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015" windowHeight="7215" tabRatio="599" activeTab="1"/>
  </bookViews>
  <sheets>
    <sheet name="titul" sheetId="1" r:id="rId1"/>
    <sheet name="Rapenava" sheetId="2" r:id="rId2"/>
  </sheets>
  <definedNames/>
  <calcPr fullCalcOnLoad="1"/>
</workbook>
</file>

<file path=xl/sharedStrings.xml><?xml version="1.0" encoding="utf-8"?>
<sst xmlns="http://schemas.openxmlformats.org/spreadsheetml/2006/main" count="220" uniqueCount="126">
  <si>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</si>
  <si>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</si>
  <si>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</si>
  <si>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</si>
  <si>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</si>
  <si>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</si>
  <si>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</si>
  <si>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</si>
  <si>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</si>
  <si>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</si>
  <si>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</si>
  <si>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</si>
  <si>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</si>
  <si>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</si>
  <si>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</si>
  <si>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</si>
  <si>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</si>
  <si>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</si>
  <si>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</si>
  <si>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</si>
  <si>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</si>
  <si>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</si>
  <si>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</si>
  <si>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</si>
  <si>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</si>
  <si>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</si>
  <si>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</si>
  <si>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</si>
  <si>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</si>
  <si>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</si>
  <si>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</si>
  <si>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</si>
  <si>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</si>
  <si>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</si>
  <si>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</si>
  <si>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</si>
  <si>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</si>
  <si>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</si>
  <si>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</si>
  <si>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</si>
  <si>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</si>
  <si>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</si>
  <si>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</si>
  <si>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</si>
  <si>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</si>
  <si>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</si>
  <si>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</si>
  <si>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</si>
  <si>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</si>
  <si>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</si>
  <si>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</si>
  <si>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</si>
  <si>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</si>
  <si>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</si>
  <si>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</si>
  <si>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</si>
  <si>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</si>
  <si>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</si>
  <si>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</si>
  <si>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</si>
  <si>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</si>
  <si>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</si>
  <si>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</si>
  <si>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</si>
  <si>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</si>
  <si>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Poznámka: zobrazeno v měřítku od v.č.1 po v.č.9</t>
  </si>
  <si>
    <t>547 A / B</t>
  </si>
  <si>
    <t>dálková obsluha výpravčím DOZ z ŽST Frýdlant v Čechách</t>
  </si>
  <si>
    <t>směr B.Potok pod S. a Frýdlant v Č.</t>
  </si>
  <si>
    <t>1 a</t>
  </si>
  <si>
    <t>směr Mníšek u Liberce</t>
  </si>
  <si>
    <t>3 a</t>
  </si>
  <si>
    <t>mimo směr Bílý Potok pod Smrkem</t>
  </si>
  <si>
    <t>č. II,  úrovňové, jednostranné</t>
  </si>
  <si>
    <t>přístup od výpravní budovy</t>
  </si>
  <si>
    <t>č. III,  úrovňové, jednostranné</t>
  </si>
  <si>
    <t>Se 3</t>
  </si>
  <si>
    <t>S 5</t>
  </si>
  <si>
    <t>=</t>
  </si>
  <si>
    <t>Př PL</t>
  </si>
  <si>
    <t>PL</t>
  </si>
  <si>
    <t>Vk 2</t>
  </si>
  <si>
    <t>Sc 1a</t>
  </si>
  <si>
    <t>Sc 3a</t>
  </si>
  <si>
    <t>L 5</t>
  </si>
  <si>
    <t>L 3a</t>
  </si>
  <si>
    <t>Se 4</t>
  </si>
  <si>
    <t>Lc 1</t>
  </si>
  <si>
    <t>Lc 3</t>
  </si>
  <si>
    <t>Se 5</t>
  </si>
  <si>
    <t>Se 6</t>
  </si>
  <si>
    <t>( 1 + 1a = 376m )</t>
  </si>
  <si>
    <t>Km  181,334 = 0,000</t>
  </si>
  <si>
    <t>Km  181,334</t>
  </si>
  <si>
    <t>Cestová</t>
  </si>
  <si>
    <t>L 1a</t>
  </si>
  <si>
    <t>Směr  :  Frýdlant v Čechách</t>
  </si>
  <si>
    <t>Směr  :  Mníšek u Liberce // Bílý Potok pod Smrkem</t>
  </si>
  <si>
    <t>oba směry:</t>
  </si>
  <si>
    <t>Z  Mníšku u Liberce</t>
  </si>
  <si>
    <t>Z  Bílého Potoka p.S.</t>
  </si>
  <si>
    <t>Z  Frýdlantu v Č.</t>
  </si>
  <si>
    <t>Z / do</t>
  </si>
  <si>
    <t>na / z  k.č.</t>
  </si>
  <si>
    <t>přes  výhybky</t>
  </si>
  <si>
    <t>mníšecké zhlaví</t>
  </si>
  <si>
    <t>TK Mníšek u Liberce</t>
  </si>
  <si>
    <t>1, 2, 5</t>
  </si>
  <si>
    <t>poznámka</t>
  </si>
  <si>
    <t>Obvod  posunu</t>
  </si>
  <si>
    <t>ručně</t>
  </si>
  <si>
    <t xml:space="preserve">  odtlačný kontrolní VZ, klíč je držen v kontrolním zámku Vk 1</t>
  </si>
  <si>
    <t xml:space="preserve">  odtlačný kontrolní VZ, klíč je držen v kontrolním zámku Vk 2</t>
  </si>
  <si>
    <t xml:space="preserve">  kontrolní VZ, klíč Vk1/6t/6 je držen v EZ v kolejišti</t>
  </si>
  <si>
    <t xml:space="preserve">  kontrolní VZ, klíč Vk2/8t/8 je držen v EZ/PSt.1 v kolejišti</t>
  </si>
  <si>
    <t>upravena rychlostníky vždy ze směru před krajními výhybkami</t>
  </si>
  <si>
    <t>181,071</t>
  </si>
  <si>
    <t>přístup po přechodu v km 181,304</t>
  </si>
  <si>
    <t>přechod v km 181,304</t>
  </si>
  <si>
    <t>EZ</t>
  </si>
  <si>
    <t>( Vk1/6t/6 )</t>
  </si>
  <si>
    <t>( Vk2/8t/8 )</t>
  </si>
  <si>
    <t>PSt.1</t>
  </si>
  <si>
    <t>typ ESA 44 z JOP</t>
  </si>
  <si>
    <t>( 3 + 3a = 333m )</t>
  </si>
  <si>
    <t>VII.  /  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</si>
</sst>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sz val="10"/>
      <color indexed="12"/>
      <name val="Arial"/>
      <family val="2"/>
    </font>
    <font>
      <b/>
      <u val="single"/>
      <sz val="12"/>
      <color indexed="10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2499700039625167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5" borderId="39" xfId="50" applyFont="1" applyFill="1" applyBorder="1" applyAlignment="1">
      <alignment horizontal="center" vertical="center"/>
      <protection/>
    </xf>
    <xf numFmtId="0" fontId="10" fillId="36" borderId="40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36" borderId="42" xfId="50" applyFont="1" applyFill="1" applyBorder="1" applyAlignment="1">
      <alignment vertical="center"/>
      <protection/>
    </xf>
    <xf numFmtId="0" fontId="0" fillId="36" borderId="42" xfId="50" applyFont="1" applyFill="1" applyBorder="1" applyAlignment="1" quotePrefix="1">
      <alignment vertical="center"/>
      <protection/>
    </xf>
    <xf numFmtId="164" fontId="0" fillId="36" borderId="42" xfId="50" applyNumberFormat="1" applyFont="1" applyFill="1" applyBorder="1" applyAlignment="1">
      <alignment vertical="center"/>
      <protection/>
    </xf>
    <xf numFmtId="0" fontId="0" fillId="36" borderId="43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0" xfId="50" applyFont="1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30" xfId="50" applyFont="1" applyBorder="1">
      <alignment/>
      <protection/>
    </xf>
    <xf numFmtId="0" fontId="0" fillId="36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50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20" xfId="50" applyFill="1" applyBorder="1" applyAlignment="1">
      <alignment vertical="center"/>
      <protection/>
    </xf>
    <xf numFmtId="0" fontId="0" fillId="35" borderId="51" xfId="50" applyFont="1" applyFill="1" applyBorder="1" applyAlignment="1">
      <alignment vertical="center"/>
      <protection/>
    </xf>
    <xf numFmtId="0" fontId="0" fillId="35" borderId="52" xfId="50" applyFont="1" applyFill="1" applyBorder="1" applyAlignment="1">
      <alignment vertical="center"/>
      <protection/>
    </xf>
    <xf numFmtId="0" fontId="0" fillId="35" borderId="53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0" xfId="50" applyFont="1" applyFill="1" applyBorder="1" applyAlignment="1">
      <alignment vertical="center"/>
      <protection/>
    </xf>
    <xf numFmtId="0" fontId="4" fillId="35" borderId="54" xfId="50" applyFont="1" applyFill="1" applyBorder="1" applyAlignment="1">
      <alignment horizontal="center" vertical="center"/>
      <protection/>
    </xf>
    <xf numFmtId="0" fontId="4" fillId="35" borderId="55" xfId="50" applyFont="1" applyFill="1" applyBorder="1" applyAlignment="1">
      <alignment horizontal="center" vertical="center"/>
      <protection/>
    </xf>
    <xf numFmtId="0" fontId="0" fillId="36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6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Fill="1" applyBorder="1" applyAlignment="1">
      <alignment horizontal="center" vertical="center"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32" xfId="50" applyNumberFormat="1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0" fillId="36" borderId="18" xfId="50" applyFill="1" applyBorder="1" applyAlignment="1">
      <alignment vertical="center"/>
      <protection/>
    </xf>
    <xf numFmtId="0" fontId="0" fillId="36" borderId="17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6" borderId="40" xfId="0" applyFont="1" applyFill="1" applyBorder="1" applyAlignment="1">
      <alignment vertical="center"/>
    </xf>
    <xf numFmtId="0" fontId="0" fillId="36" borderId="59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38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7" borderId="65" xfId="39" applyFont="1" applyFill="1" applyBorder="1" applyAlignment="1">
      <alignment vertical="center"/>
    </xf>
    <xf numFmtId="44" fontId="2" fillId="37" borderId="66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4" borderId="0" xfId="50" applyFont="1" applyFill="1" applyBorder="1">
      <alignment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2" xfId="50" applyFont="1" applyBorder="1" applyAlignment="1">
      <alignment horizontal="center"/>
      <protection/>
    </xf>
    <xf numFmtId="0" fontId="2" fillId="37" borderId="67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4" borderId="71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50" applyFont="1" applyBorder="1" applyAlignment="1">
      <alignment horizontal="left" vertical="center"/>
      <protection/>
    </xf>
    <xf numFmtId="0" fontId="13" fillId="0" borderId="0" xfId="50" applyFont="1" applyFill="1" applyAlignment="1">
      <alignment horizontal="center" vertical="center"/>
      <protection/>
    </xf>
    <xf numFmtId="49" fontId="34" fillId="0" borderId="56" xfId="50" applyNumberFormat="1" applyFont="1" applyBorder="1" applyAlignment="1">
      <alignment horizontal="center" vertical="center"/>
      <protection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23" fillId="0" borderId="0" xfId="50" applyNumberFormat="1" applyFont="1" applyFill="1" applyBorder="1" applyAlignment="1">
      <alignment horizontal="center" vertical="center"/>
      <protection/>
    </xf>
    <xf numFmtId="0" fontId="47" fillId="0" borderId="47" xfId="50" applyFont="1" applyBorder="1" applyAlignment="1">
      <alignment horizontal="center" vertical="center"/>
      <protection/>
    </xf>
    <xf numFmtId="0" fontId="4" fillId="0" borderId="47" xfId="50" applyFont="1" applyBorder="1" applyAlignment="1">
      <alignment horizontal="center" vertical="center"/>
      <protection/>
    </xf>
    <xf numFmtId="0" fontId="2" fillId="37" borderId="6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/>
    </xf>
    <xf numFmtId="0" fontId="11" fillId="33" borderId="23" xfId="0" applyFont="1" applyFill="1" applyBorder="1" applyAlignment="1">
      <alignment vertical="center"/>
    </xf>
    <xf numFmtId="0" fontId="2" fillId="37" borderId="78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Continuous" vertical="center"/>
    </xf>
    <xf numFmtId="0" fontId="12" fillId="37" borderId="65" xfId="0" applyFont="1" applyFill="1" applyBorder="1" applyAlignment="1">
      <alignment vertical="center"/>
    </xf>
    <xf numFmtId="0" fontId="12" fillId="37" borderId="67" xfId="0" applyFont="1" applyFill="1" applyBorder="1" applyAlignment="1">
      <alignment horizontal="centerContinuous" vertical="center"/>
    </xf>
    <xf numFmtId="0" fontId="0" fillId="37" borderId="67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79" xfId="0" applyFont="1" applyBorder="1" applyAlignment="1">
      <alignment horizontal="centerContinuous" vertical="center"/>
    </xf>
    <xf numFmtId="0" fontId="42" fillId="0" borderId="80" xfId="0" applyFont="1" applyBorder="1" applyAlignment="1">
      <alignment horizontal="centerContinuous" vertical="center"/>
    </xf>
    <xf numFmtId="0" fontId="42" fillId="0" borderId="52" xfId="0" applyFont="1" applyBorder="1" applyAlignment="1">
      <alignment horizontal="centerContinuous" vertical="center"/>
    </xf>
    <xf numFmtId="0" fontId="42" fillId="0" borderId="5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37" borderId="55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12" fillId="37" borderId="82" xfId="0" applyFont="1" applyFill="1" applyBorder="1" applyAlignment="1">
      <alignment horizontal="centerContinuous" vertical="center"/>
    </xf>
    <xf numFmtId="0" fontId="0" fillId="37" borderId="66" xfId="0" applyFont="1" applyFill="1" applyBorder="1" applyAlignment="1">
      <alignment horizontal="center" vertical="center"/>
    </xf>
    <xf numFmtId="0" fontId="42" fillId="0" borderId="83" xfId="0" applyFont="1" applyBorder="1" applyAlignment="1">
      <alignment horizontal="centerContinuous" vertical="center"/>
    </xf>
    <xf numFmtId="0" fontId="0" fillId="0" borderId="0" xfId="0" applyFont="1" applyFill="1" applyAlignment="1">
      <alignment horizontal="left"/>
    </xf>
    <xf numFmtId="0" fontId="0" fillId="0" borderId="8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" fontId="4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Continuous" vertical="center"/>
    </xf>
    <xf numFmtId="0" fontId="4" fillId="34" borderId="87" xfId="0" applyFont="1" applyFill="1" applyBorder="1" applyAlignment="1">
      <alignment horizontal="centerContinuous" vertical="center"/>
    </xf>
    <xf numFmtId="0" fontId="33" fillId="0" borderId="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27" fillId="0" borderId="6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37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7" fillId="0" borderId="6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49" fontId="95" fillId="0" borderId="0" xfId="49" applyNumberFormat="1" applyFont="1" applyAlignment="1">
      <alignment horizontal="left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49" fontId="0" fillId="0" borderId="0" xfId="49" applyNumberFormat="1" applyFont="1" applyAlignment="1">
      <alignment horizontal="left" vertical="top"/>
      <protection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164" fontId="4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0" borderId="0" xfId="50" applyFont="1" applyFill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4" fillId="35" borderId="52" xfId="50" applyFont="1" applyFill="1" applyBorder="1" applyAlignment="1">
      <alignment horizontal="center" vertical="center"/>
      <protection/>
    </xf>
    <xf numFmtId="0" fontId="14" fillId="35" borderId="52" xfId="50" applyFont="1" applyFill="1" applyBorder="1" applyAlignment="1" quotePrefix="1">
      <alignment horizontal="center" vertical="center"/>
      <protection/>
    </xf>
    <xf numFmtId="0" fontId="4" fillId="35" borderId="89" xfId="50" applyFont="1" applyFill="1" applyBorder="1" applyAlignment="1">
      <alignment horizontal="center" vertical="center"/>
      <protection/>
    </xf>
    <xf numFmtId="0" fontId="4" fillId="35" borderId="90" xfId="50" applyFont="1" applyFill="1" applyBorder="1" applyAlignment="1">
      <alignment horizontal="center" vertical="center"/>
      <protection/>
    </xf>
    <xf numFmtId="0" fontId="4" fillId="35" borderId="91" xfId="50" applyFont="1" applyFill="1" applyBorder="1" applyAlignment="1">
      <alignment horizontal="center" vertical="center"/>
      <protection/>
    </xf>
    <xf numFmtId="0" fontId="2" fillId="37" borderId="65" xfId="0" applyFont="1" applyFill="1" applyBorder="1" applyAlignment="1">
      <alignment horizontal="center" vertical="center"/>
    </xf>
    <xf numFmtId="0" fontId="2" fillId="37" borderId="82" xfId="0" applyFont="1" applyFill="1" applyBorder="1" applyAlignment="1">
      <alignment horizontal="center" vertical="center"/>
    </xf>
    <xf numFmtId="0" fontId="12" fillId="37" borderId="78" xfId="0" applyFont="1" applyFill="1" applyBorder="1" applyAlignment="1">
      <alignment horizontal="center" vertical="center"/>
    </xf>
    <xf numFmtId="0" fontId="12" fillId="37" borderId="6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45" fillId="37" borderId="67" xfId="0" applyFont="1" applyFill="1" applyBorder="1" applyAlignment="1">
      <alignment horizontal="center" vertical="center"/>
    </xf>
    <xf numFmtId="0" fontId="45" fillId="37" borderId="66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Raspenava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504825</xdr:colOff>
      <xdr:row>22</xdr:row>
      <xdr:rowOff>209550</xdr:rowOff>
    </xdr:from>
    <xdr:to>
      <xdr:col>72</xdr:col>
      <xdr:colOff>771525</xdr:colOff>
      <xdr:row>31</xdr:row>
      <xdr:rowOff>219075</xdr:rowOff>
    </xdr:to>
    <xdr:sp>
      <xdr:nvSpPr>
        <xdr:cNvPr id="1" name="Line 422"/>
        <xdr:cNvSpPr>
          <a:spLocks/>
        </xdr:cNvSpPr>
      </xdr:nvSpPr>
      <xdr:spPr>
        <a:xfrm>
          <a:off x="53844825" y="5838825"/>
          <a:ext cx="276225" cy="2066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5601950" y="7115175"/>
          <a:ext cx="1678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537650" y="6429375"/>
          <a:ext cx="1855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Raspenava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438150</xdr:colOff>
      <xdr:row>33</xdr:row>
      <xdr:rowOff>171450</xdr:rowOff>
    </xdr:from>
    <xdr:to>
      <xdr:col>51</xdr:col>
      <xdr:colOff>200025</xdr:colOff>
      <xdr:row>35</xdr:row>
      <xdr:rowOff>180975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18900" y="8315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28</xdr:row>
      <xdr:rowOff>114300</xdr:rowOff>
    </xdr:from>
    <xdr:to>
      <xdr:col>72</xdr:col>
      <xdr:colOff>495300</xdr:colOff>
      <xdr:row>30</xdr:row>
      <xdr:rowOff>9525</xdr:rowOff>
    </xdr:to>
    <xdr:sp>
      <xdr:nvSpPr>
        <xdr:cNvPr id="43" name="Line 1452"/>
        <xdr:cNvSpPr>
          <a:spLocks/>
        </xdr:cNvSpPr>
      </xdr:nvSpPr>
      <xdr:spPr>
        <a:xfrm flipV="1">
          <a:off x="52435125" y="7115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30</xdr:row>
      <xdr:rowOff>142875</xdr:rowOff>
    </xdr:from>
    <xdr:to>
      <xdr:col>69</xdr:col>
      <xdr:colOff>352425</xdr:colOff>
      <xdr:row>31</xdr:row>
      <xdr:rowOff>19050</xdr:rowOff>
    </xdr:to>
    <xdr:sp>
      <xdr:nvSpPr>
        <xdr:cNvPr id="44" name="Line 1453"/>
        <xdr:cNvSpPr>
          <a:spLocks/>
        </xdr:cNvSpPr>
      </xdr:nvSpPr>
      <xdr:spPr>
        <a:xfrm flipV="1">
          <a:off x="50949225" y="7600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942975</xdr:colOff>
      <xdr:row>31</xdr:row>
      <xdr:rowOff>19050</xdr:rowOff>
    </xdr:from>
    <xdr:to>
      <xdr:col>68</xdr:col>
      <xdr:colOff>581025</xdr:colOff>
      <xdr:row>31</xdr:row>
      <xdr:rowOff>114300</xdr:rowOff>
    </xdr:to>
    <xdr:sp>
      <xdr:nvSpPr>
        <xdr:cNvPr id="45" name="Line 1454"/>
        <xdr:cNvSpPr>
          <a:spLocks/>
        </xdr:cNvSpPr>
      </xdr:nvSpPr>
      <xdr:spPr>
        <a:xfrm flipV="1">
          <a:off x="49825275" y="77057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30</xdr:row>
      <xdr:rowOff>9525</xdr:rowOff>
    </xdr:from>
    <xdr:to>
      <xdr:col>70</xdr:col>
      <xdr:colOff>581025</xdr:colOff>
      <xdr:row>30</xdr:row>
      <xdr:rowOff>142875</xdr:rowOff>
    </xdr:to>
    <xdr:sp>
      <xdr:nvSpPr>
        <xdr:cNvPr id="46" name="Line 1455"/>
        <xdr:cNvSpPr>
          <a:spLocks/>
        </xdr:cNvSpPr>
      </xdr:nvSpPr>
      <xdr:spPr>
        <a:xfrm flipV="1">
          <a:off x="51692175" y="7467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142875</xdr:colOff>
      <xdr:row>29</xdr:row>
      <xdr:rowOff>57150</xdr:rowOff>
    </xdr:from>
    <xdr:to>
      <xdr:col>66</xdr:col>
      <xdr:colOff>200025</xdr:colOff>
      <xdr:row>29</xdr:row>
      <xdr:rowOff>171450</xdr:rowOff>
    </xdr:to>
    <xdr:grpSp>
      <xdr:nvGrpSpPr>
        <xdr:cNvPr id="48" name="Group 1586"/>
        <xdr:cNvGrpSpPr>
          <a:grpSpLocks noChangeAspect="1"/>
        </xdr:cNvGrpSpPr>
      </xdr:nvGrpSpPr>
      <xdr:grpSpPr>
        <a:xfrm>
          <a:off x="485108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390525</xdr:colOff>
      <xdr:row>27</xdr:row>
      <xdr:rowOff>76200</xdr:rowOff>
    </xdr:from>
    <xdr:to>
      <xdr:col>28</xdr:col>
      <xdr:colOff>962025</xdr:colOff>
      <xdr:row>27</xdr:row>
      <xdr:rowOff>190500</xdr:rowOff>
    </xdr:to>
    <xdr:grpSp>
      <xdr:nvGrpSpPr>
        <xdr:cNvPr id="54" name="Group 1646"/>
        <xdr:cNvGrpSpPr>
          <a:grpSpLocks noChangeAspect="1"/>
        </xdr:cNvGrpSpPr>
      </xdr:nvGrpSpPr>
      <xdr:grpSpPr>
        <a:xfrm>
          <a:off x="20735925" y="6848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60" name="Group 1669"/>
        <xdr:cNvGrpSpPr>
          <a:grpSpLocks noChangeAspect="1"/>
        </xdr:cNvGrpSpPr>
      </xdr:nvGrpSpPr>
      <xdr:grpSpPr>
        <a:xfrm>
          <a:off x="16230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25</xdr:row>
      <xdr:rowOff>104775</xdr:rowOff>
    </xdr:from>
    <xdr:to>
      <xdr:col>76</xdr:col>
      <xdr:colOff>495300</xdr:colOff>
      <xdr:row>28</xdr:row>
      <xdr:rowOff>114300</xdr:rowOff>
    </xdr:to>
    <xdr:sp>
      <xdr:nvSpPr>
        <xdr:cNvPr id="63" name="Line 1818"/>
        <xdr:cNvSpPr>
          <a:spLocks/>
        </xdr:cNvSpPr>
      </xdr:nvSpPr>
      <xdr:spPr>
        <a:xfrm>
          <a:off x="53073300" y="6419850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31</xdr:row>
      <xdr:rowOff>114300</xdr:rowOff>
    </xdr:from>
    <xdr:to>
      <xdr:col>32</xdr:col>
      <xdr:colOff>533400</xdr:colOff>
      <xdr:row>31</xdr:row>
      <xdr:rowOff>114300</xdr:rowOff>
    </xdr:to>
    <xdr:sp>
      <xdr:nvSpPr>
        <xdr:cNvPr id="64" name="Line 1822"/>
        <xdr:cNvSpPr>
          <a:spLocks/>
        </xdr:cNvSpPr>
      </xdr:nvSpPr>
      <xdr:spPr>
        <a:xfrm flipV="1">
          <a:off x="18621375" y="7800975"/>
          <a:ext cx="5229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31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05740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67</xdr:col>
      <xdr:colOff>152400</xdr:colOff>
      <xdr:row>29</xdr:row>
      <xdr:rowOff>123825</xdr:rowOff>
    </xdr:from>
    <xdr:to>
      <xdr:col>67</xdr:col>
      <xdr:colOff>180975</xdr:colOff>
      <xdr:row>30</xdr:row>
      <xdr:rowOff>123825</xdr:rowOff>
    </xdr:to>
    <xdr:grpSp>
      <xdr:nvGrpSpPr>
        <xdr:cNvPr id="68" name="Group 1913"/>
        <xdr:cNvGrpSpPr>
          <a:grpSpLocks/>
        </xdr:cNvGrpSpPr>
      </xdr:nvGrpSpPr>
      <xdr:grpSpPr>
        <a:xfrm>
          <a:off x="50006250" y="7353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504825</xdr:colOff>
      <xdr:row>22</xdr:row>
      <xdr:rowOff>152400</xdr:rowOff>
    </xdr:from>
    <xdr:to>
      <xdr:col>22</xdr:col>
      <xdr:colOff>733425</xdr:colOff>
      <xdr:row>23</xdr:row>
      <xdr:rowOff>0</xdr:rowOff>
    </xdr:to>
    <xdr:sp>
      <xdr:nvSpPr>
        <xdr:cNvPr id="72" name="Line 1922"/>
        <xdr:cNvSpPr>
          <a:spLocks/>
        </xdr:cNvSpPr>
      </xdr:nvSpPr>
      <xdr:spPr>
        <a:xfrm flipV="1">
          <a:off x="158781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22</xdr:row>
      <xdr:rowOff>114300</xdr:rowOff>
    </xdr:from>
    <xdr:to>
      <xdr:col>23</xdr:col>
      <xdr:colOff>504825</xdr:colOff>
      <xdr:row>22</xdr:row>
      <xdr:rowOff>152400</xdr:rowOff>
    </xdr:to>
    <xdr:sp>
      <xdr:nvSpPr>
        <xdr:cNvPr id="73" name="Line 1923"/>
        <xdr:cNvSpPr>
          <a:spLocks/>
        </xdr:cNvSpPr>
      </xdr:nvSpPr>
      <xdr:spPr>
        <a:xfrm flipV="1">
          <a:off x="166211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228600</xdr:rowOff>
    </xdr:from>
    <xdr:to>
      <xdr:col>21</xdr:col>
      <xdr:colOff>514350</xdr:colOff>
      <xdr:row>26</xdr:row>
      <xdr:rowOff>123825</xdr:rowOff>
    </xdr:to>
    <xdr:sp>
      <xdr:nvSpPr>
        <xdr:cNvPr id="74" name="Line 1924"/>
        <xdr:cNvSpPr>
          <a:spLocks/>
        </xdr:cNvSpPr>
      </xdr:nvSpPr>
      <xdr:spPr>
        <a:xfrm flipV="1">
          <a:off x="11925300" y="5857875"/>
          <a:ext cx="39624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75" name="Group 1936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29</xdr:row>
      <xdr:rowOff>114300</xdr:rowOff>
    </xdr:from>
    <xdr:to>
      <xdr:col>33</xdr:col>
      <xdr:colOff>123825</xdr:colOff>
      <xdr:row>30</xdr:row>
      <xdr:rowOff>114300</xdr:rowOff>
    </xdr:to>
    <xdr:grpSp>
      <xdr:nvGrpSpPr>
        <xdr:cNvPr id="78" name="Group 1939"/>
        <xdr:cNvGrpSpPr>
          <a:grpSpLocks/>
        </xdr:cNvGrpSpPr>
      </xdr:nvGrpSpPr>
      <xdr:grpSpPr>
        <a:xfrm>
          <a:off x="24384000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82" name="Group 1966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26</xdr:row>
      <xdr:rowOff>76200</xdr:rowOff>
    </xdr:from>
    <xdr:to>
      <xdr:col>46</xdr:col>
      <xdr:colOff>514350</xdr:colOff>
      <xdr:row>27</xdr:row>
      <xdr:rowOff>152400</xdr:rowOff>
    </xdr:to>
    <xdr:grpSp>
      <xdr:nvGrpSpPr>
        <xdr:cNvPr id="85" name="Group 2011"/>
        <xdr:cNvGrpSpPr>
          <a:grpSpLocks/>
        </xdr:cNvGrpSpPr>
      </xdr:nvGrpSpPr>
      <xdr:grpSpPr>
        <a:xfrm>
          <a:off x="28213050" y="6619875"/>
          <a:ext cx="6324600" cy="304800"/>
          <a:chOff x="89" y="95"/>
          <a:chExt cx="408" cy="32"/>
        </a:xfrm>
        <a:solidFill>
          <a:srgbClr val="FFFFFF"/>
        </a:solidFill>
      </xdr:grpSpPr>
      <xdr:sp>
        <xdr:nvSpPr>
          <xdr:cNvPr id="86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45</xdr:col>
      <xdr:colOff>514350</xdr:colOff>
      <xdr:row>27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333565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oneCellAnchor>
    <xdr:from>
      <xdr:col>1</xdr:col>
      <xdr:colOff>0</xdr:colOff>
      <xdr:row>41</xdr:row>
      <xdr:rowOff>0</xdr:rowOff>
    </xdr:from>
    <xdr:ext cx="2457450" cy="457200"/>
    <xdr:sp>
      <xdr:nvSpPr>
        <xdr:cNvPr id="94" name="text 3"/>
        <xdr:cNvSpPr txBox="1">
          <a:spLocks noChangeArrowheads="1"/>
        </xdr:cNvSpPr>
      </xdr:nvSpPr>
      <xdr:spPr>
        <a:xfrm>
          <a:off x="514350" y="99726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Bílý Potok pod Smrkem                      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0" cy="457200"/>
    <xdr:sp>
      <xdr:nvSpPr>
        <xdr:cNvPr id="95" name="text 3"/>
        <xdr:cNvSpPr txBox="1">
          <a:spLocks noChangeArrowheads="1"/>
        </xdr:cNvSpPr>
      </xdr:nvSpPr>
      <xdr:spPr>
        <a:xfrm>
          <a:off x="514350" y="6315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Mníšek u Liberce</a:t>
          </a:r>
        </a:p>
      </xdr:txBody>
    </xdr:sp>
    <xdr:clientData/>
  </xdr:oneCellAnchor>
  <xdr:oneCellAnchor>
    <xdr:from>
      <xdr:col>85</xdr:col>
      <xdr:colOff>0</xdr:colOff>
      <xdr:row>23</xdr:row>
      <xdr:rowOff>0</xdr:rowOff>
    </xdr:from>
    <xdr:ext cx="2000250" cy="457200"/>
    <xdr:sp>
      <xdr:nvSpPr>
        <xdr:cNvPr id="96" name="text 3"/>
        <xdr:cNvSpPr txBox="1">
          <a:spLocks noChangeArrowheads="1"/>
        </xdr:cNvSpPr>
      </xdr:nvSpPr>
      <xdr:spPr>
        <a:xfrm>
          <a:off x="63226950" y="5857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Frýdlant v Čechách</a:t>
          </a:r>
        </a:p>
      </xdr:txBody>
    </xdr:sp>
    <xdr:clientData/>
  </xdr:oneCellAnchor>
  <xdr:twoCellAnchor>
    <xdr:from>
      <xdr:col>31</xdr:col>
      <xdr:colOff>0</xdr:colOff>
      <xdr:row>45</xdr:row>
      <xdr:rowOff>228600</xdr:rowOff>
    </xdr:from>
    <xdr:to>
      <xdr:col>38</xdr:col>
      <xdr:colOff>0</xdr:colOff>
      <xdr:row>48</xdr:row>
      <xdr:rowOff>0</xdr:rowOff>
    </xdr:to>
    <xdr:sp>
      <xdr:nvSpPr>
        <xdr:cNvPr id="97" name="text 6"/>
        <xdr:cNvSpPr txBox="1">
          <a:spLocks noChangeArrowheads="1"/>
        </xdr:cNvSpPr>
      </xdr:nvSpPr>
      <xdr:spPr>
        <a:xfrm>
          <a:off x="22802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98" name="text 6"/>
        <xdr:cNvSpPr txBox="1">
          <a:spLocks noChangeArrowheads="1"/>
        </xdr:cNvSpPr>
      </xdr:nvSpPr>
      <xdr:spPr>
        <a:xfrm>
          <a:off x="124015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76</xdr:col>
      <xdr:colOff>0</xdr:colOff>
      <xdr:row>47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483679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495300</xdr:colOff>
      <xdr:row>26</xdr:row>
      <xdr:rowOff>9525</xdr:rowOff>
    </xdr:from>
    <xdr:to>
      <xdr:col>5</xdr:col>
      <xdr:colOff>495300</xdr:colOff>
      <xdr:row>31</xdr:row>
      <xdr:rowOff>0</xdr:rowOff>
    </xdr:to>
    <xdr:sp>
      <xdr:nvSpPr>
        <xdr:cNvPr id="100" name="Line 422"/>
        <xdr:cNvSpPr>
          <a:spLocks/>
        </xdr:cNvSpPr>
      </xdr:nvSpPr>
      <xdr:spPr>
        <a:xfrm>
          <a:off x="3981450" y="65532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971550" cy="457200"/>
    <xdr:sp>
      <xdr:nvSpPr>
        <xdr:cNvPr id="101" name="text 774"/>
        <xdr:cNvSpPr txBox="1">
          <a:spLocks noChangeArrowheads="1"/>
        </xdr:cNvSpPr>
      </xdr:nvSpPr>
      <xdr:spPr>
        <a:xfrm>
          <a:off x="34861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P2836 - 3SBI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180,695</a:t>
          </a:r>
        </a:p>
      </xdr:txBody>
    </xdr:sp>
    <xdr:clientData/>
  </xdr:oneCellAnchor>
  <xdr:twoCellAnchor>
    <xdr:from>
      <xdr:col>7</xdr:col>
      <xdr:colOff>438150</xdr:colOff>
      <xdr:row>36</xdr:row>
      <xdr:rowOff>9525</xdr:rowOff>
    </xdr:from>
    <xdr:to>
      <xdr:col>8</xdr:col>
      <xdr:colOff>295275</xdr:colOff>
      <xdr:row>39</xdr:row>
      <xdr:rowOff>219075</xdr:rowOff>
    </xdr:to>
    <xdr:sp>
      <xdr:nvSpPr>
        <xdr:cNvPr id="102" name="Line 422"/>
        <xdr:cNvSpPr>
          <a:spLocks/>
        </xdr:cNvSpPr>
      </xdr:nvSpPr>
      <xdr:spPr>
        <a:xfrm>
          <a:off x="5410200" y="8839200"/>
          <a:ext cx="371475" cy="895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323850</xdr:colOff>
      <xdr:row>40</xdr:row>
      <xdr:rowOff>0</xdr:rowOff>
    </xdr:from>
    <xdr:ext cx="971550" cy="457200"/>
    <xdr:sp>
      <xdr:nvSpPr>
        <xdr:cNvPr id="103" name="text 774"/>
        <xdr:cNvSpPr txBox="1">
          <a:spLocks noChangeArrowheads="1"/>
        </xdr:cNvSpPr>
      </xdr:nvSpPr>
      <xdr:spPr>
        <a:xfrm>
          <a:off x="5295900" y="9744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P2859 - 3SBI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0,590</a:t>
          </a:r>
        </a:p>
      </xdr:txBody>
    </xdr:sp>
    <xdr:clientData/>
  </xdr:oneCellAnchor>
  <xdr:oneCellAnchor>
    <xdr:from>
      <xdr:col>72</xdr:col>
      <xdr:colOff>0</xdr:colOff>
      <xdr:row>21</xdr:row>
      <xdr:rowOff>0</xdr:rowOff>
    </xdr:from>
    <xdr:ext cx="971550" cy="457200"/>
    <xdr:sp>
      <xdr:nvSpPr>
        <xdr:cNvPr id="104" name="text 774"/>
        <xdr:cNvSpPr txBox="1">
          <a:spLocks noChangeArrowheads="1"/>
        </xdr:cNvSpPr>
      </xdr:nvSpPr>
      <xdr:spPr>
        <a:xfrm>
          <a:off x="533400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P2837 - 3SBI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181,562</a:t>
          </a:r>
        </a:p>
      </xdr:txBody>
    </xdr:sp>
    <xdr:clientData/>
  </xdr:oneCellAnchor>
  <xdr:twoCellAnchor>
    <xdr:from>
      <xdr:col>23</xdr:col>
      <xdr:colOff>485775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05" name="Line 3"/>
        <xdr:cNvSpPr>
          <a:spLocks/>
        </xdr:cNvSpPr>
      </xdr:nvSpPr>
      <xdr:spPr>
        <a:xfrm flipV="1">
          <a:off x="17345025" y="5743575"/>
          <a:ext cx="1503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22</xdr:row>
      <xdr:rowOff>114300</xdr:rowOff>
    </xdr:from>
    <xdr:to>
      <xdr:col>63</xdr:col>
      <xdr:colOff>409575</xdr:colOff>
      <xdr:row>22</xdr:row>
      <xdr:rowOff>114300</xdr:rowOff>
    </xdr:to>
    <xdr:sp>
      <xdr:nvSpPr>
        <xdr:cNvPr id="106" name="Line 7"/>
        <xdr:cNvSpPr>
          <a:spLocks/>
        </xdr:cNvSpPr>
      </xdr:nvSpPr>
      <xdr:spPr>
        <a:xfrm flipV="1">
          <a:off x="33356550" y="5743575"/>
          <a:ext cx="1393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45</xdr:col>
      <xdr:colOff>0</xdr:colOff>
      <xdr:row>25</xdr:row>
      <xdr:rowOff>114300</xdr:rowOff>
    </xdr:from>
    <xdr:to>
      <xdr:col>46</xdr:col>
      <xdr:colOff>542925</xdr:colOff>
      <xdr:row>25</xdr:row>
      <xdr:rowOff>114300</xdr:rowOff>
    </xdr:to>
    <xdr:sp>
      <xdr:nvSpPr>
        <xdr:cNvPr id="108" name="Line 8"/>
        <xdr:cNvSpPr>
          <a:spLocks/>
        </xdr:cNvSpPr>
      </xdr:nvSpPr>
      <xdr:spPr>
        <a:xfrm flipV="1">
          <a:off x="33356550" y="6429375"/>
          <a:ext cx="120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09" name="Line 4"/>
        <xdr:cNvSpPr>
          <a:spLocks/>
        </xdr:cNvSpPr>
      </xdr:nvSpPr>
      <xdr:spPr>
        <a:xfrm flipV="1">
          <a:off x="14411325" y="6429375"/>
          <a:ext cx="1797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666750</xdr:colOff>
      <xdr:row>31</xdr:row>
      <xdr:rowOff>114300</xdr:rowOff>
    </xdr:from>
    <xdr:to>
      <xdr:col>66</xdr:col>
      <xdr:colOff>952500</xdr:colOff>
      <xdr:row>31</xdr:row>
      <xdr:rowOff>114300</xdr:rowOff>
    </xdr:to>
    <xdr:sp>
      <xdr:nvSpPr>
        <xdr:cNvPr id="111" name="Line 1822"/>
        <xdr:cNvSpPr>
          <a:spLocks/>
        </xdr:cNvSpPr>
      </xdr:nvSpPr>
      <xdr:spPr>
        <a:xfrm flipV="1">
          <a:off x="39147750" y="7800975"/>
          <a:ext cx="1068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31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431673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2</xdr:col>
      <xdr:colOff>0</xdr:colOff>
      <xdr:row>39</xdr:row>
      <xdr:rowOff>114300</xdr:rowOff>
    </xdr:from>
    <xdr:to>
      <xdr:col>4</xdr:col>
      <xdr:colOff>457200</xdr:colOff>
      <xdr:row>39</xdr:row>
      <xdr:rowOff>114300</xdr:rowOff>
    </xdr:to>
    <xdr:sp>
      <xdr:nvSpPr>
        <xdr:cNvPr id="113" name="Line 8"/>
        <xdr:cNvSpPr>
          <a:spLocks/>
        </xdr:cNvSpPr>
      </xdr:nvSpPr>
      <xdr:spPr>
        <a:xfrm flipV="1">
          <a:off x="1028700" y="9629775"/>
          <a:ext cx="194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114" name="text 3"/>
        <xdr:cNvSpPr txBox="1">
          <a:spLocks noChangeArrowheads="1"/>
        </xdr:cNvSpPr>
      </xdr:nvSpPr>
      <xdr:spPr>
        <a:xfrm>
          <a:off x="5143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115" name="Line 20"/>
        <xdr:cNvSpPr>
          <a:spLocks/>
        </xdr:cNvSpPr>
      </xdr:nvSpPr>
      <xdr:spPr>
        <a:xfrm>
          <a:off x="5810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590550</xdr:colOff>
      <xdr:row>31</xdr:row>
      <xdr:rowOff>180975</xdr:rowOff>
    </xdr:from>
    <xdr:to>
      <xdr:col>32</xdr:col>
      <xdr:colOff>942975</xdr:colOff>
      <xdr:row>32</xdr:row>
      <xdr:rowOff>76200</xdr:rowOff>
    </xdr:to>
    <xdr:sp>
      <xdr:nvSpPr>
        <xdr:cNvPr id="116" name="kreslení 417"/>
        <xdr:cNvSpPr>
          <a:spLocks/>
        </xdr:cNvSpPr>
      </xdr:nvSpPr>
      <xdr:spPr>
        <a:xfrm>
          <a:off x="23907750" y="7867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285750</xdr:colOff>
      <xdr:row>32</xdr:row>
      <xdr:rowOff>57150</xdr:rowOff>
    </xdr:from>
    <xdr:to>
      <xdr:col>66</xdr:col>
      <xdr:colOff>638175</xdr:colOff>
      <xdr:row>32</xdr:row>
      <xdr:rowOff>180975</xdr:rowOff>
    </xdr:to>
    <xdr:sp>
      <xdr:nvSpPr>
        <xdr:cNvPr id="117" name="kreslení 417"/>
        <xdr:cNvSpPr>
          <a:spLocks/>
        </xdr:cNvSpPr>
      </xdr:nvSpPr>
      <xdr:spPr>
        <a:xfrm>
          <a:off x="491680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18" name="Group 1936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121" name="Group 90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28</xdr:row>
      <xdr:rowOff>114300</xdr:rowOff>
    </xdr:from>
    <xdr:to>
      <xdr:col>21</xdr:col>
      <xdr:colOff>266700</xdr:colOff>
      <xdr:row>38</xdr:row>
      <xdr:rowOff>9525</xdr:rowOff>
    </xdr:to>
    <xdr:sp>
      <xdr:nvSpPr>
        <xdr:cNvPr id="124" name="Line 8"/>
        <xdr:cNvSpPr>
          <a:spLocks/>
        </xdr:cNvSpPr>
      </xdr:nvSpPr>
      <xdr:spPr>
        <a:xfrm flipV="1">
          <a:off x="5553075" y="7115175"/>
          <a:ext cx="10086975" cy="2181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38</xdr:row>
      <xdr:rowOff>142875</xdr:rowOff>
    </xdr:from>
    <xdr:to>
      <xdr:col>6</xdr:col>
      <xdr:colOff>828675</xdr:colOff>
      <xdr:row>39</xdr:row>
      <xdr:rowOff>19050</xdr:rowOff>
    </xdr:to>
    <xdr:sp>
      <xdr:nvSpPr>
        <xdr:cNvPr id="125" name="Line 1453"/>
        <xdr:cNvSpPr>
          <a:spLocks/>
        </xdr:cNvSpPr>
      </xdr:nvSpPr>
      <xdr:spPr>
        <a:xfrm flipV="1">
          <a:off x="4086225" y="942975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39</xdr:row>
      <xdr:rowOff>19050</xdr:rowOff>
    </xdr:from>
    <xdr:to>
      <xdr:col>6</xdr:col>
      <xdr:colOff>85725</xdr:colOff>
      <xdr:row>39</xdr:row>
      <xdr:rowOff>114300</xdr:rowOff>
    </xdr:to>
    <xdr:sp>
      <xdr:nvSpPr>
        <xdr:cNvPr id="126" name="Line 1454"/>
        <xdr:cNvSpPr>
          <a:spLocks/>
        </xdr:cNvSpPr>
      </xdr:nvSpPr>
      <xdr:spPr>
        <a:xfrm flipV="1">
          <a:off x="2962275" y="95345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828675</xdr:colOff>
      <xdr:row>38</xdr:row>
      <xdr:rowOff>9525</xdr:rowOff>
    </xdr:from>
    <xdr:to>
      <xdr:col>8</xdr:col>
      <xdr:colOff>85725</xdr:colOff>
      <xdr:row>38</xdr:row>
      <xdr:rowOff>142875</xdr:rowOff>
    </xdr:to>
    <xdr:sp>
      <xdr:nvSpPr>
        <xdr:cNvPr id="127" name="Line 1455"/>
        <xdr:cNvSpPr>
          <a:spLocks/>
        </xdr:cNvSpPr>
      </xdr:nvSpPr>
      <xdr:spPr>
        <a:xfrm flipV="1">
          <a:off x="4829175" y="92964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28" name="Group 2476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9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135" name="Group 1669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190500</xdr:colOff>
      <xdr:row>27</xdr:row>
      <xdr:rowOff>57150</xdr:rowOff>
    </xdr:from>
    <xdr:to>
      <xdr:col>76</xdr:col>
      <xdr:colOff>628650</xdr:colOff>
      <xdr:row>27</xdr:row>
      <xdr:rowOff>171450</xdr:rowOff>
    </xdr:to>
    <xdr:grpSp>
      <xdr:nvGrpSpPr>
        <xdr:cNvPr id="138" name="Group 59"/>
        <xdr:cNvGrpSpPr>
          <a:grpSpLocks noChangeAspect="1"/>
        </xdr:cNvGrpSpPr>
      </xdr:nvGrpSpPr>
      <xdr:grpSpPr>
        <a:xfrm>
          <a:off x="565023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29</xdr:row>
      <xdr:rowOff>57150</xdr:rowOff>
    </xdr:from>
    <xdr:to>
      <xdr:col>84</xdr:col>
      <xdr:colOff>790575</xdr:colOff>
      <xdr:row>29</xdr:row>
      <xdr:rowOff>171450</xdr:rowOff>
    </xdr:to>
    <xdr:grpSp>
      <xdr:nvGrpSpPr>
        <xdr:cNvPr id="143" name="Group 98"/>
        <xdr:cNvGrpSpPr>
          <a:grpSpLocks noChangeAspect="1"/>
        </xdr:cNvGrpSpPr>
      </xdr:nvGrpSpPr>
      <xdr:grpSpPr>
        <a:xfrm>
          <a:off x="626078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771525</xdr:colOff>
      <xdr:row>24</xdr:row>
      <xdr:rowOff>57150</xdr:rowOff>
    </xdr:from>
    <xdr:to>
      <xdr:col>31</xdr:col>
      <xdr:colOff>371475</xdr:colOff>
      <xdr:row>24</xdr:row>
      <xdr:rowOff>171450</xdr:rowOff>
    </xdr:to>
    <xdr:grpSp>
      <xdr:nvGrpSpPr>
        <xdr:cNvPr id="148" name="Group 1646"/>
        <xdr:cNvGrpSpPr>
          <a:grpSpLocks noChangeAspect="1"/>
        </xdr:cNvGrpSpPr>
      </xdr:nvGrpSpPr>
      <xdr:grpSpPr>
        <a:xfrm>
          <a:off x="226028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9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25</xdr:row>
      <xdr:rowOff>114300</xdr:rowOff>
    </xdr:from>
    <xdr:to>
      <xdr:col>31</xdr:col>
      <xdr:colOff>419100</xdr:colOff>
      <xdr:row>27</xdr:row>
      <xdr:rowOff>28575</xdr:rowOff>
    </xdr:to>
    <xdr:grpSp>
      <xdr:nvGrpSpPr>
        <xdr:cNvPr id="154" name="Group 90"/>
        <xdr:cNvGrpSpPr>
          <a:grpSpLocks noChangeAspect="1"/>
        </xdr:cNvGrpSpPr>
      </xdr:nvGrpSpPr>
      <xdr:grpSpPr>
        <a:xfrm>
          <a:off x="229076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25</xdr:row>
      <xdr:rowOff>114300</xdr:rowOff>
    </xdr:from>
    <xdr:to>
      <xdr:col>31</xdr:col>
      <xdr:colOff>266700</xdr:colOff>
      <xdr:row>28</xdr:row>
      <xdr:rowOff>114300</xdr:rowOff>
    </xdr:to>
    <xdr:sp>
      <xdr:nvSpPr>
        <xdr:cNvPr id="157" name="Line 8"/>
        <xdr:cNvSpPr>
          <a:spLocks/>
        </xdr:cNvSpPr>
      </xdr:nvSpPr>
      <xdr:spPr>
        <a:xfrm flipV="1">
          <a:off x="16383000" y="64293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28</xdr:row>
      <xdr:rowOff>114300</xdr:rowOff>
    </xdr:from>
    <xdr:to>
      <xdr:col>21</xdr:col>
      <xdr:colOff>266700</xdr:colOff>
      <xdr:row>28</xdr:row>
      <xdr:rowOff>114300</xdr:rowOff>
    </xdr:to>
    <xdr:sp>
      <xdr:nvSpPr>
        <xdr:cNvPr id="158" name="Line 7"/>
        <xdr:cNvSpPr>
          <a:spLocks/>
        </xdr:cNvSpPr>
      </xdr:nvSpPr>
      <xdr:spPr>
        <a:xfrm flipV="1">
          <a:off x="8963025" y="711517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12</xdr:col>
      <xdr:colOff>495300</xdr:colOff>
      <xdr:row>28</xdr:row>
      <xdr:rowOff>114300</xdr:rowOff>
    </xdr:to>
    <xdr:sp>
      <xdr:nvSpPr>
        <xdr:cNvPr id="159" name="Line 8"/>
        <xdr:cNvSpPr>
          <a:spLocks/>
        </xdr:cNvSpPr>
      </xdr:nvSpPr>
      <xdr:spPr>
        <a:xfrm flipV="1">
          <a:off x="1028700" y="7115175"/>
          <a:ext cx="792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123825</xdr:rowOff>
    </xdr:from>
    <xdr:to>
      <xdr:col>16</xdr:col>
      <xdr:colOff>495300</xdr:colOff>
      <xdr:row>28</xdr:row>
      <xdr:rowOff>114300</xdr:rowOff>
    </xdr:to>
    <xdr:sp>
      <xdr:nvSpPr>
        <xdr:cNvPr id="160" name="Line 8"/>
        <xdr:cNvSpPr>
          <a:spLocks/>
        </xdr:cNvSpPr>
      </xdr:nvSpPr>
      <xdr:spPr>
        <a:xfrm flipV="1">
          <a:off x="8953500" y="6667500"/>
          <a:ext cx="29718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29</xdr:row>
      <xdr:rowOff>66675</xdr:rowOff>
    </xdr:from>
    <xdr:to>
      <xdr:col>2</xdr:col>
      <xdr:colOff>762000</xdr:colOff>
      <xdr:row>29</xdr:row>
      <xdr:rowOff>180975</xdr:rowOff>
    </xdr:to>
    <xdr:grpSp>
      <xdr:nvGrpSpPr>
        <xdr:cNvPr id="161" name="Group 527"/>
        <xdr:cNvGrpSpPr>
          <a:grpSpLocks noChangeAspect="1"/>
        </xdr:cNvGrpSpPr>
      </xdr:nvGrpSpPr>
      <xdr:grpSpPr>
        <a:xfrm>
          <a:off x="1095375" y="72961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6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647700</xdr:colOff>
      <xdr:row>39</xdr:row>
      <xdr:rowOff>9525</xdr:rowOff>
    </xdr:from>
    <xdr:to>
      <xdr:col>7</xdr:col>
      <xdr:colOff>371475</xdr:colOff>
      <xdr:row>39</xdr:row>
      <xdr:rowOff>123825</xdr:rowOff>
    </xdr:to>
    <xdr:grpSp>
      <xdr:nvGrpSpPr>
        <xdr:cNvPr id="168" name="Group 527"/>
        <xdr:cNvGrpSpPr>
          <a:grpSpLocks noChangeAspect="1"/>
        </xdr:cNvGrpSpPr>
      </xdr:nvGrpSpPr>
      <xdr:grpSpPr>
        <a:xfrm rot="21143937">
          <a:off x="4648200" y="95250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6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923925</xdr:colOff>
      <xdr:row>27</xdr:row>
      <xdr:rowOff>47625</xdr:rowOff>
    </xdr:from>
    <xdr:to>
      <xdr:col>7</xdr:col>
      <xdr:colOff>390525</xdr:colOff>
      <xdr:row>27</xdr:row>
      <xdr:rowOff>161925</xdr:rowOff>
    </xdr:to>
    <xdr:grpSp>
      <xdr:nvGrpSpPr>
        <xdr:cNvPr id="175" name="Group 59"/>
        <xdr:cNvGrpSpPr>
          <a:grpSpLocks noChangeAspect="1"/>
        </xdr:cNvGrpSpPr>
      </xdr:nvGrpSpPr>
      <xdr:grpSpPr>
        <a:xfrm>
          <a:off x="4924425" y="6819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942975</xdr:colOff>
      <xdr:row>36</xdr:row>
      <xdr:rowOff>19050</xdr:rowOff>
    </xdr:from>
    <xdr:to>
      <xdr:col>9</xdr:col>
      <xdr:colOff>409575</xdr:colOff>
      <xdr:row>36</xdr:row>
      <xdr:rowOff>133350</xdr:rowOff>
    </xdr:to>
    <xdr:grpSp>
      <xdr:nvGrpSpPr>
        <xdr:cNvPr id="180" name="Group 59"/>
        <xdr:cNvGrpSpPr>
          <a:grpSpLocks noChangeAspect="1"/>
        </xdr:cNvGrpSpPr>
      </xdr:nvGrpSpPr>
      <xdr:grpSpPr>
        <a:xfrm>
          <a:off x="6429375" y="8848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57150</xdr:rowOff>
    </xdr:from>
    <xdr:to>
      <xdr:col>12</xdr:col>
      <xdr:colOff>790575</xdr:colOff>
      <xdr:row>29</xdr:row>
      <xdr:rowOff>171450</xdr:rowOff>
    </xdr:to>
    <xdr:grpSp>
      <xdr:nvGrpSpPr>
        <xdr:cNvPr id="185" name="Group 98"/>
        <xdr:cNvGrpSpPr>
          <a:grpSpLocks noChangeAspect="1"/>
        </xdr:cNvGrpSpPr>
      </xdr:nvGrpSpPr>
      <xdr:grpSpPr>
        <a:xfrm>
          <a:off x="88106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32</xdr:row>
      <xdr:rowOff>76200</xdr:rowOff>
    </xdr:from>
    <xdr:to>
      <xdr:col>16</xdr:col>
      <xdr:colOff>800100</xdr:colOff>
      <xdr:row>32</xdr:row>
      <xdr:rowOff>190500</xdr:rowOff>
    </xdr:to>
    <xdr:grpSp>
      <xdr:nvGrpSpPr>
        <xdr:cNvPr id="190" name="Group 98"/>
        <xdr:cNvGrpSpPr>
          <a:grpSpLocks noChangeAspect="1"/>
        </xdr:cNvGrpSpPr>
      </xdr:nvGrpSpPr>
      <xdr:grpSpPr>
        <a:xfrm>
          <a:off x="11791950" y="799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876300</xdr:colOff>
      <xdr:row>21</xdr:row>
      <xdr:rowOff>57150</xdr:rowOff>
    </xdr:from>
    <xdr:to>
      <xdr:col>25</xdr:col>
      <xdr:colOff>466725</xdr:colOff>
      <xdr:row>21</xdr:row>
      <xdr:rowOff>171450</xdr:rowOff>
    </xdr:to>
    <xdr:grpSp>
      <xdr:nvGrpSpPr>
        <xdr:cNvPr id="195" name="Group 1646"/>
        <xdr:cNvGrpSpPr>
          <a:grpSpLocks noChangeAspect="1"/>
        </xdr:cNvGrpSpPr>
      </xdr:nvGrpSpPr>
      <xdr:grpSpPr>
        <a:xfrm>
          <a:off x="18249900" y="5457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6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457200</xdr:colOff>
      <xdr:row>28</xdr:row>
      <xdr:rowOff>114300</xdr:rowOff>
    </xdr:from>
    <xdr:to>
      <xdr:col>38</xdr:col>
      <xdr:colOff>247650</xdr:colOff>
      <xdr:row>30</xdr:row>
      <xdr:rowOff>28575</xdr:rowOff>
    </xdr:to>
    <xdr:grpSp>
      <xdr:nvGrpSpPr>
        <xdr:cNvPr id="201" name="Group 1669"/>
        <xdr:cNvGrpSpPr>
          <a:grpSpLocks noChangeAspect="1"/>
        </xdr:cNvGrpSpPr>
      </xdr:nvGrpSpPr>
      <xdr:grpSpPr>
        <a:xfrm>
          <a:off x="277177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171450</xdr:colOff>
      <xdr:row>28</xdr:row>
      <xdr:rowOff>114300</xdr:rowOff>
    </xdr:from>
    <xdr:to>
      <xdr:col>38</xdr:col>
      <xdr:colOff>85725</xdr:colOff>
      <xdr:row>30</xdr:row>
      <xdr:rowOff>9525</xdr:rowOff>
    </xdr:to>
    <xdr:sp>
      <xdr:nvSpPr>
        <xdr:cNvPr id="204" name="Line 1452"/>
        <xdr:cNvSpPr>
          <a:spLocks/>
        </xdr:cNvSpPr>
      </xdr:nvSpPr>
      <xdr:spPr>
        <a:xfrm flipV="1">
          <a:off x="26460450" y="7115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30</xdr:row>
      <xdr:rowOff>142875</xdr:rowOff>
    </xdr:from>
    <xdr:to>
      <xdr:col>34</xdr:col>
      <xdr:colOff>914400</xdr:colOff>
      <xdr:row>31</xdr:row>
      <xdr:rowOff>19050</xdr:rowOff>
    </xdr:to>
    <xdr:sp>
      <xdr:nvSpPr>
        <xdr:cNvPr id="205" name="Line 1453"/>
        <xdr:cNvSpPr>
          <a:spLocks/>
        </xdr:cNvSpPr>
      </xdr:nvSpPr>
      <xdr:spPr>
        <a:xfrm flipV="1">
          <a:off x="24974550" y="7600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533400</xdr:colOff>
      <xdr:row>31</xdr:row>
      <xdr:rowOff>19050</xdr:rowOff>
    </xdr:from>
    <xdr:to>
      <xdr:col>34</xdr:col>
      <xdr:colOff>171450</xdr:colOff>
      <xdr:row>31</xdr:row>
      <xdr:rowOff>114300</xdr:rowOff>
    </xdr:to>
    <xdr:sp>
      <xdr:nvSpPr>
        <xdr:cNvPr id="206" name="Line 1454"/>
        <xdr:cNvSpPr>
          <a:spLocks/>
        </xdr:cNvSpPr>
      </xdr:nvSpPr>
      <xdr:spPr>
        <a:xfrm flipV="1">
          <a:off x="23850600" y="77057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914400</xdr:colOff>
      <xdr:row>30</xdr:row>
      <xdr:rowOff>9525</xdr:rowOff>
    </xdr:from>
    <xdr:to>
      <xdr:col>36</xdr:col>
      <xdr:colOff>171450</xdr:colOff>
      <xdr:row>30</xdr:row>
      <xdr:rowOff>142875</xdr:rowOff>
    </xdr:to>
    <xdr:sp>
      <xdr:nvSpPr>
        <xdr:cNvPr id="207" name="Line 1455"/>
        <xdr:cNvSpPr>
          <a:spLocks/>
        </xdr:cNvSpPr>
      </xdr:nvSpPr>
      <xdr:spPr>
        <a:xfrm flipV="1">
          <a:off x="25717500" y="7467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542925</xdr:colOff>
      <xdr:row>28</xdr:row>
      <xdr:rowOff>190500</xdr:rowOff>
    </xdr:from>
    <xdr:to>
      <xdr:col>47</xdr:col>
      <xdr:colOff>276225</xdr:colOff>
      <xdr:row>29</xdr:row>
      <xdr:rowOff>76200</xdr:rowOff>
    </xdr:to>
    <xdr:grpSp>
      <xdr:nvGrpSpPr>
        <xdr:cNvPr id="208" name="Group 527"/>
        <xdr:cNvGrpSpPr>
          <a:grpSpLocks noChangeAspect="1"/>
        </xdr:cNvGrpSpPr>
      </xdr:nvGrpSpPr>
      <xdr:grpSpPr>
        <a:xfrm>
          <a:off x="34566225" y="71913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0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29</xdr:row>
      <xdr:rowOff>66675</xdr:rowOff>
    </xdr:from>
    <xdr:to>
      <xdr:col>46</xdr:col>
      <xdr:colOff>514350</xdr:colOff>
      <xdr:row>30</xdr:row>
      <xdr:rowOff>142875</xdr:rowOff>
    </xdr:to>
    <xdr:grpSp>
      <xdr:nvGrpSpPr>
        <xdr:cNvPr id="215" name="Group 2011"/>
        <xdr:cNvGrpSpPr>
          <a:grpSpLocks/>
        </xdr:cNvGrpSpPr>
      </xdr:nvGrpSpPr>
      <xdr:grpSpPr>
        <a:xfrm>
          <a:off x="28203525" y="7296150"/>
          <a:ext cx="6334125" cy="304800"/>
          <a:chOff x="89" y="95"/>
          <a:chExt cx="408" cy="32"/>
        </a:xfrm>
        <a:solidFill>
          <a:srgbClr val="FFFFFF"/>
        </a:solidFill>
      </xdr:grpSpPr>
      <xdr:sp>
        <xdr:nvSpPr>
          <xdr:cNvPr id="216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29</xdr:row>
      <xdr:rowOff>104775</xdr:rowOff>
    </xdr:from>
    <xdr:to>
      <xdr:col>45</xdr:col>
      <xdr:colOff>504825</xdr:colOff>
      <xdr:row>30</xdr:row>
      <xdr:rowOff>104775</xdr:rowOff>
    </xdr:to>
    <xdr:sp>
      <xdr:nvSpPr>
        <xdr:cNvPr id="223" name="text 7125"/>
        <xdr:cNvSpPr txBox="1">
          <a:spLocks noChangeArrowheads="1"/>
        </xdr:cNvSpPr>
      </xdr:nvSpPr>
      <xdr:spPr>
        <a:xfrm>
          <a:off x="33347025" y="7334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39</xdr:col>
      <xdr:colOff>19050</xdr:colOff>
      <xdr:row>23</xdr:row>
      <xdr:rowOff>76200</xdr:rowOff>
    </xdr:from>
    <xdr:to>
      <xdr:col>47</xdr:col>
      <xdr:colOff>0</xdr:colOff>
      <xdr:row>24</xdr:row>
      <xdr:rowOff>152400</xdr:rowOff>
    </xdr:to>
    <xdr:grpSp>
      <xdr:nvGrpSpPr>
        <xdr:cNvPr id="224" name="Group 2011"/>
        <xdr:cNvGrpSpPr>
          <a:grpSpLocks/>
        </xdr:cNvGrpSpPr>
      </xdr:nvGrpSpPr>
      <xdr:grpSpPr>
        <a:xfrm>
          <a:off x="28765500" y="5934075"/>
          <a:ext cx="6229350" cy="304800"/>
          <a:chOff x="89" y="95"/>
          <a:chExt cx="408" cy="32"/>
        </a:xfrm>
        <a:solidFill>
          <a:srgbClr val="FFFFFF"/>
        </a:solidFill>
      </xdr:grpSpPr>
      <xdr:sp>
        <xdr:nvSpPr>
          <xdr:cNvPr id="225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45</xdr:col>
      <xdr:colOff>514350</xdr:colOff>
      <xdr:row>24</xdr:row>
      <xdr:rowOff>114300</xdr:rowOff>
    </xdr:to>
    <xdr:sp>
      <xdr:nvSpPr>
        <xdr:cNvPr id="232" name="text 7125"/>
        <xdr:cNvSpPr txBox="1">
          <a:spLocks noChangeArrowheads="1"/>
        </xdr:cNvSpPr>
      </xdr:nvSpPr>
      <xdr:spPr>
        <a:xfrm>
          <a:off x="333565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47</xdr:col>
      <xdr:colOff>409575</xdr:colOff>
      <xdr:row>23</xdr:row>
      <xdr:rowOff>161925</xdr:rowOff>
    </xdr:from>
    <xdr:to>
      <xdr:col>48</xdr:col>
      <xdr:colOff>0</xdr:colOff>
      <xdr:row>33</xdr:row>
      <xdr:rowOff>0</xdr:rowOff>
    </xdr:to>
    <xdr:sp>
      <xdr:nvSpPr>
        <xdr:cNvPr id="233" name="Rectangle 7023" descr="Vodorovné cihly"/>
        <xdr:cNvSpPr>
          <a:spLocks/>
        </xdr:cNvSpPr>
      </xdr:nvSpPr>
      <xdr:spPr>
        <a:xfrm>
          <a:off x="35404425" y="6019800"/>
          <a:ext cx="104775" cy="2124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</xdr:colOff>
      <xdr:row>23</xdr:row>
      <xdr:rowOff>161925</xdr:rowOff>
    </xdr:from>
    <xdr:to>
      <xdr:col>47</xdr:col>
      <xdr:colOff>409575</xdr:colOff>
      <xdr:row>24</xdr:row>
      <xdr:rowOff>57150</xdr:rowOff>
    </xdr:to>
    <xdr:sp>
      <xdr:nvSpPr>
        <xdr:cNvPr id="234" name="Rectangle 7023" descr="Vodorovné cihly"/>
        <xdr:cNvSpPr>
          <a:spLocks/>
        </xdr:cNvSpPr>
      </xdr:nvSpPr>
      <xdr:spPr>
        <a:xfrm rot="16200000">
          <a:off x="35004375" y="6019800"/>
          <a:ext cx="39052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523875</xdr:colOff>
      <xdr:row>26</xdr:row>
      <xdr:rowOff>161925</xdr:rowOff>
    </xdr:from>
    <xdr:to>
      <xdr:col>47</xdr:col>
      <xdr:colOff>409575</xdr:colOff>
      <xdr:row>27</xdr:row>
      <xdr:rowOff>57150</xdr:rowOff>
    </xdr:to>
    <xdr:sp>
      <xdr:nvSpPr>
        <xdr:cNvPr id="235" name="Rectangle 7023" descr="Vodorovné cihly"/>
        <xdr:cNvSpPr>
          <a:spLocks/>
        </xdr:cNvSpPr>
      </xdr:nvSpPr>
      <xdr:spPr>
        <a:xfrm rot="16200000">
          <a:off x="34547175" y="6705600"/>
          <a:ext cx="85725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523875</xdr:colOff>
      <xdr:row>29</xdr:row>
      <xdr:rowOff>161925</xdr:rowOff>
    </xdr:from>
    <xdr:to>
      <xdr:col>47</xdr:col>
      <xdr:colOff>409575</xdr:colOff>
      <xdr:row>30</xdr:row>
      <xdr:rowOff>57150</xdr:rowOff>
    </xdr:to>
    <xdr:sp>
      <xdr:nvSpPr>
        <xdr:cNvPr id="236" name="Rectangle 7023" descr="Vodorovné cihly"/>
        <xdr:cNvSpPr>
          <a:spLocks/>
        </xdr:cNvSpPr>
      </xdr:nvSpPr>
      <xdr:spPr>
        <a:xfrm rot="16200000">
          <a:off x="34547175" y="7391400"/>
          <a:ext cx="85725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866775</xdr:colOff>
      <xdr:row>25</xdr:row>
      <xdr:rowOff>180975</xdr:rowOff>
    </xdr:from>
    <xdr:to>
      <xdr:col>48</xdr:col>
      <xdr:colOff>76200</xdr:colOff>
      <xdr:row>26</xdr:row>
      <xdr:rowOff>66675</xdr:rowOff>
    </xdr:to>
    <xdr:grpSp>
      <xdr:nvGrpSpPr>
        <xdr:cNvPr id="237" name="Group 527"/>
        <xdr:cNvGrpSpPr>
          <a:grpSpLocks noChangeAspect="1"/>
        </xdr:cNvGrpSpPr>
      </xdr:nvGrpSpPr>
      <xdr:grpSpPr>
        <a:xfrm>
          <a:off x="34890075" y="64960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38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428625</xdr:colOff>
      <xdr:row>25</xdr:row>
      <xdr:rowOff>190500</xdr:rowOff>
    </xdr:from>
    <xdr:ext cx="419100" cy="257175"/>
    <xdr:sp>
      <xdr:nvSpPr>
        <xdr:cNvPr id="244" name="text 454"/>
        <xdr:cNvSpPr txBox="1">
          <a:spLocks noChangeArrowheads="1"/>
        </xdr:cNvSpPr>
      </xdr:nvSpPr>
      <xdr:spPr>
        <a:xfrm>
          <a:off x="34451925" y="6505575"/>
          <a:ext cx="419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</a:t>
          </a:r>
        </a:p>
      </xdr:txBody>
    </xdr:sp>
    <xdr:clientData/>
  </xdr:oneCellAnchor>
  <xdr:twoCellAnchor editAs="absolute">
    <xdr:from>
      <xdr:col>48</xdr:col>
      <xdr:colOff>228600</xdr:colOff>
      <xdr:row>24</xdr:row>
      <xdr:rowOff>57150</xdr:rowOff>
    </xdr:from>
    <xdr:to>
      <xdr:col>48</xdr:col>
      <xdr:colOff>923925</xdr:colOff>
      <xdr:row>24</xdr:row>
      <xdr:rowOff>171450</xdr:rowOff>
    </xdr:to>
    <xdr:grpSp>
      <xdr:nvGrpSpPr>
        <xdr:cNvPr id="245" name="Group 2476"/>
        <xdr:cNvGrpSpPr>
          <a:grpSpLocks noChangeAspect="1"/>
        </xdr:cNvGrpSpPr>
      </xdr:nvGrpSpPr>
      <xdr:grpSpPr>
        <a:xfrm>
          <a:off x="35737800" y="6143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46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209550</xdr:colOff>
      <xdr:row>27</xdr:row>
      <xdr:rowOff>47625</xdr:rowOff>
    </xdr:from>
    <xdr:to>
      <xdr:col>48</xdr:col>
      <xdr:colOff>904875</xdr:colOff>
      <xdr:row>27</xdr:row>
      <xdr:rowOff>161925</xdr:rowOff>
    </xdr:to>
    <xdr:grpSp>
      <xdr:nvGrpSpPr>
        <xdr:cNvPr id="252" name="Group 2476"/>
        <xdr:cNvGrpSpPr>
          <a:grpSpLocks noChangeAspect="1"/>
        </xdr:cNvGrpSpPr>
      </xdr:nvGrpSpPr>
      <xdr:grpSpPr>
        <a:xfrm>
          <a:off x="35718750" y="6819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3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28575</xdr:colOff>
      <xdr:row>33</xdr:row>
      <xdr:rowOff>9525</xdr:rowOff>
    </xdr:from>
    <xdr:to>
      <xdr:col>33</xdr:col>
      <xdr:colOff>466725</xdr:colOff>
      <xdr:row>34</xdr:row>
      <xdr:rowOff>0</xdr:rowOff>
    </xdr:to>
    <xdr:grpSp>
      <xdr:nvGrpSpPr>
        <xdr:cNvPr id="259" name="Group 186"/>
        <xdr:cNvGrpSpPr>
          <a:grpSpLocks/>
        </xdr:cNvGrpSpPr>
      </xdr:nvGrpSpPr>
      <xdr:grpSpPr>
        <a:xfrm>
          <a:off x="243173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34</xdr:row>
      <xdr:rowOff>9525</xdr:rowOff>
    </xdr:from>
    <xdr:to>
      <xdr:col>67</xdr:col>
      <xdr:colOff>371475</xdr:colOff>
      <xdr:row>36</xdr:row>
      <xdr:rowOff>0</xdr:rowOff>
    </xdr:to>
    <xdr:grpSp>
      <xdr:nvGrpSpPr>
        <xdr:cNvPr id="264" name="Group 162"/>
        <xdr:cNvGrpSpPr>
          <a:grpSpLocks noChangeAspect="1"/>
        </xdr:cNvGrpSpPr>
      </xdr:nvGrpSpPr>
      <xdr:grpSpPr>
        <a:xfrm>
          <a:off x="5000625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269" name="Group 189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161925</xdr:colOff>
      <xdr:row>23</xdr:row>
      <xdr:rowOff>104775</xdr:rowOff>
    </xdr:from>
    <xdr:to>
      <xdr:col>71</xdr:col>
      <xdr:colOff>266700</xdr:colOff>
      <xdr:row>25</xdr:row>
      <xdr:rowOff>104775</xdr:rowOff>
    </xdr:to>
    <xdr:sp>
      <xdr:nvSpPr>
        <xdr:cNvPr id="272" name="Line 3977"/>
        <xdr:cNvSpPr>
          <a:spLocks/>
        </xdr:cNvSpPr>
      </xdr:nvSpPr>
      <xdr:spPr>
        <a:xfrm>
          <a:off x="50015775" y="5962650"/>
          <a:ext cx="3076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409575</xdr:colOff>
      <xdr:row>22</xdr:row>
      <xdr:rowOff>114300</xdr:rowOff>
    </xdr:from>
    <xdr:to>
      <xdr:col>65</xdr:col>
      <xdr:colOff>266700</xdr:colOff>
      <xdr:row>22</xdr:row>
      <xdr:rowOff>171450</xdr:rowOff>
    </xdr:to>
    <xdr:sp>
      <xdr:nvSpPr>
        <xdr:cNvPr id="273" name="Line 3978"/>
        <xdr:cNvSpPr>
          <a:spLocks/>
        </xdr:cNvSpPr>
      </xdr:nvSpPr>
      <xdr:spPr>
        <a:xfrm>
          <a:off x="47291625" y="5743575"/>
          <a:ext cx="1343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22</xdr:row>
      <xdr:rowOff>171450</xdr:rowOff>
    </xdr:from>
    <xdr:to>
      <xdr:col>66</xdr:col>
      <xdr:colOff>504825</xdr:colOff>
      <xdr:row>23</xdr:row>
      <xdr:rowOff>19050</xdr:rowOff>
    </xdr:to>
    <xdr:sp>
      <xdr:nvSpPr>
        <xdr:cNvPr id="274" name="Line 3979"/>
        <xdr:cNvSpPr>
          <a:spLocks/>
        </xdr:cNvSpPr>
      </xdr:nvSpPr>
      <xdr:spPr>
        <a:xfrm>
          <a:off x="48634650" y="580072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23</xdr:row>
      <xdr:rowOff>19050</xdr:rowOff>
    </xdr:from>
    <xdr:to>
      <xdr:col>67</xdr:col>
      <xdr:colOff>161925</xdr:colOff>
      <xdr:row>23</xdr:row>
      <xdr:rowOff>104775</xdr:rowOff>
    </xdr:to>
    <xdr:sp>
      <xdr:nvSpPr>
        <xdr:cNvPr id="275" name="Line 3980"/>
        <xdr:cNvSpPr>
          <a:spLocks/>
        </xdr:cNvSpPr>
      </xdr:nvSpPr>
      <xdr:spPr>
        <a:xfrm>
          <a:off x="49387125" y="5876925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57150</xdr:colOff>
      <xdr:row>23</xdr:row>
      <xdr:rowOff>57150</xdr:rowOff>
    </xdr:from>
    <xdr:to>
      <xdr:col>64</xdr:col>
      <xdr:colOff>104775</xdr:colOff>
      <xdr:row>23</xdr:row>
      <xdr:rowOff>171450</xdr:rowOff>
    </xdr:to>
    <xdr:grpSp>
      <xdr:nvGrpSpPr>
        <xdr:cNvPr id="276" name="Group 1586"/>
        <xdr:cNvGrpSpPr>
          <a:grpSpLocks noChangeAspect="1"/>
        </xdr:cNvGrpSpPr>
      </xdr:nvGrpSpPr>
      <xdr:grpSpPr>
        <a:xfrm>
          <a:off x="46939200" y="5915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77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26</xdr:row>
      <xdr:rowOff>47625</xdr:rowOff>
    </xdr:from>
    <xdr:to>
      <xdr:col>64</xdr:col>
      <xdr:colOff>628650</xdr:colOff>
      <xdr:row>26</xdr:row>
      <xdr:rowOff>161925</xdr:rowOff>
    </xdr:to>
    <xdr:grpSp>
      <xdr:nvGrpSpPr>
        <xdr:cNvPr id="282" name="Group 1586"/>
        <xdr:cNvGrpSpPr>
          <a:grpSpLocks noChangeAspect="1"/>
        </xdr:cNvGrpSpPr>
      </xdr:nvGrpSpPr>
      <xdr:grpSpPr>
        <a:xfrm>
          <a:off x="47453550" y="65913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83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288" name="text 7166"/>
        <xdr:cNvSpPr txBox="1">
          <a:spLocks noChangeArrowheads="1"/>
        </xdr:cNvSpPr>
      </xdr:nvSpPr>
      <xdr:spPr>
        <a:xfrm>
          <a:off x="399669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56</xdr:col>
      <xdr:colOff>0</xdr:colOff>
      <xdr:row>28</xdr:row>
      <xdr:rowOff>0</xdr:rowOff>
    </xdr:from>
    <xdr:to>
      <xdr:col>57</xdr:col>
      <xdr:colOff>0</xdr:colOff>
      <xdr:row>29</xdr:row>
      <xdr:rowOff>0</xdr:rowOff>
    </xdr:to>
    <xdr:sp>
      <xdr:nvSpPr>
        <xdr:cNvPr id="289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16</xdr:col>
      <xdr:colOff>495300</xdr:colOff>
      <xdr:row>26</xdr:row>
      <xdr:rowOff>9525</xdr:rowOff>
    </xdr:from>
    <xdr:to>
      <xdr:col>17</xdr:col>
      <xdr:colOff>314325</xdr:colOff>
      <xdr:row>26</xdr:row>
      <xdr:rowOff>123825</xdr:rowOff>
    </xdr:to>
    <xdr:sp>
      <xdr:nvSpPr>
        <xdr:cNvPr id="290" name="Line 4901"/>
        <xdr:cNvSpPr>
          <a:spLocks/>
        </xdr:cNvSpPr>
      </xdr:nvSpPr>
      <xdr:spPr>
        <a:xfrm flipH="1">
          <a:off x="11925300" y="6553200"/>
          <a:ext cx="7905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25</xdr:row>
      <xdr:rowOff>152400</xdr:rowOff>
    </xdr:from>
    <xdr:to>
      <xdr:col>18</xdr:col>
      <xdr:colOff>542925</xdr:colOff>
      <xdr:row>26</xdr:row>
      <xdr:rowOff>9525</xdr:rowOff>
    </xdr:to>
    <xdr:sp>
      <xdr:nvSpPr>
        <xdr:cNvPr id="291" name="Line 4902"/>
        <xdr:cNvSpPr>
          <a:spLocks/>
        </xdr:cNvSpPr>
      </xdr:nvSpPr>
      <xdr:spPr>
        <a:xfrm flipV="1">
          <a:off x="12715875" y="64674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25</xdr:row>
      <xdr:rowOff>114300</xdr:rowOff>
    </xdr:from>
    <xdr:to>
      <xdr:col>20</xdr:col>
      <xdr:colOff>19050</xdr:colOff>
      <xdr:row>25</xdr:row>
      <xdr:rowOff>152400</xdr:rowOff>
    </xdr:to>
    <xdr:sp>
      <xdr:nvSpPr>
        <xdr:cNvPr id="292" name="Line 4903"/>
        <xdr:cNvSpPr>
          <a:spLocks/>
        </xdr:cNvSpPr>
      </xdr:nvSpPr>
      <xdr:spPr>
        <a:xfrm flipV="1">
          <a:off x="13458825" y="6429375"/>
          <a:ext cx="9620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6" customFormat="1" ht="22.5" customHeight="1">
      <c r="A4" s="101"/>
      <c r="B4" s="36" t="s">
        <v>32</v>
      </c>
      <c r="C4" s="283" t="s">
        <v>66</v>
      </c>
      <c r="D4" s="102"/>
      <c r="E4" s="101"/>
      <c r="F4" s="101"/>
      <c r="G4" s="101"/>
      <c r="H4" s="101"/>
      <c r="I4" s="102"/>
      <c r="J4" s="286" t="s">
        <v>92</v>
      </c>
      <c r="K4" s="102"/>
      <c r="L4" s="103"/>
      <c r="M4" s="102"/>
      <c r="N4" s="102"/>
      <c r="O4" s="102"/>
      <c r="P4" s="102"/>
      <c r="Q4" s="104" t="s">
        <v>33</v>
      </c>
      <c r="R4" s="284">
        <v>548123</v>
      </c>
      <c r="S4" s="102"/>
      <c r="T4" s="102"/>
      <c r="U4" s="105"/>
      <c r="V4" s="105"/>
    </row>
    <row r="5" spans="2:22" s="107" customFormat="1" ht="18" customHeight="1" thickBot="1">
      <c r="B5" s="108"/>
      <c r="C5" s="109"/>
      <c r="D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115" customFormat="1" ht="21" customHeight="1">
      <c r="A6" s="110"/>
      <c r="B6" s="111"/>
      <c r="C6" s="112"/>
      <c r="D6" s="111"/>
      <c r="E6" s="113"/>
      <c r="F6" s="113"/>
      <c r="G6" s="113"/>
      <c r="H6" s="113"/>
      <c r="I6" s="113"/>
      <c r="J6" s="111"/>
      <c r="K6" s="111"/>
      <c r="L6" s="111"/>
      <c r="M6" s="111"/>
      <c r="N6" s="111"/>
      <c r="O6" s="111"/>
      <c r="P6" s="111"/>
      <c r="Q6" s="111"/>
      <c r="R6" s="111"/>
      <c r="S6" s="114"/>
      <c r="T6" s="100"/>
      <c r="U6" s="100"/>
      <c r="V6" s="100"/>
    </row>
    <row r="7" spans="1:21" ht="21" customHeight="1">
      <c r="A7" s="116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20"/>
      <c r="T7" s="99"/>
      <c r="U7" s="97"/>
    </row>
    <row r="8" spans="1:21" ht="24.75" customHeight="1">
      <c r="A8" s="116"/>
      <c r="B8" s="121"/>
      <c r="C8" s="122" t="s">
        <v>9</v>
      </c>
      <c r="D8" s="123"/>
      <c r="E8" s="123"/>
      <c r="F8" s="123"/>
      <c r="G8" s="123"/>
      <c r="H8" s="225"/>
      <c r="I8" s="225"/>
      <c r="J8" s="53" t="s">
        <v>52</v>
      </c>
      <c r="K8" s="225"/>
      <c r="L8" s="225"/>
      <c r="M8" s="123"/>
      <c r="N8" s="123"/>
      <c r="O8" s="123"/>
      <c r="P8" s="123"/>
      <c r="Q8" s="123"/>
      <c r="R8" s="124"/>
      <c r="S8" s="120"/>
      <c r="T8" s="99"/>
      <c r="U8" s="97"/>
    </row>
    <row r="9" spans="1:21" ht="24.75" customHeight="1">
      <c r="A9" s="116"/>
      <c r="B9" s="121"/>
      <c r="C9" s="52" t="s">
        <v>8</v>
      </c>
      <c r="D9" s="123"/>
      <c r="E9" s="123"/>
      <c r="F9" s="123"/>
      <c r="G9" s="123"/>
      <c r="H9" s="123"/>
      <c r="I9" s="123"/>
      <c r="J9" s="125" t="s">
        <v>123</v>
      </c>
      <c r="K9" s="123"/>
      <c r="L9" s="123"/>
      <c r="M9" s="123"/>
      <c r="N9" s="123"/>
      <c r="O9" s="123"/>
      <c r="P9" s="381" t="s">
        <v>50</v>
      </c>
      <c r="Q9" s="381"/>
      <c r="R9" s="126"/>
      <c r="S9" s="120"/>
      <c r="T9" s="99"/>
      <c r="U9" s="97"/>
    </row>
    <row r="10" spans="1:21" ht="24.75" customHeight="1">
      <c r="A10" s="116"/>
      <c r="B10" s="121"/>
      <c r="C10" s="52" t="s">
        <v>10</v>
      </c>
      <c r="D10" s="123"/>
      <c r="E10" s="123"/>
      <c r="F10" s="123"/>
      <c r="G10" s="123"/>
      <c r="H10" s="123"/>
      <c r="I10" s="123"/>
      <c r="J10" s="125" t="s">
        <v>51</v>
      </c>
      <c r="K10" s="123"/>
      <c r="L10" s="123"/>
      <c r="M10" s="123"/>
      <c r="N10" s="123"/>
      <c r="O10" s="123"/>
      <c r="P10" s="381"/>
      <c r="Q10" s="381"/>
      <c r="R10" s="124"/>
      <c r="S10" s="120"/>
      <c r="T10" s="99"/>
      <c r="U10" s="97"/>
    </row>
    <row r="11" spans="1:21" ht="21" customHeight="1">
      <c r="A11" s="116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9"/>
      <c r="S11" s="120"/>
      <c r="T11" s="99"/>
      <c r="U11" s="97"/>
    </row>
    <row r="12" spans="1:21" ht="21" customHeight="1">
      <c r="A12" s="116"/>
      <c r="B12" s="121"/>
      <c r="C12" s="64" t="s">
        <v>15</v>
      </c>
      <c r="D12" s="123"/>
      <c r="E12" s="123"/>
      <c r="F12" s="123"/>
      <c r="G12" s="130"/>
      <c r="H12" s="123"/>
      <c r="I12" s="123"/>
      <c r="J12" s="130" t="s">
        <v>16</v>
      </c>
      <c r="K12" s="204"/>
      <c r="M12" s="130"/>
      <c r="N12" s="123"/>
      <c r="O12" s="130"/>
      <c r="P12" s="131"/>
      <c r="Q12" s="123"/>
      <c r="R12" s="124"/>
      <c r="S12" s="120"/>
      <c r="T12" s="99"/>
      <c r="U12" s="97"/>
    </row>
    <row r="13" spans="1:21" ht="21" customHeight="1">
      <c r="A13" s="116"/>
      <c r="B13" s="121"/>
      <c r="C13" s="63" t="s">
        <v>17</v>
      </c>
      <c r="D13" s="123"/>
      <c r="E13" s="123"/>
      <c r="F13" s="123"/>
      <c r="G13" s="229"/>
      <c r="H13" s="123"/>
      <c r="I13" s="123"/>
      <c r="J13" s="287">
        <v>181.334</v>
      </c>
      <c r="K13" s="80"/>
      <c r="M13" s="229"/>
      <c r="N13" s="123"/>
      <c r="O13" s="229"/>
      <c r="P13" s="131"/>
      <c r="Q13" s="123"/>
      <c r="R13" s="124"/>
      <c r="S13" s="120"/>
      <c r="T13" s="99"/>
      <c r="U13" s="97"/>
    </row>
    <row r="14" spans="1:21" ht="21" customHeight="1">
      <c r="A14" s="116"/>
      <c r="B14" s="121"/>
      <c r="C14" s="63" t="s">
        <v>18</v>
      </c>
      <c r="D14" s="123"/>
      <c r="E14" s="123"/>
      <c r="F14" s="123"/>
      <c r="G14" s="230"/>
      <c r="H14" s="123"/>
      <c r="I14" s="123"/>
      <c r="J14" s="277" t="s">
        <v>67</v>
      </c>
      <c r="K14" s="230"/>
      <c r="N14" s="123"/>
      <c r="O14" s="230"/>
      <c r="P14" s="123"/>
      <c r="Q14" s="123"/>
      <c r="R14" s="124"/>
      <c r="S14" s="120"/>
      <c r="T14" s="99"/>
      <c r="U14" s="97"/>
    </row>
    <row r="15" spans="1:21" ht="21" customHeight="1">
      <c r="A15" s="116"/>
      <c r="B15" s="127"/>
      <c r="C15" s="128"/>
      <c r="D15" s="128"/>
      <c r="E15" s="128"/>
      <c r="F15" s="128"/>
      <c r="G15" s="128"/>
      <c r="H15" s="128"/>
      <c r="I15" s="128"/>
      <c r="J15" s="288" t="s">
        <v>53</v>
      </c>
      <c r="K15" s="289"/>
      <c r="L15" s="128"/>
      <c r="M15" s="128"/>
      <c r="N15" s="128"/>
      <c r="O15" s="128"/>
      <c r="P15" s="128"/>
      <c r="Q15" s="128"/>
      <c r="R15" s="129"/>
      <c r="S15" s="120"/>
      <c r="T15" s="99"/>
      <c r="U15" s="97"/>
    </row>
    <row r="16" spans="1:21" ht="21" customHeight="1">
      <c r="A16" s="116"/>
      <c r="B16" s="121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20"/>
      <c r="T16" s="99"/>
      <c r="U16" s="97"/>
    </row>
    <row r="17" spans="1:21" ht="21" customHeight="1">
      <c r="A17" s="116"/>
      <c r="B17" s="121"/>
      <c r="C17" s="63" t="s">
        <v>34</v>
      </c>
      <c r="D17" s="123"/>
      <c r="E17" s="123"/>
      <c r="F17" s="123"/>
      <c r="G17" s="123"/>
      <c r="H17" s="123"/>
      <c r="J17" s="132" t="s">
        <v>45</v>
      </c>
      <c r="L17" s="123"/>
      <c r="M17" s="131"/>
      <c r="N17" s="131"/>
      <c r="O17" s="123"/>
      <c r="P17" s="381" t="s">
        <v>54</v>
      </c>
      <c r="Q17" s="381"/>
      <c r="R17" s="124"/>
      <c r="S17" s="120"/>
      <c r="T17" s="99"/>
      <c r="U17" s="97"/>
    </row>
    <row r="18" spans="1:21" ht="21" customHeight="1">
      <c r="A18" s="116"/>
      <c r="B18" s="121"/>
      <c r="C18" s="63" t="s">
        <v>35</v>
      </c>
      <c r="D18" s="123"/>
      <c r="E18" s="123"/>
      <c r="F18" s="123"/>
      <c r="G18" s="123"/>
      <c r="H18" s="123"/>
      <c r="J18" s="133" t="s">
        <v>46</v>
      </c>
      <c r="L18" s="123"/>
      <c r="M18" s="131"/>
      <c r="N18" s="131"/>
      <c r="O18" s="123"/>
      <c r="P18" s="381" t="s">
        <v>55</v>
      </c>
      <c r="Q18" s="381"/>
      <c r="R18" s="124"/>
      <c r="S18" s="120"/>
      <c r="T18" s="99"/>
      <c r="U18" s="97"/>
    </row>
    <row r="19" spans="1:21" ht="21" customHeight="1">
      <c r="A19" s="116"/>
      <c r="B19" s="134"/>
      <c r="C19" s="135"/>
      <c r="D19" s="135"/>
      <c r="E19" s="135"/>
      <c r="F19" s="135"/>
      <c r="G19" s="135"/>
      <c r="H19" s="135"/>
      <c r="I19" s="135"/>
      <c r="J19" s="236"/>
      <c r="K19" s="135"/>
      <c r="L19" s="135"/>
      <c r="M19" s="135"/>
      <c r="N19" s="135"/>
      <c r="O19" s="135"/>
      <c r="P19" s="135"/>
      <c r="Q19" s="135"/>
      <c r="R19" s="136"/>
      <c r="S19" s="120"/>
      <c r="T19" s="99"/>
      <c r="U19" s="97"/>
    </row>
    <row r="20" spans="1:21" ht="21" customHeight="1">
      <c r="A20" s="116"/>
      <c r="B20" s="137"/>
      <c r="C20" s="138"/>
      <c r="D20" s="138"/>
      <c r="E20" s="139"/>
      <c r="F20" s="139"/>
      <c r="G20" s="139"/>
      <c r="H20" s="139"/>
      <c r="I20" s="138"/>
      <c r="J20" s="140"/>
      <c r="K20" s="138"/>
      <c r="L20" s="138"/>
      <c r="M20" s="138"/>
      <c r="N20" s="138"/>
      <c r="O20" s="138"/>
      <c r="P20" s="138"/>
      <c r="Q20" s="138"/>
      <c r="R20" s="138"/>
      <c r="S20" s="120"/>
      <c r="T20" s="99"/>
      <c r="U20" s="97"/>
    </row>
    <row r="21" spans="1:19" ht="30" customHeight="1">
      <c r="A21" s="141"/>
      <c r="B21" s="142"/>
      <c r="C21" s="143"/>
      <c r="D21" s="393" t="s">
        <v>36</v>
      </c>
      <c r="E21" s="394"/>
      <c r="F21" s="394"/>
      <c r="G21" s="394"/>
      <c r="H21" s="143"/>
      <c r="I21" s="144"/>
      <c r="J21" s="145"/>
      <c r="K21" s="142"/>
      <c r="L21" s="143"/>
      <c r="M21" s="393" t="s">
        <v>37</v>
      </c>
      <c r="N21" s="393"/>
      <c r="O21" s="393"/>
      <c r="P21" s="393"/>
      <c r="Q21" s="143"/>
      <c r="R21" s="144"/>
      <c r="S21" s="120"/>
    </row>
    <row r="22" spans="1:20" s="150" customFormat="1" ht="21" customHeight="1" thickBot="1">
      <c r="A22" s="146"/>
      <c r="B22" s="147" t="s">
        <v>22</v>
      </c>
      <c r="C22" s="89" t="s">
        <v>23</v>
      </c>
      <c r="D22" s="89" t="s">
        <v>24</v>
      </c>
      <c r="E22" s="148" t="s">
        <v>25</v>
      </c>
      <c r="F22" s="395" t="s">
        <v>26</v>
      </c>
      <c r="G22" s="396"/>
      <c r="H22" s="396"/>
      <c r="I22" s="397"/>
      <c r="J22" s="145"/>
      <c r="K22" s="147" t="s">
        <v>22</v>
      </c>
      <c r="L22" s="89" t="s">
        <v>23</v>
      </c>
      <c r="M22" s="89" t="s">
        <v>24</v>
      </c>
      <c r="N22" s="148" t="s">
        <v>25</v>
      </c>
      <c r="O22" s="395" t="s">
        <v>26</v>
      </c>
      <c r="P22" s="396"/>
      <c r="Q22" s="396"/>
      <c r="R22" s="397"/>
      <c r="S22" s="149"/>
      <c r="T22" s="95"/>
    </row>
    <row r="23" spans="1:20" s="106" customFormat="1" ht="21" customHeight="1" thickTop="1">
      <c r="A23" s="141"/>
      <c r="B23" s="151"/>
      <c r="C23" s="152"/>
      <c r="D23" s="153"/>
      <c r="E23" s="154"/>
      <c r="F23" s="155"/>
      <c r="G23" s="156"/>
      <c r="H23" s="156"/>
      <c r="I23" s="157"/>
      <c r="J23" s="145"/>
      <c r="K23" s="151"/>
      <c r="L23" s="152"/>
      <c r="M23" s="153"/>
      <c r="N23" s="154"/>
      <c r="O23" s="155"/>
      <c r="P23" s="156"/>
      <c r="Q23" s="156"/>
      <c r="R23" s="157"/>
      <c r="S23" s="120"/>
      <c r="T23" s="95"/>
    </row>
    <row r="24" spans="1:20" s="106" customFormat="1" ht="21" customHeight="1">
      <c r="A24" s="141"/>
      <c r="B24" s="158">
        <v>1</v>
      </c>
      <c r="C24" s="159">
        <v>181.114</v>
      </c>
      <c r="D24" s="159">
        <v>181.292</v>
      </c>
      <c r="E24" s="160">
        <f>(D24-C24)*1000</f>
        <v>177.99999999999727</v>
      </c>
      <c r="F24" s="382" t="s">
        <v>38</v>
      </c>
      <c r="G24" s="383"/>
      <c r="H24" s="383"/>
      <c r="I24" s="384"/>
      <c r="J24" s="145"/>
      <c r="K24" s="158">
        <v>1</v>
      </c>
      <c r="L24" s="161">
        <v>181.21</v>
      </c>
      <c r="M24" s="161">
        <v>181.29</v>
      </c>
      <c r="N24" s="160">
        <f>(M24-L24)*1000</f>
        <v>79.99999999998408</v>
      </c>
      <c r="O24" s="385" t="s">
        <v>56</v>
      </c>
      <c r="P24" s="386"/>
      <c r="Q24" s="386"/>
      <c r="R24" s="387"/>
      <c r="S24" s="120"/>
      <c r="T24" s="95"/>
    </row>
    <row r="25" spans="1:20" s="106" customFormat="1" ht="21" customHeight="1">
      <c r="A25" s="141"/>
      <c r="B25" s="158"/>
      <c r="C25" s="159"/>
      <c r="D25" s="159"/>
      <c r="E25" s="160"/>
      <c r="F25" s="256" t="s">
        <v>68</v>
      </c>
      <c r="G25" s="257"/>
      <c r="H25" s="257"/>
      <c r="I25" s="258"/>
      <c r="J25" s="145"/>
      <c r="K25" s="158"/>
      <c r="L25" s="161"/>
      <c r="M25" s="161"/>
      <c r="N25" s="160"/>
      <c r="O25" s="391" t="s">
        <v>74</v>
      </c>
      <c r="P25" s="381"/>
      <c r="Q25" s="381"/>
      <c r="R25" s="392"/>
      <c r="S25" s="120"/>
      <c r="T25" s="95"/>
    </row>
    <row r="26" spans="1:20" s="106" customFormat="1" ht="21" customHeight="1">
      <c r="A26" s="141"/>
      <c r="B26" s="285" t="s">
        <v>69</v>
      </c>
      <c r="C26" s="159">
        <v>181.322</v>
      </c>
      <c r="D26" s="159">
        <v>181.49</v>
      </c>
      <c r="E26" s="160">
        <f>(D26-C26)*1000</f>
        <v>168.00000000000637</v>
      </c>
      <c r="F26" s="388" t="s">
        <v>91</v>
      </c>
      <c r="G26" s="389"/>
      <c r="H26" s="389"/>
      <c r="I26" s="390"/>
      <c r="J26" s="145"/>
      <c r="K26" s="158"/>
      <c r="L26" s="161"/>
      <c r="M26" s="161"/>
      <c r="N26" s="160"/>
      <c r="O26" s="385"/>
      <c r="P26" s="386"/>
      <c r="Q26" s="386"/>
      <c r="R26" s="387"/>
      <c r="S26" s="120"/>
      <c r="T26" s="95"/>
    </row>
    <row r="27" spans="1:20" s="106" customFormat="1" ht="21" customHeight="1">
      <c r="A27" s="141"/>
      <c r="B27" s="158">
        <v>3</v>
      </c>
      <c r="C27" s="159">
        <v>181.139</v>
      </c>
      <c r="D27" s="159">
        <v>181.297</v>
      </c>
      <c r="E27" s="160">
        <f>(D27-C27)*1000</f>
        <v>157.99999999998704</v>
      </c>
      <c r="F27" s="382" t="s">
        <v>38</v>
      </c>
      <c r="G27" s="383"/>
      <c r="H27" s="383"/>
      <c r="I27" s="384"/>
      <c r="J27" s="145"/>
      <c r="K27" s="158">
        <v>3</v>
      </c>
      <c r="L27" s="161">
        <v>181.21</v>
      </c>
      <c r="M27" s="161">
        <v>181.29</v>
      </c>
      <c r="N27" s="160">
        <f>(M27-L27)*1000</f>
        <v>79.99999999998408</v>
      </c>
      <c r="O27" s="385" t="s">
        <v>73</v>
      </c>
      <c r="P27" s="386"/>
      <c r="Q27" s="386"/>
      <c r="R27" s="387"/>
      <c r="S27" s="120"/>
      <c r="T27" s="95"/>
    </row>
    <row r="28" spans="1:20" s="106" customFormat="1" ht="21" customHeight="1">
      <c r="A28" s="141"/>
      <c r="B28" s="158"/>
      <c r="C28" s="159"/>
      <c r="D28" s="159"/>
      <c r="E28" s="160"/>
      <c r="F28" s="256" t="s">
        <v>70</v>
      </c>
      <c r="G28" s="257"/>
      <c r="H28" s="257"/>
      <c r="I28" s="258"/>
      <c r="J28" s="145"/>
      <c r="K28" s="158"/>
      <c r="L28" s="161"/>
      <c r="M28" s="161"/>
      <c r="N28" s="160">
        <f>(M28-L28)*1000</f>
        <v>0</v>
      </c>
      <c r="O28" s="391" t="s">
        <v>117</v>
      </c>
      <c r="P28" s="381"/>
      <c r="Q28" s="381"/>
      <c r="R28" s="392"/>
      <c r="S28" s="120"/>
      <c r="T28" s="95"/>
    </row>
    <row r="29" spans="1:20" s="106" customFormat="1" ht="21" customHeight="1">
      <c r="A29" s="141"/>
      <c r="B29" s="285" t="s">
        <v>71</v>
      </c>
      <c r="C29" s="159">
        <v>181.322</v>
      </c>
      <c r="D29" s="159">
        <v>181.472</v>
      </c>
      <c r="E29" s="160">
        <f>(D29-C29)*1000</f>
        <v>150.00000000000568</v>
      </c>
      <c r="F29" s="388" t="s">
        <v>124</v>
      </c>
      <c r="G29" s="389"/>
      <c r="H29" s="389"/>
      <c r="I29" s="390"/>
      <c r="J29" s="145"/>
      <c r="K29" s="158"/>
      <c r="L29" s="161"/>
      <c r="M29" s="161"/>
      <c r="N29" s="160"/>
      <c r="O29" s="226"/>
      <c r="P29" s="227"/>
      <c r="Q29" s="227"/>
      <c r="R29" s="228"/>
      <c r="S29" s="120"/>
      <c r="T29" s="95"/>
    </row>
    <row r="30" spans="1:20" s="106" customFormat="1" ht="21" customHeight="1">
      <c r="A30" s="141"/>
      <c r="B30" s="158">
        <v>5</v>
      </c>
      <c r="C30" s="159">
        <v>181.078</v>
      </c>
      <c r="D30" s="159">
        <v>181.467</v>
      </c>
      <c r="E30" s="160">
        <f>(D30-C30)*1000</f>
        <v>389.00000000001</v>
      </c>
      <c r="F30" s="385" t="s">
        <v>39</v>
      </c>
      <c r="G30" s="386"/>
      <c r="H30" s="386"/>
      <c r="I30" s="387"/>
      <c r="J30" s="145"/>
      <c r="K30" s="158">
        <v>5</v>
      </c>
      <c r="L30" s="161">
        <v>181.214</v>
      </c>
      <c r="M30" s="161">
        <v>181.294</v>
      </c>
      <c r="N30" s="160">
        <f>(M30-L30)*1000</f>
        <v>80.0000000000125</v>
      </c>
      <c r="O30" s="385" t="s">
        <v>75</v>
      </c>
      <c r="P30" s="386"/>
      <c r="Q30" s="386"/>
      <c r="R30" s="387"/>
      <c r="S30" s="120"/>
      <c r="T30" s="95"/>
    </row>
    <row r="31" spans="1:20" s="106" customFormat="1" ht="21" customHeight="1">
      <c r="A31" s="141"/>
      <c r="B31" s="158"/>
      <c r="C31" s="159"/>
      <c r="D31" s="159"/>
      <c r="E31" s="160"/>
      <c r="F31" s="256" t="s">
        <v>72</v>
      </c>
      <c r="G31" s="257"/>
      <c r="H31" s="257"/>
      <c r="I31" s="258"/>
      <c r="J31" s="145"/>
      <c r="K31" s="158"/>
      <c r="L31" s="161"/>
      <c r="M31" s="161"/>
      <c r="N31" s="160"/>
      <c r="O31" s="391" t="s">
        <v>117</v>
      </c>
      <c r="P31" s="381"/>
      <c r="Q31" s="381"/>
      <c r="R31" s="392"/>
      <c r="S31" s="120"/>
      <c r="T31" s="95"/>
    </row>
    <row r="32" spans="1:20" s="101" customFormat="1" ht="21" customHeight="1">
      <c r="A32" s="141"/>
      <c r="B32" s="162"/>
      <c r="C32" s="163"/>
      <c r="D32" s="164"/>
      <c r="E32" s="165"/>
      <c r="F32" s="166"/>
      <c r="G32" s="167"/>
      <c r="H32" s="167"/>
      <c r="I32" s="168"/>
      <c r="J32" s="145"/>
      <c r="K32" s="162"/>
      <c r="L32" s="163"/>
      <c r="M32" s="164"/>
      <c r="N32" s="165"/>
      <c r="O32" s="166"/>
      <c r="P32" s="167"/>
      <c r="Q32" s="167"/>
      <c r="R32" s="168"/>
      <c r="S32" s="120"/>
      <c r="T32" s="95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/>
  <mergeCells count="20">
    <mergeCell ref="F29:I29"/>
    <mergeCell ref="O26:R26"/>
    <mergeCell ref="O27:R27"/>
    <mergeCell ref="O31:R31"/>
    <mergeCell ref="O30:R30"/>
    <mergeCell ref="P9:Q9"/>
    <mergeCell ref="D21:G21"/>
    <mergeCell ref="M21:P21"/>
    <mergeCell ref="F22:I22"/>
    <mergeCell ref="O22:R22"/>
    <mergeCell ref="P10:Q10"/>
    <mergeCell ref="F27:I27"/>
    <mergeCell ref="P17:Q17"/>
    <mergeCell ref="P18:Q18"/>
    <mergeCell ref="F30:I30"/>
    <mergeCell ref="F26:I26"/>
    <mergeCell ref="O28:R28"/>
    <mergeCell ref="O24:R24"/>
    <mergeCell ref="F24:I24"/>
    <mergeCell ref="O25:R2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5"/>
      <c r="C2" s="176"/>
      <c r="D2" s="176"/>
      <c r="E2" s="176"/>
      <c r="F2" s="176"/>
      <c r="G2" s="90" t="s">
        <v>97</v>
      </c>
      <c r="H2" s="176"/>
      <c r="I2" s="176"/>
      <c r="J2" s="176"/>
      <c r="K2" s="176"/>
      <c r="L2" s="177"/>
      <c r="N2" s="33"/>
      <c r="O2" s="34"/>
      <c r="P2" s="34"/>
      <c r="Q2" s="34"/>
      <c r="R2" s="34"/>
      <c r="S2" s="34"/>
      <c r="T2" s="295" t="s">
        <v>4</v>
      </c>
      <c r="U2" s="296"/>
      <c r="V2" s="295"/>
      <c r="W2" s="295"/>
      <c r="X2" s="297"/>
      <c r="Y2" s="297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402" t="s">
        <v>4</v>
      </c>
      <c r="BO2" s="402"/>
      <c r="BP2" s="402"/>
      <c r="BQ2" s="402"/>
      <c r="BR2" s="34"/>
      <c r="BS2" s="34"/>
      <c r="BT2" s="34"/>
      <c r="BU2" s="35"/>
      <c r="BY2" s="30"/>
      <c r="BZ2" s="175"/>
      <c r="CA2" s="176"/>
      <c r="CB2" s="176"/>
      <c r="CC2" s="176"/>
      <c r="CD2" s="176"/>
      <c r="CE2" s="90" t="s">
        <v>96</v>
      </c>
      <c r="CF2" s="176"/>
      <c r="CG2" s="176"/>
      <c r="CH2" s="176"/>
      <c r="CI2" s="176"/>
      <c r="CJ2" s="177"/>
    </row>
    <row r="3" spans="14:77" ht="21" customHeight="1" thickBot="1" thickTop="1">
      <c r="N3" s="298" t="s">
        <v>5</v>
      </c>
      <c r="O3" s="237"/>
      <c r="P3" s="237"/>
      <c r="Q3" s="238"/>
      <c r="R3" s="290"/>
      <c r="S3" s="318"/>
      <c r="T3" s="237" t="s">
        <v>42</v>
      </c>
      <c r="U3" s="299"/>
      <c r="V3" s="237" t="s">
        <v>94</v>
      </c>
      <c r="W3" s="237"/>
      <c r="X3" s="300"/>
      <c r="Y3" s="324"/>
      <c r="Z3" s="301" t="s">
        <v>6</v>
      </c>
      <c r="AA3" s="302"/>
      <c r="AB3" s="301"/>
      <c r="AC3" s="32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400" t="s">
        <v>6</v>
      </c>
      <c r="BK3" s="401"/>
      <c r="BL3" s="403"/>
      <c r="BM3" s="404"/>
      <c r="BN3" s="237" t="s">
        <v>94</v>
      </c>
      <c r="BO3" s="238"/>
      <c r="BP3" s="237" t="s">
        <v>42</v>
      </c>
      <c r="BQ3" s="238"/>
      <c r="BR3" s="215"/>
      <c r="BS3" s="216"/>
      <c r="BT3" s="398" t="s">
        <v>5</v>
      </c>
      <c r="BU3" s="399"/>
      <c r="BY3" s="30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N4" s="303"/>
      <c r="O4" s="304"/>
      <c r="P4" s="305"/>
      <c r="Q4" s="304"/>
      <c r="R4" s="1"/>
      <c r="S4" s="2"/>
      <c r="T4" s="183" t="s">
        <v>63</v>
      </c>
      <c r="U4" s="183"/>
      <c r="V4" s="183"/>
      <c r="W4" s="183"/>
      <c r="X4" s="306"/>
      <c r="Y4" s="306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86" t="s">
        <v>93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3" t="s">
        <v>63</v>
      </c>
      <c r="BO4" s="183"/>
      <c r="BP4" s="183"/>
      <c r="BQ4" s="183"/>
      <c r="BR4" s="1"/>
      <c r="BS4" s="2"/>
      <c r="BT4" s="7"/>
      <c r="BU4" s="5"/>
      <c r="BY4" s="30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1"/>
    </row>
    <row r="5" spans="2:88" ht="21" customHeight="1">
      <c r="B5" s="42"/>
      <c r="C5" s="43" t="s">
        <v>7</v>
      </c>
      <c r="D5" s="44"/>
      <c r="E5" s="45"/>
      <c r="F5" s="45"/>
      <c r="G5" s="45" t="s">
        <v>98</v>
      </c>
      <c r="H5" s="45"/>
      <c r="I5" s="45"/>
      <c r="J5" s="46"/>
      <c r="L5" s="47"/>
      <c r="N5" s="307" t="s">
        <v>99</v>
      </c>
      <c r="O5" s="308"/>
      <c r="P5" s="309" t="s">
        <v>100</v>
      </c>
      <c r="Q5" s="310"/>
      <c r="R5" s="311"/>
      <c r="S5" s="312"/>
      <c r="T5" s="9"/>
      <c r="U5" s="239"/>
      <c r="V5" s="311"/>
      <c r="W5" s="313"/>
      <c r="X5" s="12"/>
      <c r="Y5" s="49"/>
      <c r="Z5" s="12"/>
      <c r="AA5" s="314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49"/>
      <c r="BL5" s="8"/>
      <c r="BM5" s="48"/>
      <c r="BN5" s="9"/>
      <c r="BO5" s="291"/>
      <c r="BP5" s="8"/>
      <c r="BQ5" s="10"/>
      <c r="BR5" s="8"/>
      <c r="BS5" s="10"/>
      <c r="BT5" s="309" t="s">
        <v>101</v>
      </c>
      <c r="BU5" s="325"/>
      <c r="BY5" s="30"/>
      <c r="BZ5" s="42"/>
      <c r="CA5" s="43" t="s">
        <v>7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8</v>
      </c>
      <c r="D6" s="44"/>
      <c r="E6" s="45"/>
      <c r="F6" s="45"/>
      <c r="G6" s="50" t="s">
        <v>43</v>
      </c>
      <c r="H6" s="45"/>
      <c r="I6" s="45"/>
      <c r="J6" s="46"/>
      <c r="K6" s="51" t="s">
        <v>44</v>
      </c>
      <c r="L6" s="47"/>
      <c r="N6" s="315" t="s">
        <v>3</v>
      </c>
      <c r="O6" s="14">
        <v>179.703</v>
      </c>
      <c r="P6" s="199" t="s">
        <v>79</v>
      </c>
      <c r="Q6" s="29">
        <v>1.05</v>
      </c>
      <c r="R6" s="224"/>
      <c r="S6" s="292"/>
      <c r="T6" s="224" t="s">
        <v>41</v>
      </c>
      <c r="U6" s="241">
        <v>181.114</v>
      </c>
      <c r="V6" s="224" t="s">
        <v>82</v>
      </c>
      <c r="W6" s="292">
        <v>181.322</v>
      </c>
      <c r="X6" s="278"/>
      <c r="Y6" s="198"/>
      <c r="Z6" s="319" t="s">
        <v>48</v>
      </c>
      <c r="AA6" s="320">
        <v>180.76</v>
      </c>
      <c r="AB6" s="278" t="s">
        <v>76</v>
      </c>
      <c r="AC6" s="197">
        <v>180.937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3" t="s">
        <v>64</v>
      </c>
      <c r="AS6" s="78" t="s">
        <v>27</v>
      </c>
      <c r="AT6" s="174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79" t="s">
        <v>89</v>
      </c>
      <c r="BK6" s="198">
        <v>181.606</v>
      </c>
      <c r="BL6" s="224"/>
      <c r="BM6" s="209"/>
      <c r="BN6" s="224" t="s">
        <v>87</v>
      </c>
      <c r="BO6" s="292">
        <v>181.292</v>
      </c>
      <c r="BP6" s="224" t="s">
        <v>95</v>
      </c>
      <c r="BQ6" s="292">
        <v>181.49</v>
      </c>
      <c r="BR6" s="210"/>
      <c r="BS6" s="209"/>
      <c r="BT6" s="20" t="s">
        <v>2</v>
      </c>
      <c r="BU6" s="28">
        <v>182.8</v>
      </c>
      <c r="BY6" s="30"/>
      <c r="BZ6" s="42"/>
      <c r="CA6" s="43" t="s">
        <v>8</v>
      </c>
      <c r="CB6" s="44"/>
      <c r="CC6" s="45"/>
      <c r="CD6" s="45"/>
      <c r="CE6" s="50" t="s">
        <v>43</v>
      </c>
      <c r="CF6" s="45"/>
      <c r="CG6" s="45"/>
      <c r="CH6" s="46"/>
      <c r="CI6" s="51" t="s">
        <v>44</v>
      </c>
      <c r="CJ6" s="47"/>
    </row>
    <row r="7" spans="2:88" ht="21" customHeight="1">
      <c r="B7" s="42"/>
      <c r="C7" s="43" t="s">
        <v>10</v>
      </c>
      <c r="D7" s="44"/>
      <c r="E7" s="45"/>
      <c r="F7" s="45"/>
      <c r="G7" s="55" t="s">
        <v>58</v>
      </c>
      <c r="H7" s="45"/>
      <c r="I7" s="45"/>
      <c r="J7" s="44"/>
      <c r="K7" s="44"/>
      <c r="L7" s="54"/>
      <c r="N7" s="315"/>
      <c r="O7" s="14"/>
      <c r="P7" s="199" t="s">
        <v>78</v>
      </c>
      <c r="Q7" s="29">
        <v>180.284</v>
      </c>
      <c r="R7" s="224"/>
      <c r="S7" s="292"/>
      <c r="T7" s="224" t="s">
        <v>57</v>
      </c>
      <c r="U7" s="241">
        <v>181.139</v>
      </c>
      <c r="V7" s="231"/>
      <c r="W7" s="240"/>
      <c r="X7" s="278"/>
      <c r="Y7" s="198"/>
      <c r="Z7" s="319" t="s">
        <v>49</v>
      </c>
      <c r="AA7" s="320">
        <v>0.525</v>
      </c>
      <c r="AB7" s="278" t="s">
        <v>86</v>
      </c>
      <c r="AC7" s="197">
        <v>0.351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79"/>
      <c r="BK7" s="198"/>
      <c r="BL7" s="231"/>
      <c r="BM7" s="29"/>
      <c r="BN7" s="224"/>
      <c r="BO7" s="292"/>
      <c r="BP7" s="231" t="s">
        <v>85</v>
      </c>
      <c r="BQ7" s="240">
        <v>181.472</v>
      </c>
      <c r="BR7" s="11"/>
      <c r="BS7" s="209"/>
      <c r="BT7" s="20"/>
      <c r="BU7" s="197"/>
      <c r="BY7" s="30"/>
      <c r="BZ7" s="42"/>
      <c r="CA7" s="43" t="s">
        <v>10</v>
      </c>
      <c r="CB7" s="44"/>
      <c r="CC7" s="45"/>
      <c r="CD7" s="45"/>
      <c r="CE7" s="55" t="s">
        <v>58</v>
      </c>
      <c r="CF7" s="45"/>
      <c r="CG7" s="45"/>
      <c r="CH7" s="44"/>
      <c r="CI7" s="44"/>
      <c r="CJ7" s="54"/>
    </row>
    <row r="8" spans="2:88" ht="21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  <c r="N8" s="316" t="s">
        <v>0</v>
      </c>
      <c r="O8" s="317">
        <v>180.58</v>
      </c>
      <c r="P8" s="15" t="s">
        <v>80</v>
      </c>
      <c r="Q8" s="18">
        <v>0.602</v>
      </c>
      <c r="R8" s="311"/>
      <c r="S8" s="312"/>
      <c r="T8" s="231" t="s">
        <v>77</v>
      </c>
      <c r="U8" s="241">
        <v>181.078</v>
      </c>
      <c r="V8" s="231" t="s">
        <v>83</v>
      </c>
      <c r="W8" s="240">
        <v>181.322</v>
      </c>
      <c r="X8" s="278"/>
      <c r="Y8" s="198"/>
      <c r="Z8" s="319" t="s">
        <v>78</v>
      </c>
      <c r="AA8" s="320">
        <v>180.809</v>
      </c>
      <c r="AB8" s="278" t="s">
        <v>78</v>
      </c>
      <c r="AC8" s="197">
        <v>180.983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81" t="s">
        <v>125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93" t="s">
        <v>90</v>
      </c>
      <c r="BK8" s="198">
        <v>182</v>
      </c>
      <c r="BL8" s="224"/>
      <c r="BM8" s="209"/>
      <c r="BN8" s="224" t="s">
        <v>88</v>
      </c>
      <c r="BO8" s="292">
        <v>181.297</v>
      </c>
      <c r="BP8" s="231" t="s">
        <v>84</v>
      </c>
      <c r="BQ8" s="240">
        <v>181.467</v>
      </c>
      <c r="BR8" s="220"/>
      <c r="BS8" s="221"/>
      <c r="BT8" s="15" t="s">
        <v>1</v>
      </c>
      <c r="BU8" s="16">
        <v>182.066</v>
      </c>
      <c r="BY8" s="30"/>
      <c r="BZ8" s="56"/>
      <c r="CA8" s="57"/>
      <c r="CB8" s="57"/>
      <c r="CC8" s="57"/>
      <c r="CD8" s="57"/>
      <c r="CE8" s="57"/>
      <c r="CF8" s="57"/>
      <c r="CG8" s="57"/>
      <c r="CH8" s="57"/>
      <c r="CI8" s="57"/>
      <c r="CJ8" s="58"/>
    </row>
    <row r="9" spans="2:88" ht="21" customHeight="1" thickBot="1">
      <c r="B9" s="59"/>
      <c r="C9" s="44"/>
      <c r="D9" s="44"/>
      <c r="E9" s="44"/>
      <c r="F9" s="44"/>
      <c r="G9" s="294" t="s">
        <v>98</v>
      </c>
      <c r="H9" s="44"/>
      <c r="I9" s="44"/>
      <c r="J9" s="44"/>
      <c r="K9" s="44"/>
      <c r="L9" s="54"/>
      <c r="N9" s="21"/>
      <c r="O9" s="232"/>
      <c r="P9" s="321" t="s">
        <v>78</v>
      </c>
      <c r="Q9" s="322">
        <v>180.732</v>
      </c>
      <c r="R9" s="23"/>
      <c r="S9" s="22"/>
      <c r="T9" s="243"/>
      <c r="U9" s="232"/>
      <c r="V9" s="244"/>
      <c r="W9" s="245"/>
      <c r="X9" s="19"/>
      <c r="Y9" s="60"/>
      <c r="Z9" s="19"/>
      <c r="AA9" s="87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0"/>
      <c r="BL9" s="19"/>
      <c r="BM9" s="248"/>
      <c r="BN9" s="23"/>
      <c r="BO9" s="22"/>
      <c r="BP9" s="244"/>
      <c r="BQ9" s="245"/>
      <c r="BR9" s="23"/>
      <c r="BS9" s="22"/>
      <c r="BT9" s="26"/>
      <c r="BU9" s="27"/>
      <c r="BY9" s="30"/>
      <c r="BZ9" s="59"/>
      <c r="CA9" s="44"/>
      <c r="CB9" s="44"/>
      <c r="CC9" s="44"/>
      <c r="CD9" s="44"/>
      <c r="CE9" s="44"/>
      <c r="CF9" s="44"/>
      <c r="CG9" s="44"/>
      <c r="CH9" s="44"/>
      <c r="CI9" s="44"/>
      <c r="CJ9" s="54"/>
    </row>
    <row r="10" spans="2:88" ht="21" customHeight="1">
      <c r="B10" s="42"/>
      <c r="C10" s="61" t="s">
        <v>11</v>
      </c>
      <c r="D10" s="44"/>
      <c r="E10" s="44"/>
      <c r="F10" s="46"/>
      <c r="G10" s="62" t="s">
        <v>45</v>
      </c>
      <c r="H10" s="44"/>
      <c r="I10" s="44"/>
      <c r="J10" s="63" t="s">
        <v>12</v>
      </c>
      <c r="K10" s="249">
        <v>90</v>
      </c>
      <c r="L10" s="47"/>
      <c r="V10" s="9"/>
      <c r="W10" s="242"/>
      <c r="X10" s="231"/>
      <c r="Y10" s="18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2" t="s">
        <v>65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2"/>
      <c r="CA10" s="61" t="s">
        <v>11</v>
      </c>
      <c r="CB10" s="44"/>
      <c r="CC10" s="44"/>
      <c r="CD10" s="46"/>
      <c r="CE10" s="62" t="s">
        <v>45</v>
      </c>
      <c r="CF10" s="44"/>
      <c r="CG10" s="44"/>
      <c r="CH10" s="63" t="s">
        <v>12</v>
      </c>
      <c r="CI10" s="249">
        <v>90</v>
      </c>
      <c r="CJ10" s="47"/>
    </row>
    <row r="11" spans="2:88" ht="21" customHeight="1">
      <c r="B11" s="42"/>
      <c r="C11" s="61" t="s">
        <v>13</v>
      </c>
      <c r="D11" s="44"/>
      <c r="E11" s="44"/>
      <c r="F11" s="46"/>
      <c r="G11" s="62" t="s">
        <v>46</v>
      </c>
      <c r="H11" s="44"/>
      <c r="I11" s="11"/>
      <c r="J11" s="63" t="s">
        <v>14</v>
      </c>
      <c r="K11" s="249">
        <v>30</v>
      </c>
      <c r="L11" s="47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2"/>
      <c r="CA11" s="61" t="s">
        <v>13</v>
      </c>
      <c r="CB11" s="44"/>
      <c r="CC11" s="44"/>
      <c r="CD11" s="46"/>
      <c r="CE11" s="62" t="s">
        <v>46</v>
      </c>
      <c r="CF11" s="44"/>
      <c r="CG11" s="11"/>
      <c r="CH11" s="63" t="s">
        <v>14</v>
      </c>
      <c r="CI11" s="249">
        <v>30</v>
      </c>
      <c r="CJ11" s="47"/>
    </row>
    <row r="12" spans="2:88" ht="21" customHeight="1" thickBo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7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4"/>
      <c r="AQ12" s="378"/>
      <c r="AR12" s="184"/>
      <c r="AS12" s="380"/>
      <c r="AT12" s="184"/>
      <c r="AU12" s="184"/>
      <c r="AV12" s="184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5"/>
      <c r="CA12" s="66"/>
      <c r="CB12" s="66"/>
      <c r="CC12" s="66"/>
      <c r="CD12" s="66"/>
      <c r="CE12" s="66"/>
      <c r="CF12" s="66"/>
      <c r="CG12" s="66"/>
      <c r="CH12" s="66"/>
      <c r="CI12" s="66"/>
      <c r="CJ12" s="67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4"/>
      <c r="AQ13" s="184"/>
      <c r="AR13" s="184"/>
      <c r="AS13" s="379"/>
      <c r="AT13" s="184"/>
      <c r="AU13" s="184"/>
      <c r="AV13" s="184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30:88" ht="18" customHeight="1"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84"/>
      <c r="AQ14" s="184"/>
      <c r="AR14" s="184"/>
      <c r="AS14" s="379"/>
      <c r="AT14" s="184"/>
      <c r="AU14" s="184"/>
      <c r="AV14" s="184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68"/>
      <c r="BW14" s="68"/>
      <c r="BX14" s="68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</row>
    <row r="15" spans="7:88" ht="18" customHeight="1">
      <c r="G15" s="255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68"/>
      <c r="BW15" s="68"/>
      <c r="BX15" s="68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</row>
    <row r="16" spans="67:88" ht="18" customHeight="1">
      <c r="BO16" s="190"/>
      <c r="CA16" s="69"/>
      <c r="CB16" s="69"/>
      <c r="CC16" s="69"/>
      <c r="CD16" s="69"/>
      <c r="CE16" s="69"/>
      <c r="CF16" s="69"/>
      <c r="CG16" s="69"/>
      <c r="CH16" s="69"/>
      <c r="CI16" s="69"/>
      <c r="CJ16" s="69"/>
    </row>
    <row r="17" ht="18" customHeight="1">
      <c r="BI17" s="190"/>
    </row>
    <row r="18" spans="61:67" ht="18" customHeight="1">
      <c r="BI18" s="190"/>
      <c r="BL18" s="233"/>
      <c r="BO18" s="88"/>
    </row>
    <row r="19" spans="57:61" ht="18" customHeight="1">
      <c r="BE19" s="30"/>
      <c r="BI19" s="180"/>
    </row>
    <row r="20" spans="55:65" ht="18" customHeight="1">
      <c r="BC20" s="30"/>
      <c r="BF20" s="30"/>
      <c r="BG20" s="214"/>
      <c r="BM20" s="194"/>
    </row>
    <row r="21" spans="26:65" ht="18" customHeight="1">
      <c r="Z21" s="218" t="s">
        <v>77</v>
      </c>
      <c r="BD21" s="178"/>
      <c r="BE21" s="178"/>
      <c r="BM21" s="30"/>
    </row>
    <row r="22" spans="8:73" ht="18" customHeight="1">
      <c r="H22" s="213"/>
      <c r="S22" s="178"/>
      <c r="AC22" s="214"/>
      <c r="BD22" s="30"/>
      <c r="BE22" s="30"/>
      <c r="BF22" s="223"/>
      <c r="BI22" s="201"/>
      <c r="BK22" s="252"/>
      <c r="BO22" s="30"/>
      <c r="BP22" s="30"/>
      <c r="BU22" s="223"/>
    </row>
    <row r="23" spans="19:88" ht="18" customHeight="1">
      <c r="S23" s="30"/>
      <c r="V23" s="30"/>
      <c r="AG23" s="194"/>
      <c r="AR23" s="30"/>
      <c r="AS23" s="30"/>
      <c r="AT23" s="30"/>
      <c r="AW23" s="178"/>
      <c r="BB23" s="30"/>
      <c r="BC23" s="30"/>
      <c r="BK23" s="251"/>
      <c r="BX23" s="30"/>
      <c r="BY23" s="30"/>
      <c r="BZ23" s="190"/>
      <c r="CA23" s="30"/>
      <c r="CB23" s="69"/>
      <c r="CE23" s="69"/>
      <c r="CF23" s="69"/>
      <c r="CG23" s="69"/>
      <c r="CI23" s="69"/>
      <c r="CJ23" s="69"/>
    </row>
    <row r="24" spans="17:84" ht="18" customHeight="1">
      <c r="Q24" s="178"/>
      <c r="AF24" s="203" t="s">
        <v>57</v>
      </c>
      <c r="AG24" s="30"/>
      <c r="AN24" s="178"/>
      <c r="AS24" s="218"/>
      <c r="AU24" s="30"/>
      <c r="AW24" s="218" t="s">
        <v>83</v>
      </c>
      <c r="BA24" s="235"/>
      <c r="BK24" s="30"/>
      <c r="BP24" s="201"/>
      <c r="BR24" s="30"/>
      <c r="BU24" s="30"/>
      <c r="BV24" s="30"/>
      <c r="BW24" s="30"/>
      <c r="BZ24" s="191"/>
      <c r="CC24" s="369"/>
      <c r="CE24" s="69"/>
      <c r="CF24" s="69"/>
    </row>
    <row r="25" spans="12:85" ht="18" customHeight="1">
      <c r="L25" s="178"/>
      <c r="AB25" s="194"/>
      <c r="AC25" s="218"/>
      <c r="AD25" s="182"/>
      <c r="AF25" s="30"/>
      <c r="AH25" s="30"/>
      <c r="AI25" s="30"/>
      <c r="AM25" s="30"/>
      <c r="AN25" s="30"/>
      <c r="AO25" s="30"/>
      <c r="AR25" s="30"/>
      <c r="AS25" s="30"/>
      <c r="AT25" s="30"/>
      <c r="BG25" s="30"/>
      <c r="BL25" s="280" t="s">
        <v>84</v>
      </c>
      <c r="BT25" s="178">
        <v>7</v>
      </c>
      <c r="BZ25" s="30"/>
      <c r="CD25" s="69"/>
      <c r="CF25" s="69"/>
      <c r="CG25" s="30"/>
    </row>
    <row r="26" spans="7:84" ht="18" customHeight="1">
      <c r="G26" s="369"/>
      <c r="L26" s="30"/>
      <c r="Q26" s="178">
        <v>2</v>
      </c>
      <c r="T26" s="194"/>
      <c r="U26" s="30"/>
      <c r="V26" s="178"/>
      <c r="W26" s="30"/>
      <c r="Z26" s="202"/>
      <c r="AB26" s="30"/>
      <c r="AF26" s="30"/>
      <c r="AO26" s="182"/>
      <c r="AR26" s="30"/>
      <c r="AS26" s="72"/>
      <c r="AT26" s="30"/>
      <c r="AY26" s="30"/>
      <c r="AZ26" s="30"/>
      <c r="BB26" s="72"/>
      <c r="BC26" s="30"/>
      <c r="BH26" s="195"/>
      <c r="BI26" s="30"/>
      <c r="BN26" s="30"/>
      <c r="BO26" s="178"/>
      <c r="BR26" s="30"/>
      <c r="BT26" s="30"/>
      <c r="BU26" s="190"/>
      <c r="BV26" s="30"/>
      <c r="BY26" s="178"/>
      <c r="BZ26" s="30"/>
      <c r="CC26" s="46"/>
      <c r="CD26" s="69"/>
      <c r="CF26" s="69"/>
    </row>
    <row r="27" spans="1:89" ht="18" customHeight="1">
      <c r="A27" s="74"/>
      <c r="H27" s="371" t="s">
        <v>48</v>
      </c>
      <c r="N27" s="30"/>
      <c r="P27" s="190"/>
      <c r="Q27" s="30"/>
      <c r="S27" s="30"/>
      <c r="T27" s="30"/>
      <c r="V27" s="30"/>
      <c r="W27" s="178"/>
      <c r="AA27" s="30"/>
      <c r="AF27" s="178">
        <v>5</v>
      </c>
      <c r="AW27" s="218" t="s">
        <v>82</v>
      </c>
      <c r="AZ27" s="30"/>
      <c r="BH27" s="30"/>
      <c r="BJ27" s="30"/>
      <c r="BK27" s="30"/>
      <c r="BL27" s="30"/>
      <c r="BM27" s="30"/>
      <c r="BN27" s="30"/>
      <c r="BO27" s="178"/>
      <c r="BP27" s="30"/>
      <c r="BQ27" s="30"/>
      <c r="BR27" s="30"/>
      <c r="BS27" s="30"/>
      <c r="BU27" s="191"/>
      <c r="BV27" s="30"/>
      <c r="BW27" s="370"/>
      <c r="BY27" s="179" t="s">
        <v>89</v>
      </c>
      <c r="CC27" s="46"/>
      <c r="CF27" s="30"/>
      <c r="CH27" s="75" t="s">
        <v>1</v>
      </c>
      <c r="CK27" s="74"/>
    </row>
    <row r="28" spans="1:81" ht="18" customHeight="1">
      <c r="A28" s="74"/>
      <c r="G28" s="46"/>
      <c r="M28" s="178">
        <v>1</v>
      </c>
      <c r="N28" s="178"/>
      <c r="O28" s="30"/>
      <c r="P28" s="191"/>
      <c r="R28" s="30"/>
      <c r="S28" s="30"/>
      <c r="V28" s="30"/>
      <c r="W28" s="30"/>
      <c r="AD28" s="374" t="s">
        <v>41</v>
      </c>
      <c r="AF28" s="30"/>
      <c r="AG28" s="30"/>
      <c r="AH28" s="30"/>
      <c r="AI28" s="30"/>
      <c r="AM28" s="194"/>
      <c r="AR28" s="30"/>
      <c r="AS28" s="30"/>
      <c r="AT28" s="30"/>
      <c r="BB28" s="30"/>
      <c r="BG28" s="30"/>
      <c r="BH28" s="30"/>
      <c r="BJ28" s="30"/>
      <c r="BM28" s="280" t="s">
        <v>85</v>
      </c>
      <c r="BO28" s="30"/>
      <c r="BT28" s="30"/>
      <c r="BU28" s="30"/>
      <c r="BV28" s="30"/>
      <c r="CC28" s="46"/>
    </row>
    <row r="29" spans="1:89" ht="18" customHeight="1">
      <c r="A29" s="74"/>
      <c r="B29" s="74"/>
      <c r="E29" s="30"/>
      <c r="G29" s="46"/>
      <c r="M29" s="30"/>
      <c r="N29" s="30"/>
      <c r="P29" s="30"/>
      <c r="S29" s="30"/>
      <c r="U29" s="30"/>
      <c r="V29" s="30"/>
      <c r="W29" s="30"/>
      <c r="AA29" s="30"/>
      <c r="AF29" s="218"/>
      <c r="AG29" s="30"/>
      <c r="AM29" s="30"/>
      <c r="AR29" s="30"/>
      <c r="AS29" s="72"/>
      <c r="AT29" s="30"/>
      <c r="AV29" s="73"/>
      <c r="AZ29" s="30"/>
      <c r="BB29" s="30"/>
      <c r="BE29" s="72"/>
      <c r="BH29" s="30"/>
      <c r="BI29" s="247"/>
      <c r="BJ29" s="182"/>
      <c r="BO29" s="30"/>
      <c r="BS29" s="30"/>
      <c r="BU29" s="30"/>
      <c r="BV29" s="178"/>
      <c r="BY29" s="30"/>
      <c r="CC29" s="75"/>
      <c r="CJ29" s="74"/>
      <c r="CK29" s="74"/>
    </row>
    <row r="30" spans="7:85" ht="18" customHeight="1">
      <c r="G30" s="46"/>
      <c r="J30" s="194"/>
      <c r="M30" s="30"/>
      <c r="N30" s="30"/>
      <c r="O30" s="178"/>
      <c r="U30" s="178"/>
      <c r="V30" s="178">
        <v>3</v>
      </c>
      <c r="W30" s="178">
        <v>4</v>
      </c>
      <c r="X30" s="73"/>
      <c r="AG30" s="30"/>
      <c r="AI30" s="30"/>
      <c r="AM30" s="375">
        <v>6</v>
      </c>
      <c r="AW30" s="30"/>
      <c r="AX30" s="30"/>
      <c r="BB30" s="30"/>
      <c r="BK30" s="30"/>
      <c r="BQ30" s="30"/>
      <c r="BR30" s="178"/>
      <c r="BS30" s="178"/>
      <c r="BU30" s="178">
        <v>8</v>
      </c>
      <c r="BV30" s="30"/>
      <c r="BX30" s="178"/>
      <c r="BY30" s="178">
        <v>9</v>
      </c>
      <c r="BZ30" s="30"/>
      <c r="CC30" s="188"/>
      <c r="CD30" s="30"/>
      <c r="CG30" s="30"/>
    </row>
    <row r="31" spans="3:85" ht="18" customHeight="1">
      <c r="C31" s="76" t="s">
        <v>0</v>
      </c>
      <c r="E31" s="196"/>
      <c r="G31" s="75"/>
      <c r="J31" s="30"/>
      <c r="L31" s="30"/>
      <c r="M31" s="88" t="s">
        <v>76</v>
      </c>
      <c r="W31" s="30"/>
      <c r="X31" s="30"/>
      <c r="Y31" s="30"/>
      <c r="AB31" s="30"/>
      <c r="AG31" s="30"/>
      <c r="AH31" s="72"/>
      <c r="BB31" s="30"/>
      <c r="BG31" s="30"/>
      <c r="BI31" s="30"/>
      <c r="BK31" s="178"/>
      <c r="BN31" s="247" t="s">
        <v>95</v>
      </c>
      <c r="BP31" s="30"/>
      <c r="BQ31" s="178"/>
      <c r="BR31" s="30"/>
      <c r="BS31" s="30"/>
      <c r="BT31" s="30"/>
      <c r="BV31" s="30"/>
      <c r="BX31" s="30"/>
      <c r="BY31" s="30"/>
      <c r="CC31" s="212"/>
      <c r="CE31" s="211"/>
      <c r="CG31" s="372" t="s">
        <v>90</v>
      </c>
    </row>
    <row r="32" spans="9:81" ht="18" customHeight="1">
      <c r="I32" s="30"/>
      <c r="N32" s="30"/>
      <c r="S32" s="30"/>
      <c r="X32" s="178"/>
      <c r="AB32" s="178"/>
      <c r="AC32" s="30"/>
      <c r="AG32" s="30"/>
      <c r="AI32" s="30"/>
      <c r="AU32" s="247" t="s">
        <v>87</v>
      </c>
      <c r="BB32" s="30"/>
      <c r="BC32" s="30"/>
      <c r="BF32" s="30"/>
      <c r="BG32" s="30"/>
      <c r="BO32" s="30"/>
      <c r="BR32" s="178"/>
      <c r="BS32" s="219"/>
      <c r="CC32" s="189"/>
    </row>
    <row r="33" spans="10:75" ht="18" customHeight="1">
      <c r="J33" s="88"/>
      <c r="O33" s="178"/>
      <c r="P33" s="30"/>
      <c r="R33" s="30"/>
      <c r="Z33" s="373" t="s">
        <v>116</v>
      </c>
      <c r="AD33" s="30"/>
      <c r="AG33" s="223" t="s">
        <v>47</v>
      </c>
      <c r="BA33" s="217">
        <v>181.354</v>
      </c>
      <c r="BE33" s="30"/>
      <c r="BF33" s="178"/>
      <c r="BH33" s="30"/>
      <c r="BI33" s="178"/>
      <c r="BN33" s="30"/>
      <c r="BO33" s="30"/>
      <c r="BU33" s="30"/>
      <c r="BV33" s="30"/>
      <c r="BW33" s="178"/>
    </row>
    <row r="34" spans="15:75" ht="18" customHeight="1">
      <c r="O34" s="30"/>
      <c r="Q34" s="88" t="s">
        <v>86</v>
      </c>
      <c r="S34" s="30"/>
      <c r="AD34" s="182"/>
      <c r="AU34" s="30"/>
      <c r="AV34" s="376" t="s">
        <v>118</v>
      </c>
      <c r="AW34" s="30"/>
      <c r="AZ34" s="30"/>
      <c r="BA34" s="30"/>
      <c r="BI34" s="192"/>
      <c r="BK34" s="30"/>
      <c r="BN34" s="30"/>
      <c r="BO34" s="377" t="s">
        <v>81</v>
      </c>
      <c r="BP34" s="190" t="s">
        <v>122</v>
      </c>
      <c r="BQ34" s="30"/>
      <c r="BS34" s="214"/>
      <c r="BT34" s="30"/>
      <c r="BU34" s="30"/>
      <c r="BW34" s="30"/>
    </row>
    <row r="35" spans="9:73" ht="18" customHeight="1">
      <c r="I35" s="30"/>
      <c r="AH35" s="190" t="s">
        <v>119</v>
      </c>
      <c r="AU35" s="182"/>
      <c r="AW35" s="181"/>
      <c r="AZ35" s="30"/>
      <c r="BA35" s="30"/>
      <c r="BG35" s="182"/>
      <c r="BK35" s="182"/>
      <c r="BU35" s="180"/>
    </row>
    <row r="36" spans="10:73" ht="18" customHeight="1">
      <c r="J36" s="371" t="s">
        <v>49</v>
      </c>
      <c r="Q36" s="217"/>
      <c r="R36" s="190"/>
      <c r="AH36" s="88" t="s">
        <v>120</v>
      </c>
      <c r="AJ36" s="233"/>
      <c r="AZ36" s="30"/>
      <c r="BU36" s="190"/>
    </row>
    <row r="37" spans="13:73" ht="18" customHeight="1">
      <c r="M37" s="369"/>
      <c r="R37" s="191"/>
      <c r="Y37" s="222"/>
      <c r="AA37" s="222"/>
      <c r="AZ37" s="30"/>
      <c r="BP37" s="190" t="s">
        <v>119</v>
      </c>
      <c r="BU37" s="191"/>
    </row>
    <row r="38" spans="35:80" ht="18" customHeight="1">
      <c r="AI38" s="234"/>
      <c r="AX38" s="30"/>
      <c r="AY38" s="30"/>
      <c r="BP38" s="88" t="s">
        <v>121</v>
      </c>
      <c r="BT38" s="30"/>
      <c r="BX38" s="30"/>
      <c r="CB38" s="200"/>
    </row>
    <row r="39" spans="13:42" ht="18" customHeight="1">
      <c r="M39" s="46"/>
      <c r="AP39" s="217"/>
    </row>
    <row r="40" spans="2:45" ht="18" customHeight="1">
      <c r="B40" s="74"/>
      <c r="E40" s="30"/>
      <c r="K40" s="30"/>
      <c r="M40" s="46"/>
      <c r="AM40" s="30"/>
      <c r="AS40" s="30"/>
    </row>
    <row r="41" spans="7:49" ht="18" customHeight="1">
      <c r="G41" s="75" t="s">
        <v>80</v>
      </c>
      <c r="M41" s="46"/>
      <c r="AM41" s="182"/>
      <c r="AW41" s="190"/>
    </row>
    <row r="42" spans="13:49" ht="18" customHeight="1">
      <c r="M42" s="75"/>
      <c r="AW42" s="88"/>
    </row>
    <row r="43" ht="18" customHeight="1"/>
    <row r="44" spans="13:26" ht="18" customHeight="1">
      <c r="M44" s="184"/>
      <c r="Y44" s="184"/>
      <c r="Z44" s="184"/>
    </row>
    <row r="45" spans="13:88" ht="18" customHeight="1">
      <c r="M45" s="188"/>
      <c r="AA45" s="188"/>
      <c r="AB45" s="188"/>
      <c r="BW45" s="188"/>
      <c r="BX45" s="188"/>
      <c r="CJ45" s="184"/>
    </row>
    <row r="46" spans="11:88" ht="18" customHeight="1">
      <c r="K46" s="68"/>
      <c r="L46" s="68"/>
      <c r="M46" s="51"/>
      <c r="AA46" s="46"/>
      <c r="AB46" s="46"/>
      <c r="AC46" s="68"/>
      <c r="AF46" s="326"/>
      <c r="AG46" s="326"/>
      <c r="AH46" s="326"/>
      <c r="AI46" s="326"/>
      <c r="AJ46" s="326"/>
      <c r="AK46" s="326"/>
      <c r="AL46" s="326"/>
      <c r="AS46" s="70" t="s">
        <v>19</v>
      </c>
      <c r="BW46" s="46"/>
      <c r="BX46" s="46"/>
      <c r="BY46" s="184"/>
      <c r="CC46" s="68"/>
      <c r="CD46" s="68"/>
      <c r="CE46" s="68"/>
      <c r="CF46" s="68"/>
      <c r="CG46" s="68"/>
      <c r="CH46" s="68"/>
      <c r="CI46" s="68"/>
      <c r="CJ46" s="184"/>
    </row>
    <row r="47" spans="2:88" ht="21" customHeight="1" thickBot="1">
      <c r="B47" s="259" t="s">
        <v>22</v>
      </c>
      <c r="C47" s="260" t="s">
        <v>28</v>
      </c>
      <c r="D47" s="260" t="s">
        <v>29</v>
      </c>
      <c r="E47" s="260" t="s">
        <v>30</v>
      </c>
      <c r="F47" s="261" t="s">
        <v>31</v>
      </c>
      <c r="G47" s="262"/>
      <c r="H47" s="260" t="s">
        <v>22</v>
      </c>
      <c r="I47" s="260" t="s">
        <v>28</v>
      </c>
      <c r="J47" s="260" t="s">
        <v>29</v>
      </c>
      <c r="K47" s="260" t="s">
        <v>30</v>
      </c>
      <c r="L47" s="263" t="s">
        <v>31</v>
      </c>
      <c r="M47" s="253"/>
      <c r="AF47" s="326"/>
      <c r="AG47" s="326"/>
      <c r="AH47" s="326"/>
      <c r="AI47" s="326"/>
      <c r="AJ47" s="326"/>
      <c r="AK47" s="326"/>
      <c r="AL47" s="326"/>
      <c r="AS47" s="71" t="s">
        <v>20</v>
      </c>
      <c r="BY47" s="184"/>
      <c r="BZ47" s="259" t="s">
        <v>22</v>
      </c>
      <c r="CA47" s="260" t="s">
        <v>28</v>
      </c>
      <c r="CB47" s="260" t="s">
        <v>29</v>
      </c>
      <c r="CC47" s="260" t="s">
        <v>30</v>
      </c>
      <c r="CD47" s="272" t="s">
        <v>31</v>
      </c>
      <c r="CE47" s="262"/>
      <c r="CF47" s="260" t="s">
        <v>22</v>
      </c>
      <c r="CG47" s="260" t="s">
        <v>28</v>
      </c>
      <c r="CH47" s="260" t="s">
        <v>29</v>
      </c>
      <c r="CI47" s="260" t="s">
        <v>30</v>
      </c>
      <c r="CJ47" s="263" t="s">
        <v>31</v>
      </c>
    </row>
    <row r="48" spans="2:88" ht="21" customHeight="1" thickBot="1" thickTop="1">
      <c r="B48" s="79"/>
      <c r="C48" s="4"/>
      <c r="D48" s="4"/>
      <c r="E48" s="4"/>
      <c r="F48" s="3"/>
      <c r="G48" s="3" t="s">
        <v>63</v>
      </c>
      <c r="H48" s="3"/>
      <c r="I48" s="4"/>
      <c r="J48" s="3"/>
      <c r="K48" s="4"/>
      <c r="L48" s="5"/>
      <c r="M48" s="253"/>
      <c r="R48" s="259" t="s">
        <v>22</v>
      </c>
      <c r="S48" s="260" t="s">
        <v>28</v>
      </c>
      <c r="T48" s="260" t="s">
        <v>29</v>
      </c>
      <c r="U48" s="260" t="s">
        <v>30</v>
      </c>
      <c r="V48" s="272" t="s">
        <v>31</v>
      </c>
      <c r="W48" s="368" t="s">
        <v>108</v>
      </c>
      <c r="X48" s="354"/>
      <c r="Y48" s="354"/>
      <c r="Z48" s="354"/>
      <c r="AA48" s="354"/>
      <c r="AB48" s="355"/>
      <c r="AF48" s="326"/>
      <c r="AG48" s="326"/>
      <c r="AH48" s="326"/>
      <c r="AI48" s="326"/>
      <c r="AJ48" s="326"/>
      <c r="AK48" s="326"/>
      <c r="AL48" s="326"/>
      <c r="AS48" s="71" t="s">
        <v>59</v>
      </c>
      <c r="BN48" s="259" t="s">
        <v>22</v>
      </c>
      <c r="BO48" s="260" t="s">
        <v>28</v>
      </c>
      <c r="BP48" s="260" t="s">
        <v>29</v>
      </c>
      <c r="BQ48" s="260" t="s">
        <v>30</v>
      </c>
      <c r="BR48" s="272" t="s">
        <v>31</v>
      </c>
      <c r="BS48" s="354" t="s">
        <v>108</v>
      </c>
      <c r="BT48" s="354"/>
      <c r="BU48" s="354"/>
      <c r="BV48" s="354"/>
      <c r="BW48" s="354"/>
      <c r="BX48" s="355"/>
      <c r="BY48" s="51"/>
      <c r="BZ48" s="273"/>
      <c r="CA48" s="4"/>
      <c r="CB48" s="3"/>
      <c r="CC48" s="4"/>
      <c r="CD48" s="4"/>
      <c r="CE48" s="3" t="s">
        <v>63</v>
      </c>
      <c r="CF48" s="3"/>
      <c r="CG48" s="4"/>
      <c r="CH48" s="3"/>
      <c r="CI48" s="4"/>
      <c r="CJ48" s="5"/>
    </row>
    <row r="49" spans="2:88" ht="21" customHeight="1" thickTop="1">
      <c r="B49" s="207"/>
      <c r="C49" s="81"/>
      <c r="D49" s="81"/>
      <c r="E49" s="81"/>
      <c r="F49" s="9"/>
      <c r="G49" s="264"/>
      <c r="H49" s="265"/>
      <c r="I49" s="84"/>
      <c r="J49" s="82"/>
      <c r="K49" s="83"/>
      <c r="L49" s="193"/>
      <c r="M49" s="253"/>
      <c r="R49" s="6"/>
      <c r="S49" s="4"/>
      <c r="T49" s="4"/>
      <c r="U49" s="4"/>
      <c r="V49" s="3"/>
      <c r="W49" s="3" t="s">
        <v>109</v>
      </c>
      <c r="X49" s="4"/>
      <c r="Y49" s="4"/>
      <c r="Z49" s="4"/>
      <c r="AA49" s="4"/>
      <c r="AB49" s="5"/>
      <c r="AF49" s="327"/>
      <c r="AG49" s="328"/>
      <c r="AH49" s="328"/>
      <c r="AI49" s="329" t="s">
        <v>105</v>
      </c>
      <c r="AJ49" s="328"/>
      <c r="AK49" s="328"/>
      <c r="AL49" s="330"/>
      <c r="AS49" s="71" t="s">
        <v>115</v>
      </c>
      <c r="BN49" s="6"/>
      <c r="BO49" s="4"/>
      <c r="BP49" s="4"/>
      <c r="BQ49" s="4"/>
      <c r="BR49" s="3"/>
      <c r="BS49" s="3" t="s">
        <v>109</v>
      </c>
      <c r="BT49" s="4"/>
      <c r="BU49" s="4"/>
      <c r="BV49" s="4"/>
      <c r="BW49" s="4"/>
      <c r="BX49" s="5"/>
      <c r="BY49" s="46"/>
      <c r="BZ49" s="208"/>
      <c r="CA49" s="84"/>
      <c r="CB49" s="82"/>
      <c r="CC49" s="83"/>
      <c r="CD49" s="205"/>
      <c r="CE49" s="274"/>
      <c r="CF49" s="265"/>
      <c r="CG49" s="84"/>
      <c r="CH49" s="82"/>
      <c r="CI49" s="83"/>
      <c r="CJ49" s="275"/>
    </row>
    <row r="50" spans="2:88" ht="21" customHeight="1" thickBot="1">
      <c r="B50" s="348">
        <v>1</v>
      </c>
      <c r="C50" s="349">
        <v>180.938</v>
      </c>
      <c r="D50" s="82">
        <v>65</v>
      </c>
      <c r="E50" s="350">
        <f>C50+D50*0.001</f>
        <v>181.003</v>
      </c>
      <c r="F50" s="9" t="s">
        <v>62</v>
      </c>
      <c r="G50" s="266"/>
      <c r="H50" s="351">
        <v>2</v>
      </c>
      <c r="I50" s="352">
        <v>180.985</v>
      </c>
      <c r="J50" s="82">
        <v>65</v>
      </c>
      <c r="K50" s="350">
        <f>I50+J50*0.001</f>
        <v>181.05</v>
      </c>
      <c r="L50" s="353" t="s">
        <v>62</v>
      </c>
      <c r="M50" s="253"/>
      <c r="R50" s="250"/>
      <c r="S50" s="14"/>
      <c r="T50" s="82"/>
      <c r="U50" s="83"/>
      <c r="V50" s="205"/>
      <c r="W50" s="356"/>
      <c r="X50" s="68"/>
      <c r="Y50" s="68"/>
      <c r="Z50" s="357"/>
      <c r="AA50" s="68"/>
      <c r="AB50" s="185"/>
      <c r="AF50" s="331"/>
      <c r="AG50" s="332" t="s">
        <v>102</v>
      </c>
      <c r="AH50" s="333"/>
      <c r="AI50" s="334" t="s">
        <v>103</v>
      </c>
      <c r="AJ50" s="335"/>
      <c r="AK50" s="332" t="s">
        <v>104</v>
      </c>
      <c r="AL50" s="336"/>
      <c r="AS50" s="77" t="s">
        <v>21</v>
      </c>
      <c r="BN50" s="250"/>
      <c r="BO50" s="14"/>
      <c r="BP50" s="82"/>
      <c r="BQ50" s="83"/>
      <c r="BR50" s="205"/>
      <c r="BS50" s="356"/>
      <c r="BT50" s="68"/>
      <c r="BU50" s="68"/>
      <c r="BV50" s="357"/>
      <c r="BW50" s="68"/>
      <c r="BX50" s="185"/>
      <c r="BY50" s="184"/>
      <c r="BZ50" s="364"/>
      <c r="CA50" s="350"/>
      <c r="CB50" s="82"/>
      <c r="CC50" s="350"/>
      <c r="CD50" s="365"/>
      <c r="CE50" s="266"/>
      <c r="CF50" s="265"/>
      <c r="CG50" s="84"/>
      <c r="CH50" s="82"/>
      <c r="CI50" s="83">
        <f>CG50+CH50*0.001</f>
        <v>0</v>
      </c>
      <c r="CJ50" s="193"/>
    </row>
    <row r="51" spans="2:88" ht="21" customHeight="1" thickTop="1">
      <c r="B51" s="348">
        <v>3</v>
      </c>
      <c r="C51" s="349">
        <v>181.036</v>
      </c>
      <c r="D51" s="82">
        <v>-51</v>
      </c>
      <c r="E51" s="350">
        <f>C51+D51*0.001</f>
        <v>180.985</v>
      </c>
      <c r="F51" s="9" t="s">
        <v>62</v>
      </c>
      <c r="G51" s="266"/>
      <c r="H51" s="351">
        <v>4</v>
      </c>
      <c r="I51" s="352">
        <v>181.048</v>
      </c>
      <c r="J51" s="82">
        <v>51</v>
      </c>
      <c r="K51" s="350">
        <f>I51+J51*0.001</f>
        <v>181.099</v>
      </c>
      <c r="L51" s="353" t="s">
        <v>62</v>
      </c>
      <c r="M51" s="253"/>
      <c r="R51" s="358" t="s">
        <v>47</v>
      </c>
      <c r="S51" s="83">
        <v>181.16</v>
      </c>
      <c r="T51" s="82"/>
      <c r="U51" s="83"/>
      <c r="V51" s="205" t="s">
        <v>110</v>
      </c>
      <c r="W51" s="359" t="s">
        <v>113</v>
      </c>
      <c r="X51" s="68"/>
      <c r="Y51" s="68"/>
      <c r="Z51" s="68"/>
      <c r="AA51" s="68"/>
      <c r="AB51" s="185"/>
      <c r="AF51" s="337"/>
      <c r="AG51" s="338"/>
      <c r="AH51" s="339"/>
      <c r="AI51" s="339"/>
      <c r="AJ51" s="338"/>
      <c r="AK51" s="338"/>
      <c r="AL51" s="340"/>
      <c r="AS51" s="71" t="s">
        <v>60</v>
      </c>
      <c r="BN51" s="358" t="s">
        <v>81</v>
      </c>
      <c r="BO51" s="83">
        <v>181.502</v>
      </c>
      <c r="BP51" s="82"/>
      <c r="BQ51" s="83"/>
      <c r="BR51" s="205" t="s">
        <v>110</v>
      </c>
      <c r="BS51" s="359" t="s">
        <v>114</v>
      </c>
      <c r="BT51" s="68"/>
      <c r="BU51" s="68"/>
      <c r="BV51" s="68"/>
      <c r="BW51" s="68"/>
      <c r="BX51" s="185"/>
      <c r="BY51" s="184"/>
      <c r="BZ51" s="366">
        <v>7</v>
      </c>
      <c r="CA51" s="352">
        <v>181.552</v>
      </c>
      <c r="CB51" s="82">
        <v>-46</v>
      </c>
      <c r="CC51" s="350">
        <f>CA51+CB51*0.001</f>
        <v>181.506</v>
      </c>
      <c r="CD51" s="365" t="s">
        <v>62</v>
      </c>
      <c r="CE51" s="266"/>
      <c r="CF51" s="367">
        <v>9</v>
      </c>
      <c r="CG51" s="349">
        <v>181.605</v>
      </c>
      <c r="CH51" s="82">
        <v>-65</v>
      </c>
      <c r="CI51" s="350">
        <f>CG51+CH51*0.001</f>
        <v>181.54</v>
      </c>
      <c r="CJ51" s="353" t="s">
        <v>62</v>
      </c>
    </row>
    <row r="52" spans="2:88" ht="21" customHeight="1">
      <c r="B52" s="348" t="s">
        <v>78</v>
      </c>
      <c r="C52" s="349">
        <v>0.2980000000000018</v>
      </c>
      <c r="D52" s="82">
        <v>51</v>
      </c>
      <c r="E52" s="350">
        <f>C52+D52*0.001</f>
        <v>0.3490000000000018</v>
      </c>
      <c r="F52" s="9"/>
      <c r="G52" s="266"/>
      <c r="H52" s="351">
        <v>5</v>
      </c>
      <c r="I52" s="352">
        <v>181.137</v>
      </c>
      <c r="J52" s="82">
        <v>-55</v>
      </c>
      <c r="K52" s="350">
        <f>I52+J52*0.001</f>
        <v>181.082</v>
      </c>
      <c r="L52" s="353" t="s">
        <v>62</v>
      </c>
      <c r="M52" s="253"/>
      <c r="R52" s="250">
        <v>6</v>
      </c>
      <c r="S52" s="14">
        <v>181.208</v>
      </c>
      <c r="T52" s="82">
        <v>-44</v>
      </c>
      <c r="U52" s="83">
        <f>S52+T52*0.001</f>
        <v>181.164</v>
      </c>
      <c r="V52" s="205" t="s">
        <v>110</v>
      </c>
      <c r="W52" s="356" t="s">
        <v>111</v>
      </c>
      <c r="X52" s="68"/>
      <c r="Y52" s="68"/>
      <c r="Z52" s="68"/>
      <c r="AA52" s="68"/>
      <c r="AB52" s="185"/>
      <c r="AF52" s="337"/>
      <c r="AG52" s="51" t="s">
        <v>106</v>
      </c>
      <c r="AH52" s="339"/>
      <c r="AI52" s="341">
        <v>3</v>
      </c>
      <c r="AJ52" s="338"/>
      <c r="AK52" s="51" t="s">
        <v>107</v>
      </c>
      <c r="AL52" s="340"/>
      <c r="AS52" s="71" t="s">
        <v>61</v>
      </c>
      <c r="BN52" s="250">
        <v>8</v>
      </c>
      <c r="BO52" s="14">
        <v>181.562</v>
      </c>
      <c r="BP52" s="82">
        <v>-51</v>
      </c>
      <c r="BQ52" s="83">
        <f>BO52+BP52*0.001</f>
        <v>181.51100000000002</v>
      </c>
      <c r="BR52" s="205" t="s">
        <v>110</v>
      </c>
      <c r="BS52" s="356" t="s">
        <v>112</v>
      </c>
      <c r="BT52" s="68"/>
      <c r="BU52" s="68"/>
      <c r="BV52" s="68"/>
      <c r="BW52" s="68"/>
      <c r="BX52" s="185"/>
      <c r="BY52" s="184"/>
      <c r="BZ52" s="366"/>
      <c r="CA52" s="352"/>
      <c r="CB52" s="82"/>
      <c r="CC52" s="350"/>
      <c r="CD52" s="365"/>
      <c r="CE52" s="266"/>
      <c r="CF52" s="267"/>
      <c r="CG52" s="83"/>
      <c r="CH52" s="82"/>
      <c r="CI52" s="83"/>
      <c r="CJ52" s="193"/>
    </row>
    <row r="53" spans="2:88" ht="21" customHeight="1" thickBot="1">
      <c r="B53" s="85"/>
      <c r="C53" s="86"/>
      <c r="D53" s="87"/>
      <c r="E53" s="87"/>
      <c r="F53" s="268"/>
      <c r="G53" s="269"/>
      <c r="H53" s="270"/>
      <c r="I53" s="271"/>
      <c r="J53" s="187"/>
      <c r="K53" s="186"/>
      <c r="L53" s="246"/>
      <c r="M53" s="254"/>
      <c r="R53" s="360"/>
      <c r="S53" s="186"/>
      <c r="T53" s="187"/>
      <c r="U53" s="186"/>
      <c r="V53" s="206"/>
      <c r="W53" s="361"/>
      <c r="X53" s="362"/>
      <c r="Y53" s="362"/>
      <c r="Z53" s="362"/>
      <c r="AA53" s="362"/>
      <c r="AB53" s="363"/>
      <c r="AD53" s="31"/>
      <c r="AE53" s="32"/>
      <c r="AF53" s="342"/>
      <c r="AG53" s="343"/>
      <c r="AH53" s="344"/>
      <c r="AI53" s="345"/>
      <c r="AJ53" s="346"/>
      <c r="AK53" s="343"/>
      <c r="AL53" s="347"/>
      <c r="BG53" s="31"/>
      <c r="BH53" s="32"/>
      <c r="BN53" s="360"/>
      <c r="BO53" s="186"/>
      <c r="BP53" s="187"/>
      <c r="BQ53" s="186"/>
      <c r="BR53" s="206"/>
      <c r="BS53" s="361"/>
      <c r="BT53" s="362"/>
      <c r="BU53" s="362"/>
      <c r="BV53" s="362"/>
      <c r="BW53" s="362"/>
      <c r="BX53" s="363"/>
      <c r="BY53" s="184"/>
      <c r="BZ53" s="276"/>
      <c r="CA53" s="271"/>
      <c r="CB53" s="187"/>
      <c r="CC53" s="186"/>
      <c r="CD53" s="206"/>
      <c r="CE53" s="269"/>
      <c r="CF53" s="270"/>
      <c r="CG53" s="271"/>
      <c r="CH53" s="187"/>
      <c r="CI53" s="186"/>
      <c r="CJ53" s="246"/>
    </row>
    <row r="54" ht="12.75" customHeight="1">
      <c r="AA54" s="68"/>
    </row>
    <row r="55" ht="12.75" customHeight="1"/>
    <row r="56" ht="12.75">
      <c r="AA56" s="68"/>
    </row>
    <row r="57" spans="27:70" ht="12.75">
      <c r="AA57" s="68"/>
      <c r="BO57" s="68"/>
      <c r="BP57" s="68"/>
      <c r="BQ57" s="68"/>
      <c r="BR57" s="68"/>
    </row>
  </sheetData>
  <sheetProtection password="E5AD" sheet="1"/>
  <mergeCells count="4">
    <mergeCell ref="BT3:BU3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093871" r:id="rId1"/>
    <oleObject progId="Paint.Picture" shapeId="121904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2016-03-01T13:34:11Z</cp:lastPrinted>
  <dcterms:created xsi:type="dcterms:W3CDTF">2003-01-10T15:39:03Z</dcterms:created>
  <dcterms:modified xsi:type="dcterms:W3CDTF">2018-07-28T12:49:16Z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