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345" windowWidth="28770" windowHeight="8220" activeTab="0"/>
  </bookViews>
  <sheets>
    <sheet name="Sobotka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<sst xmlns="http://schemas.openxmlformats.org/spreadsheetml/2006/main" count="100" uniqueCount="68">
  <si>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</si>
  <si>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</si>
  <si>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</si>
  <si>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</si>
  <si>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</si>
  <si>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</si>
  <si>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</si>
  <si>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</si>
  <si>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</si>
  <si>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</si>
  <si>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</si>
  <si>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</si>
  <si>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</si>
  <si>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</si>
  <si>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</si>
  <si>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</si>
  <si>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</si>
  <si>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</si>
  <si>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</si>
  <si>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</si>
  <si>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Manipulační  kolej</t>
  </si>
  <si>
    <t>Vk 1</t>
  </si>
  <si>
    <t>Vk 2</t>
  </si>
  <si>
    <t>v cellé dopravně - rychlost 40 km/h</t>
  </si>
  <si>
    <t>Trať : 542 A</t>
  </si>
  <si>
    <t>Libuň</t>
  </si>
  <si>
    <t>Telefonické  dorozumívání</t>
  </si>
  <si>
    <t>Kód : 15</t>
  </si>
  <si>
    <t>=</t>
  </si>
  <si>
    <t>Km  38,834</t>
  </si>
  <si>
    <t>Ev. č. : 558809</t>
  </si>
  <si>
    <t>Směr  :  Dolní Bousov</t>
  </si>
  <si>
    <t>Směr  :  Mladějov v Čechách</t>
  </si>
  <si>
    <t>kontrolní výkolejkový zámek, klíč Vk1/2t/2 je v SHK - II.</t>
  </si>
  <si>
    <t>kontrolní výkolejkový zámek, klíč Vk2/5t/5 je v SHK - IV.</t>
  </si>
  <si>
    <t>kontrolní výměnový zámek, klíč 3/4t/4 je v SHK - III.</t>
  </si>
  <si>
    <t>DVk1</t>
  </si>
  <si>
    <t>Vlečka č: V4612</t>
  </si>
  <si>
    <t xml:space="preserve"> DVk1</t>
  </si>
  <si>
    <t>vrata V4612</t>
  </si>
  <si>
    <t>km 0,117 j.t. 39,062</t>
  </si>
  <si>
    <t>Poznámka: zobrazeno v měřítku od v.č.1 po v.č.5</t>
  </si>
  <si>
    <t>provoz podle SŽDC D3</t>
  </si>
  <si>
    <t>KANGO</t>
  </si>
  <si>
    <t>výkolejkový zámek, klíč DVk1 je v SHK - V.</t>
  </si>
  <si>
    <t xml:space="preserve"> </t>
  </si>
  <si>
    <t>LT 1</t>
  </si>
  <si>
    <t>Hranice dopravny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</si>
  <si>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</si>
  <si>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</si>
  <si>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</si>
  <si>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</si>
  <si>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km V4612</t>
  </si>
  <si>
    <t>0,000</t>
  </si>
  <si>
    <t>obě N jsou úrovňové, jednostranné, konstrukce:</t>
  </si>
  <si>
    <t>nást. u k.č.1 SUDOP T + desky K150</t>
  </si>
  <si>
    <t>nást. u k.č.3 sypané</t>
  </si>
  <si>
    <t>Místo zastavení</t>
  </si>
  <si>
    <t>I.</t>
  </si>
  <si>
    <t>přechod na obě N je v km 38,844</t>
  </si>
  <si>
    <t>OX-695</t>
  </si>
  <si>
    <t>OX-724</t>
  </si>
  <si>
    <t>přechod v km 38,844</t>
  </si>
  <si>
    <t>Přejezdník</t>
  </si>
  <si>
    <t>odtlačný kontrolní výměnový zámek, klíč 1t/1 je v SHK - I.</t>
  </si>
  <si>
    <t>odtlačný kontrolní výměnový zámek, klíč je držen v kontrolním zámku Vk 1</t>
  </si>
  <si>
    <t>odtlačný kontrolní výměnový zámek, klíč je držen v kontrolním zámku Vk 2</t>
  </si>
  <si>
    <t>odtlačný kontrolní výměnový zámek, klíč je držen v kontrolním zámku v.č.3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</si>
</sst>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4"/>
      <name val="Times New Roman CE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7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rgb="FFFF0000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49" fontId="23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2" fillId="36" borderId="33" xfId="0" applyFont="1" applyFill="1" applyBorder="1" applyAlignment="1">
      <alignment horizontal="centerContinuous" vertical="center"/>
    </xf>
    <xf numFmtId="0" fontId="2" fillId="36" borderId="34" xfId="0" applyFont="1" applyFill="1" applyBorder="1" applyAlignment="1">
      <alignment horizontal="centerContinuous" vertical="center"/>
    </xf>
    <xf numFmtId="0" fontId="2" fillId="36" borderId="3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5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164" fontId="33" fillId="0" borderId="51" xfId="0" applyNumberFormat="1" applyFont="1" applyFill="1" applyBorder="1" applyAlignment="1">
      <alignment horizontal="center" vertical="center"/>
    </xf>
    <xf numFmtId="164" fontId="33" fillId="0" borderId="51" xfId="0" applyNumberFormat="1" applyFont="1" applyBorder="1" applyAlignment="1">
      <alignment horizontal="center" vertical="center"/>
    </xf>
    <xf numFmtId="1" fontId="14" fillId="0" borderId="52" xfId="0" applyNumberFormat="1" applyFont="1" applyBorder="1" applyAlignment="1">
      <alignment horizontal="center" vertical="center"/>
    </xf>
    <xf numFmtId="164" fontId="40" fillId="0" borderId="0" xfId="47" applyNumberFormat="1" applyFont="1" applyAlignment="1">
      <alignment horizontal="right"/>
      <protection/>
    </xf>
    <xf numFmtId="0" fontId="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/>
    </xf>
    <xf numFmtId="0" fontId="41" fillId="0" borderId="0" xfId="0" applyFont="1" applyBorder="1" applyAlignment="1">
      <alignment horizontal="left" vertical="center" indent="1"/>
    </xf>
    <xf numFmtId="0" fontId="30" fillId="0" borderId="29" xfId="0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29" fillId="35" borderId="53" xfId="0" applyFont="1" applyFill="1" applyBorder="1" applyAlignment="1">
      <alignment horizontal="centerContinuous" vertical="center"/>
    </xf>
    <xf numFmtId="0" fontId="29" fillId="35" borderId="54" xfId="0" applyFont="1" applyFill="1" applyBorder="1" applyAlignment="1">
      <alignment horizontal="centerContinuous" vertical="center"/>
    </xf>
    <xf numFmtId="0" fontId="29" fillId="35" borderId="55" xfId="0" applyFont="1" applyFill="1" applyBorder="1" applyAlignment="1">
      <alignment horizontal="centerContinuous" vertical="center"/>
    </xf>
    <xf numFmtId="164" fontId="33" fillId="0" borderId="29" xfId="0" applyNumberFormat="1" applyFont="1" applyFill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9" fillId="0" borderId="39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5" fillId="0" borderId="0" xfId="0" applyFont="1" applyFill="1" applyBorder="1" applyAlignment="1">
      <alignment horizontal="centerContinuous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5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164" fontId="44" fillId="0" borderId="44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164" fontId="10" fillId="0" borderId="0" xfId="47" applyNumberFormat="1" applyFont="1" applyAlignment="1">
      <alignment horizontal="left"/>
      <protection/>
    </xf>
    <xf numFmtId="164" fontId="10" fillId="0" borderId="0" xfId="47" applyNumberFormat="1" applyFont="1" applyAlignment="1">
      <alignment horizontal="center" vertical="top"/>
      <protection/>
    </xf>
    <xf numFmtId="0" fontId="30" fillId="0" borderId="0" xfId="0" applyFont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3" xfId="48" applyFont="1" applyFill="1" applyBorder="1" applyAlignment="1">
      <alignment horizontal="center" vertical="center"/>
      <protection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0" fontId="0" fillId="0" borderId="61" xfId="0" applyBorder="1" applyAlignment="1">
      <alignment vertical="center"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64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92" fillId="0" borderId="0" xfId="0" applyFont="1" applyBorder="1" applyAlignment="1">
      <alignment horizontal="left" vertical="center" indent="1"/>
    </xf>
    <xf numFmtId="49" fontId="4" fillId="0" borderId="29" xfId="0" applyNumberFormat="1" applyFont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0" borderId="74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Border="1" applyAlignment="1">
      <alignment vertical="center"/>
    </xf>
    <xf numFmtId="164" fontId="46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33" borderId="76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44" fontId="3" fillId="33" borderId="77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5" fillId="37" borderId="21" xfId="0" applyNumberFormat="1" applyFont="1" applyFill="1" applyBorder="1" applyAlignment="1">
      <alignment horizontal="center" vertical="center"/>
    </xf>
    <xf numFmtId="164" fontId="5" fillId="37" borderId="65" xfId="0" applyNumberFormat="1" applyFont="1" applyFill="1" applyBorder="1" applyAlignment="1">
      <alignment horizontal="center" vertical="center"/>
    </xf>
    <xf numFmtId="164" fontId="4" fillId="0" borderId="66" xfId="0" applyNumberFormat="1" applyFont="1" applyFill="1" applyBorder="1" applyAlignment="1">
      <alignment horizontal="center" vertical="center"/>
    </xf>
    <xf numFmtId="164" fontId="4" fillId="0" borderId="65" xfId="0" applyNumberFormat="1" applyFont="1" applyFill="1" applyBorder="1" applyAlignment="1">
      <alignment horizontal="center" vertical="center"/>
    </xf>
    <xf numFmtId="164" fontId="8" fillId="37" borderId="66" xfId="0" applyNumberFormat="1" applyFont="1" applyFill="1" applyBorder="1" applyAlignment="1">
      <alignment horizontal="center" vertical="center"/>
    </xf>
    <xf numFmtId="164" fontId="8" fillId="37" borderId="20" xfId="0" applyNumberFormat="1" applyFont="1" applyFill="1" applyBorder="1" applyAlignment="1">
      <alignment horizontal="center" vertical="center"/>
    </xf>
    <xf numFmtId="0" fontId="42" fillId="0" borderId="80" xfId="48" applyFont="1" applyFill="1" applyBorder="1" applyAlignment="1">
      <alignment horizontal="center" vertical="center"/>
      <protection/>
    </xf>
    <xf numFmtId="0" fontId="42" fillId="0" borderId="58" xfId="48" applyFont="1" applyFill="1" applyBorder="1" applyAlignment="1">
      <alignment horizontal="center" vertical="center"/>
      <protection/>
    </xf>
    <xf numFmtId="0" fontId="42" fillId="0" borderId="52" xfId="48" applyFont="1" applyFill="1" applyBorder="1" applyAlignment="1">
      <alignment horizontal="center" vertical="center"/>
      <protection/>
    </xf>
    <xf numFmtId="44" fontId="3" fillId="33" borderId="81" xfId="39" applyFont="1" applyFill="1" applyBorder="1" applyAlignment="1">
      <alignment horizontal="center" vertical="center"/>
    </xf>
    <xf numFmtId="44" fontId="5" fillId="33" borderId="77" xfId="39" applyFont="1" applyFill="1" applyBorder="1" applyAlignment="1">
      <alignment horizontal="center" vertical="center"/>
    </xf>
    <xf numFmtId="44" fontId="5" fillId="33" borderId="82" xfId="3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5" fillId="0" borderId="83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31" xfId="48" applyFont="1" applyBorder="1" applyAlignment="1">
      <alignment horizontal="center" vertical="center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44" fontId="5" fillId="33" borderId="81" xfId="39" applyFont="1" applyFill="1" applyBorder="1" applyAlignment="1">
      <alignment horizontal="center" vertical="center"/>
    </xf>
    <xf numFmtId="44" fontId="5" fillId="33" borderId="78" xfId="39" applyFont="1" applyFill="1" applyBorder="1" applyAlignment="1">
      <alignment horizontal="center" vertical="center"/>
    </xf>
    <xf numFmtId="0" fontId="29" fillId="35" borderId="84" xfId="0" applyFont="1" applyFill="1" applyBorder="1" applyAlignment="1">
      <alignment horizontal="center" vertical="center"/>
    </xf>
    <xf numFmtId="0" fontId="29" fillId="35" borderId="42" xfId="0" applyFont="1" applyFill="1" applyBorder="1" applyAlignment="1">
      <alignment horizontal="center" vertical="center"/>
    </xf>
    <xf numFmtId="0" fontId="29" fillId="35" borderId="85" xfId="0" applyFont="1" applyFill="1" applyBorder="1" applyAlignment="1">
      <alignment horizontal="center" vertical="center"/>
    </xf>
    <xf numFmtId="0" fontId="29" fillId="35" borderId="86" xfId="0" applyFont="1" applyFill="1" applyBorder="1" applyAlignment="1">
      <alignment horizontal="center" vertical="center"/>
    </xf>
    <xf numFmtId="0" fontId="29" fillId="35" borderId="87" xfId="0" applyFont="1" applyFill="1" applyBorder="1" applyAlignment="1">
      <alignment horizontal="center" vertical="center"/>
    </xf>
    <xf numFmtId="0" fontId="29" fillId="35" borderId="88" xfId="0" applyFont="1" applyFill="1" applyBorder="1" applyAlignment="1">
      <alignment horizontal="center" vertical="center"/>
    </xf>
    <xf numFmtId="164" fontId="8" fillId="37" borderId="21" xfId="0" applyNumberFormat="1" applyFont="1" applyFill="1" applyBorder="1" applyAlignment="1">
      <alignment horizontal="center" vertical="center"/>
    </xf>
    <xf numFmtId="164" fontId="8" fillId="37" borderId="65" xfId="0" applyNumberFormat="1" applyFont="1" applyFill="1" applyBorder="1" applyAlignment="1">
      <alignment horizontal="center" vertical="center"/>
    </xf>
    <xf numFmtId="164" fontId="5" fillId="37" borderId="66" xfId="0" applyNumberFormat="1" applyFont="1" applyFill="1" applyBorder="1" applyAlignment="1">
      <alignment horizontal="center" vertical="center"/>
    </xf>
    <xf numFmtId="164" fontId="5" fillId="37" borderId="67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19050</xdr:rowOff>
    </xdr:to>
    <xdr:sp>
      <xdr:nvSpPr>
        <xdr:cNvPr id="2" name="text 54"/>
        <xdr:cNvSpPr>
          <a:spLocks/>
        </xdr:cNvSpPr>
      </xdr:nvSpPr>
      <xdr:spPr>
        <a:xfrm>
          <a:off x="11506200" y="1905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Sobotka</a:t>
          </a:r>
        </a:p>
      </xdr:txBody>
    </xdr:sp>
    <xdr:clientData/>
  </xdr:twoCellAnchor>
  <xdr:twoCellAnchor>
    <xdr:from>
      <xdr:col>2</xdr:col>
      <xdr:colOff>962025</xdr:colOff>
      <xdr:row>34</xdr:row>
      <xdr:rowOff>19050</xdr:rowOff>
    </xdr:from>
    <xdr:to>
      <xdr:col>3</xdr:col>
      <xdr:colOff>504825</xdr:colOff>
      <xdr:row>34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16097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34</xdr:row>
      <xdr:rowOff>19050</xdr:rowOff>
    </xdr:from>
    <xdr:to>
      <xdr:col>3</xdr:col>
      <xdr:colOff>504825</xdr:colOff>
      <xdr:row>34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16097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12</xdr:col>
      <xdr:colOff>847725</xdr:colOff>
      <xdr:row>38</xdr:row>
      <xdr:rowOff>104775</xdr:rowOff>
    </xdr:from>
    <xdr:to>
      <xdr:col>14</xdr:col>
      <xdr:colOff>619125</xdr:colOff>
      <xdr:row>40</xdr:row>
      <xdr:rowOff>114300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99822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52</xdr:row>
      <xdr:rowOff>0</xdr:rowOff>
    </xdr:from>
    <xdr:to>
      <xdr:col>14</xdr:col>
      <xdr:colOff>0</xdr:colOff>
      <xdr:row>53</xdr:row>
      <xdr:rowOff>304800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9429750" cy="5715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36</xdr:col>
      <xdr:colOff>0</xdr:colOff>
      <xdr:row>53</xdr:row>
      <xdr:rowOff>304800</xdr:rowOff>
    </xdr:to>
    <xdr:sp>
      <xdr:nvSpPr>
        <xdr:cNvPr id="8" name="text 6"/>
        <xdr:cNvSpPr txBox="1">
          <a:spLocks noChangeArrowheads="1"/>
        </xdr:cNvSpPr>
      </xdr:nvSpPr>
      <xdr:spPr>
        <a:xfrm>
          <a:off x="18307050" y="13154025"/>
          <a:ext cx="9429750" cy="5715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35</xdr:col>
      <xdr:colOff>0</xdr:colOff>
      <xdr:row>33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8487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885825</xdr:colOff>
      <xdr:row>31</xdr:row>
      <xdr:rowOff>161925</xdr:rowOff>
    </xdr:from>
    <xdr:to>
      <xdr:col>8</xdr:col>
      <xdr:colOff>914400</xdr:colOff>
      <xdr:row>32</xdr:row>
      <xdr:rowOff>161925</xdr:rowOff>
    </xdr:to>
    <xdr:grpSp>
      <xdr:nvGrpSpPr>
        <xdr:cNvPr id="10" name="Group 1625"/>
        <xdr:cNvGrpSpPr>
          <a:grpSpLocks/>
        </xdr:cNvGrpSpPr>
      </xdr:nvGrpSpPr>
      <xdr:grpSpPr>
        <a:xfrm>
          <a:off x="5991225" y="8439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4" name="Line 212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6" name="Line 2128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8" name="Line 2130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0" name="Line 2132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2" name="Line 2134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4" name="Line 213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5" name="Line 213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6" name="Line 227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7" name="Line 227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8" name="Line 227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9" name="Line 228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0" name="Line 228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1" name="Line 228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2" name="Line 228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3" name="Line 228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4" name="Line 228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5" name="Line 228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6" name="Line 228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7" name="Line 228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8" name="Line 228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9" name="Line 229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0" name="Line 229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1" name="Line 229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2" name="Line 229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3" name="Line 229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4" name="Line 229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5" name="Line 229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6" name="Line 229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7" name="Line 229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8" name="Line 229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9" name="Line 230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32</xdr:row>
      <xdr:rowOff>28575</xdr:rowOff>
    </xdr:from>
    <xdr:to>
      <xdr:col>24</xdr:col>
      <xdr:colOff>904875</xdr:colOff>
      <xdr:row>33</xdr:row>
      <xdr:rowOff>28575</xdr:rowOff>
    </xdr:to>
    <xdr:grpSp>
      <xdr:nvGrpSpPr>
        <xdr:cNvPr id="122" name="Group 2314"/>
        <xdr:cNvGrpSpPr>
          <a:grpSpLocks/>
        </xdr:cNvGrpSpPr>
      </xdr:nvGrpSpPr>
      <xdr:grpSpPr>
        <a:xfrm>
          <a:off x="19697700" y="8534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85725</xdr:colOff>
      <xdr:row>36</xdr:row>
      <xdr:rowOff>114300</xdr:rowOff>
    </xdr:from>
    <xdr:to>
      <xdr:col>25</xdr:col>
      <xdr:colOff>266700</xdr:colOff>
      <xdr:row>36</xdr:row>
      <xdr:rowOff>114300</xdr:rowOff>
    </xdr:to>
    <xdr:sp>
      <xdr:nvSpPr>
        <xdr:cNvPr id="133" name="Line 2507"/>
        <xdr:cNvSpPr>
          <a:spLocks/>
        </xdr:cNvSpPr>
      </xdr:nvSpPr>
      <xdr:spPr>
        <a:xfrm>
          <a:off x="9648825" y="9534525"/>
          <a:ext cx="1041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40</xdr:row>
      <xdr:rowOff>114300</xdr:rowOff>
    </xdr:from>
    <xdr:to>
      <xdr:col>19</xdr:col>
      <xdr:colOff>476250</xdr:colOff>
      <xdr:row>40</xdr:row>
      <xdr:rowOff>114300</xdr:rowOff>
    </xdr:to>
    <xdr:sp>
      <xdr:nvSpPr>
        <xdr:cNvPr id="134" name="Line 2555"/>
        <xdr:cNvSpPr>
          <a:spLocks/>
        </xdr:cNvSpPr>
      </xdr:nvSpPr>
      <xdr:spPr>
        <a:xfrm flipH="1" flipV="1">
          <a:off x="13811250" y="104489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35" name="Line 258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36" name="Line 258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37" name="Line 258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38" name="Line 258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39" name="Line 258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0" name="Line 258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1" name="Line 258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2" name="Line 259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3" name="Line 259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4" name="Line 259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5" name="Line 259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6" name="Line 259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7" name="Line 259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8" name="Line 259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49" name="Line 259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50" name="Line 259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51" name="Line 259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52" name="Line 260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53" name="Line 260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54" name="Line 260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55" name="Line 260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56" name="Line 260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57" name="Line 260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58" name="Line 260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264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264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265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65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265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265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265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265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265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265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265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265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1" name="Line 266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2" name="Line 26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3" name="Line 26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4" name="Line 26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5" name="Line 26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6" name="Line 26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7" name="Line 26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8" name="Line 26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9" name="Line 26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0" name="Line 26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1" name="Line 26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2" name="Line 26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3" name="Line 267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4" name="Line 267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5" name="Line 267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6" name="Line 267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7" name="Line 267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8" name="Line 267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9" name="Line 267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0" name="Line 267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1" name="Line 268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2" name="Line 268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3" name="Line 268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4" name="Line 268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31</xdr:row>
      <xdr:rowOff>0</xdr:rowOff>
    </xdr:from>
    <xdr:to>
      <xdr:col>9</xdr:col>
      <xdr:colOff>28575</xdr:colOff>
      <xdr:row>31</xdr:row>
      <xdr:rowOff>114300</xdr:rowOff>
    </xdr:to>
    <xdr:sp>
      <xdr:nvSpPr>
        <xdr:cNvPr id="195" name="Line 2887"/>
        <xdr:cNvSpPr>
          <a:spLocks/>
        </xdr:cNvSpPr>
      </xdr:nvSpPr>
      <xdr:spPr>
        <a:xfrm flipH="1">
          <a:off x="5362575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152400</xdr:rowOff>
    </xdr:from>
    <xdr:to>
      <xdr:col>10</xdr:col>
      <xdr:colOff>257175</xdr:colOff>
      <xdr:row>31</xdr:row>
      <xdr:rowOff>0</xdr:rowOff>
    </xdr:to>
    <xdr:sp>
      <xdr:nvSpPr>
        <xdr:cNvPr id="196" name="Line 2888"/>
        <xdr:cNvSpPr>
          <a:spLocks/>
        </xdr:cNvSpPr>
      </xdr:nvSpPr>
      <xdr:spPr>
        <a:xfrm flipV="1">
          <a:off x="6105525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11</xdr:col>
      <xdr:colOff>28575</xdr:colOff>
      <xdr:row>30</xdr:row>
      <xdr:rowOff>152400</xdr:rowOff>
    </xdr:to>
    <xdr:sp>
      <xdr:nvSpPr>
        <xdr:cNvPr id="197" name="Line 2889"/>
        <xdr:cNvSpPr>
          <a:spLocks/>
        </xdr:cNvSpPr>
      </xdr:nvSpPr>
      <xdr:spPr>
        <a:xfrm flipV="1">
          <a:off x="6848475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114300</xdr:rowOff>
    </xdr:from>
    <xdr:to>
      <xdr:col>8</xdr:col>
      <xdr:colOff>276225</xdr:colOff>
      <xdr:row>33</xdr:row>
      <xdr:rowOff>114300</xdr:rowOff>
    </xdr:to>
    <xdr:sp>
      <xdr:nvSpPr>
        <xdr:cNvPr id="198" name="Line 2890"/>
        <xdr:cNvSpPr>
          <a:spLocks/>
        </xdr:cNvSpPr>
      </xdr:nvSpPr>
      <xdr:spPr>
        <a:xfrm flipV="1">
          <a:off x="3371850" y="839152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447675</xdr:colOff>
      <xdr:row>29</xdr:row>
      <xdr:rowOff>76200</xdr:rowOff>
    </xdr:from>
    <xdr:to>
      <xdr:col>32</xdr:col>
      <xdr:colOff>800100</xdr:colOff>
      <xdr:row>29</xdr:row>
      <xdr:rowOff>200025</xdr:rowOff>
    </xdr:to>
    <xdr:sp>
      <xdr:nvSpPr>
        <xdr:cNvPr id="199" name="kreslení 16"/>
        <xdr:cNvSpPr>
          <a:spLocks/>
        </xdr:cNvSpPr>
      </xdr:nvSpPr>
      <xdr:spPr>
        <a:xfrm>
          <a:off x="25212675" y="7896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200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01" name="Line 2922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02" name="Line 2923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03" name="Line 2924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04" name="Line 2925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05" name="Line 2926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06" name="Line 2927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07" name="Line 2928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08" name="Line 2929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09" name="Line 2930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10" name="Line 2931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11" name="Line 2932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12" name="Line 2933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13" name="Line 2941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14" name="Line 294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31</xdr:row>
      <xdr:rowOff>219075</xdr:rowOff>
    </xdr:from>
    <xdr:to>
      <xdr:col>28</xdr:col>
      <xdr:colOff>647700</xdr:colOff>
      <xdr:row>33</xdr:row>
      <xdr:rowOff>114300</xdr:rowOff>
    </xdr:to>
    <xdr:grpSp>
      <xdr:nvGrpSpPr>
        <xdr:cNvPr id="215" name="Group 2945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6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30</xdr:row>
      <xdr:rowOff>114300</xdr:rowOff>
    </xdr:from>
    <xdr:to>
      <xdr:col>28</xdr:col>
      <xdr:colOff>495300</xdr:colOff>
      <xdr:row>33</xdr:row>
      <xdr:rowOff>114300</xdr:rowOff>
    </xdr:to>
    <xdr:sp>
      <xdr:nvSpPr>
        <xdr:cNvPr id="218" name="Line 2952"/>
        <xdr:cNvSpPr>
          <a:spLocks/>
        </xdr:cNvSpPr>
      </xdr:nvSpPr>
      <xdr:spPr>
        <a:xfrm>
          <a:off x="17830800" y="81629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219" name="Line 2964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220" name="Line 2965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221" name="Line 2976"/>
        <xdr:cNvSpPr>
          <a:spLocks/>
        </xdr:cNvSpPr>
      </xdr:nvSpPr>
      <xdr:spPr>
        <a:xfrm flipV="1">
          <a:off x="7591425" y="8162925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22</xdr:col>
      <xdr:colOff>514350</xdr:colOff>
      <xdr:row>30</xdr:row>
      <xdr:rowOff>114300</xdr:rowOff>
    </xdr:to>
    <xdr:sp>
      <xdr:nvSpPr>
        <xdr:cNvPr id="222" name="Line 2977"/>
        <xdr:cNvSpPr>
          <a:spLocks/>
        </xdr:cNvSpPr>
      </xdr:nvSpPr>
      <xdr:spPr>
        <a:xfrm>
          <a:off x="14420850" y="816292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223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104775</xdr:colOff>
      <xdr:row>31</xdr:row>
      <xdr:rowOff>219075</xdr:rowOff>
    </xdr:from>
    <xdr:to>
      <xdr:col>5</xdr:col>
      <xdr:colOff>419100</xdr:colOff>
      <xdr:row>33</xdr:row>
      <xdr:rowOff>114300</xdr:rowOff>
    </xdr:to>
    <xdr:grpSp>
      <xdr:nvGrpSpPr>
        <xdr:cNvPr id="224" name="Group 2994"/>
        <xdr:cNvGrpSpPr>
          <a:grpSpLocks noChangeAspect="1"/>
        </xdr:cNvGrpSpPr>
      </xdr:nvGrpSpPr>
      <xdr:grpSpPr>
        <a:xfrm>
          <a:off x="32099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5" name="Line 29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9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114300</xdr:rowOff>
    </xdr:from>
    <xdr:to>
      <xdr:col>8</xdr:col>
      <xdr:colOff>647700</xdr:colOff>
      <xdr:row>35</xdr:row>
      <xdr:rowOff>28575</xdr:rowOff>
    </xdr:to>
    <xdr:grpSp>
      <xdr:nvGrpSpPr>
        <xdr:cNvPr id="227" name="Group 2997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2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809625</xdr:colOff>
      <xdr:row>36</xdr:row>
      <xdr:rowOff>76200</xdr:rowOff>
    </xdr:from>
    <xdr:to>
      <xdr:col>14</xdr:col>
      <xdr:colOff>66675</xdr:colOff>
      <xdr:row>36</xdr:row>
      <xdr:rowOff>114300</xdr:rowOff>
    </xdr:to>
    <xdr:sp>
      <xdr:nvSpPr>
        <xdr:cNvPr id="230" name="Line 3000"/>
        <xdr:cNvSpPr>
          <a:spLocks/>
        </xdr:cNvSpPr>
      </xdr:nvSpPr>
      <xdr:spPr>
        <a:xfrm>
          <a:off x="8886825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10</xdr:col>
      <xdr:colOff>819150</xdr:colOff>
      <xdr:row>35</xdr:row>
      <xdr:rowOff>95250</xdr:rowOff>
    </xdr:to>
    <xdr:sp>
      <xdr:nvSpPr>
        <xdr:cNvPr id="231" name="Line 3001"/>
        <xdr:cNvSpPr>
          <a:spLocks/>
        </xdr:cNvSpPr>
      </xdr:nvSpPr>
      <xdr:spPr>
        <a:xfrm>
          <a:off x="5600700" y="8848725"/>
          <a:ext cx="18097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35</xdr:row>
      <xdr:rowOff>95250</xdr:rowOff>
    </xdr:from>
    <xdr:to>
      <xdr:col>12</xdr:col>
      <xdr:colOff>76200</xdr:colOff>
      <xdr:row>35</xdr:row>
      <xdr:rowOff>219075</xdr:rowOff>
    </xdr:to>
    <xdr:sp>
      <xdr:nvSpPr>
        <xdr:cNvPr id="232" name="Line 3003"/>
        <xdr:cNvSpPr>
          <a:spLocks/>
        </xdr:cNvSpPr>
      </xdr:nvSpPr>
      <xdr:spPr>
        <a:xfrm>
          <a:off x="7410450" y="92868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438150</xdr:colOff>
      <xdr:row>34</xdr:row>
      <xdr:rowOff>47625</xdr:rowOff>
    </xdr:from>
    <xdr:to>
      <xdr:col>11</xdr:col>
      <xdr:colOff>466725</xdr:colOff>
      <xdr:row>35</xdr:row>
      <xdr:rowOff>47625</xdr:rowOff>
    </xdr:to>
    <xdr:grpSp>
      <xdr:nvGrpSpPr>
        <xdr:cNvPr id="233" name="Group 3004"/>
        <xdr:cNvGrpSpPr>
          <a:grpSpLocks/>
        </xdr:cNvGrpSpPr>
      </xdr:nvGrpSpPr>
      <xdr:grpSpPr>
        <a:xfrm>
          <a:off x="8001000" y="9010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4" name="Rectangle 30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0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0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237" name="Group 3017"/>
        <xdr:cNvGrpSpPr>
          <a:grpSpLocks noChangeAspect="1"/>
        </xdr:cNvGrpSpPr>
      </xdr:nvGrpSpPr>
      <xdr:grpSpPr>
        <a:xfrm>
          <a:off x="243554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8" name="Line 30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0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240" name="Line 3020"/>
        <xdr:cNvSpPr>
          <a:spLocks/>
        </xdr:cNvSpPr>
      </xdr:nvSpPr>
      <xdr:spPr>
        <a:xfrm flipV="1">
          <a:off x="22269450" y="88487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76200</xdr:rowOff>
    </xdr:from>
    <xdr:to>
      <xdr:col>26</xdr:col>
      <xdr:colOff>476250</xdr:colOff>
      <xdr:row>36</xdr:row>
      <xdr:rowOff>114300</xdr:rowOff>
    </xdr:to>
    <xdr:sp>
      <xdr:nvSpPr>
        <xdr:cNvPr id="241" name="Line 3022"/>
        <xdr:cNvSpPr>
          <a:spLocks/>
        </xdr:cNvSpPr>
      </xdr:nvSpPr>
      <xdr:spPr>
        <a:xfrm flipV="1">
          <a:off x="2004060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28</xdr:col>
      <xdr:colOff>476250</xdr:colOff>
      <xdr:row>36</xdr:row>
      <xdr:rowOff>0</xdr:rowOff>
    </xdr:to>
    <xdr:sp>
      <xdr:nvSpPr>
        <xdr:cNvPr id="242" name="Line 3023"/>
        <xdr:cNvSpPr>
          <a:spLocks/>
        </xdr:cNvSpPr>
      </xdr:nvSpPr>
      <xdr:spPr>
        <a:xfrm flipV="1">
          <a:off x="21526500" y="9305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</xdr:colOff>
      <xdr:row>34</xdr:row>
      <xdr:rowOff>47625</xdr:rowOff>
    </xdr:from>
    <xdr:to>
      <xdr:col>28</xdr:col>
      <xdr:colOff>85725</xdr:colOff>
      <xdr:row>35</xdr:row>
      <xdr:rowOff>47625</xdr:rowOff>
    </xdr:to>
    <xdr:grpSp>
      <xdr:nvGrpSpPr>
        <xdr:cNvPr id="243" name="Group 3024"/>
        <xdr:cNvGrpSpPr>
          <a:grpSpLocks/>
        </xdr:cNvGrpSpPr>
      </xdr:nvGrpSpPr>
      <xdr:grpSpPr>
        <a:xfrm>
          <a:off x="21850350" y="90106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44" name="Rectangle 302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02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02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600075</xdr:colOff>
      <xdr:row>31</xdr:row>
      <xdr:rowOff>76200</xdr:rowOff>
    </xdr:from>
    <xdr:to>
      <xdr:col>19</xdr:col>
      <xdr:colOff>0</xdr:colOff>
      <xdr:row>32</xdr:row>
      <xdr:rowOff>152400</xdr:rowOff>
    </xdr:to>
    <xdr:grpSp>
      <xdr:nvGrpSpPr>
        <xdr:cNvPr id="247" name="Group 3074"/>
        <xdr:cNvGrpSpPr>
          <a:grpSpLocks/>
        </xdr:cNvGrpSpPr>
      </xdr:nvGrpSpPr>
      <xdr:grpSpPr>
        <a:xfrm>
          <a:off x="8677275" y="8353425"/>
          <a:ext cx="5743575" cy="304800"/>
          <a:chOff x="89" y="95"/>
          <a:chExt cx="408" cy="32"/>
        </a:xfrm>
        <a:solidFill>
          <a:srgbClr val="FFFFFF"/>
        </a:solidFill>
      </xdr:grpSpPr>
      <xdr:sp>
        <xdr:nvSpPr>
          <xdr:cNvPr id="248" name="Rectangle 307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07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07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07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07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08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08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31</xdr:row>
      <xdr:rowOff>114300</xdr:rowOff>
    </xdr:from>
    <xdr:to>
      <xdr:col>14</xdr:col>
      <xdr:colOff>514350</xdr:colOff>
      <xdr:row>32</xdr:row>
      <xdr:rowOff>114300</xdr:rowOff>
    </xdr:to>
    <xdr:sp>
      <xdr:nvSpPr>
        <xdr:cNvPr id="255" name="text 7125"/>
        <xdr:cNvSpPr txBox="1">
          <a:spLocks noChangeArrowheads="1"/>
        </xdr:cNvSpPr>
      </xdr:nvSpPr>
      <xdr:spPr>
        <a:xfrm>
          <a:off x="956310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14</xdr:col>
      <xdr:colOff>771525</xdr:colOff>
      <xdr:row>34</xdr:row>
      <xdr:rowOff>76200</xdr:rowOff>
    </xdr:from>
    <xdr:to>
      <xdr:col>19</xdr:col>
      <xdr:colOff>514350</xdr:colOff>
      <xdr:row>35</xdr:row>
      <xdr:rowOff>152400</xdr:rowOff>
    </xdr:to>
    <xdr:grpSp>
      <xdr:nvGrpSpPr>
        <xdr:cNvPr id="256" name="Group 3083"/>
        <xdr:cNvGrpSpPr>
          <a:grpSpLocks/>
        </xdr:cNvGrpSpPr>
      </xdr:nvGrpSpPr>
      <xdr:grpSpPr>
        <a:xfrm>
          <a:off x="10334625" y="9039225"/>
          <a:ext cx="4600575" cy="304800"/>
          <a:chOff x="89" y="95"/>
          <a:chExt cx="408" cy="32"/>
        </a:xfrm>
        <a:solidFill>
          <a:srgbClr val="FFFFFF"/>
        </a:solidFill>
      </xdr:grpSpPr>
      <xdr:sp>
        <xdr:nvSpPr>
          <xdr:cNvPr id="257" name="Rectangle 3084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08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08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08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08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08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09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34</xdr:row>
      <xdr:rowOff>114300</xdr:rowOff>
    </xdr:from>
    <xdr:to>
      <xdr:col>15</xdr:col>
      <xdr:colOff>514350</xdr:colOff>
      <xdr:row>35</xdr:row>
      <xdr:rowOff>114300</xdr:rowOff>
    </xdr:to>
    <xdr:sp>
      <xdr:nvSpPr>
        <xdr:cNvPr id="264" name="text 7125"/>
        <xdr:cNvSpPr txBox="1">
          <a:spLocks noChangeArrowheads="1"/>
        </xdr:cNvSpPr>
      </xdr:nvSpPr>
      <xdr:spPr>
        <a:xfrm>
          <a:off x="105346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62</a:t>
          </a:r>
        </a:p>
      </xdr:txBody>
    </xdr:sp>
    <xdr:clientData/>
  </xdr:twoCellAnchor>
  <xdr:twoCellAnchor editAs="absolute">
    <xdr:from>
      <xdr:col>12</xdr:col>
      <xdr:colOff>352425</xdr:colOff>
      <xdr:row>36</xdr:row>
      <xdr:rowOff>104775</xdr:rowOff>
    </xdr:from>
    <xdr:to>
      <xdr:col>12</xdr:col>
      <xdr:colOff>704850</xdr:colOff>
      <xdr:row>37</xdr:row>
      <xdr:rowOff>0</xdr:rowOff>
    </xdr:to>
    <xdr:sp>
      <xdr:nvSpPr>
        <xdr:cNvPr id="265" name="kreslení 427"/>
        <xdr:cNvSpPr>
          <a:spLocks/>
        </xdr:cNvSpPr>
      </xdr:nvSpPr>
      <xdr:spPr>
        <a:xfrm>
          <a:off x="8429625" y="9525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942975</xdr:colOff>
      <xdr:row>36</xdr:row>
      <xdr:rowOff>95250</xdr:rowOff>
    </xdr:from>
    <xdr:to>
      <xdr:col>27</xdr:col>
      <xdr:colOff>314325</xdr:colOff>
      <xdr:row>36</xdr:row>
      <xdr:rowOff>219075</xdr:rowOff>
    </xdr:to>
    <xdr:sp>
      <xdr:nvSpPr>
        <xdr:cNvPr id="266" name="kreslení 417"/>
        <xdr:cNvSpPr>
          <a:spLocks/>
        </xdr:cNvSpPr>
      </xdr:nvSpPr>
      <xdr:spPr>
        <a:xfrm>
          <a:off x="21250275" y="9515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267" name="Group 3094"/>
        <xdr:cNvGrpSpPr>
          <a:grpSpLocks noChangeAspect="1"/>
        </xdr:cNvGrpSpPr>
      </xdr:nvGrpSpPr>
      <xdr:grpSpPr>
        <a:xfrm>
          <a:off x="176784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8" name="Line 30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0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133350</xdr:colOff>
      <xdr:row>30</xdr:row>
      <xdr:rowOff>209550</xdr:rowOff>
    </xdr:from>
    <xdr:to>
      <xdr:col>26</xdr:col>
      <xdr:colOff>161925</xdr:colOff>
      <xdr:row>31</xdr:row>
      <xdr:rowOff>209550</xdr:rowOff>
    </xdr:to>
    <xdr:grpSp>
      <xdr:nvGrpSpPr>
        <xdr:cNvPr id="270" name="Group 3097"/>
        <xdr:cNvGrpSpPr>
          <a:grpSpLocks/>
        </xdr:cNvGrpSpPr>
      </xdr:nvGrpSpPr>
      <xdr:grpSpPr>
        <a:xfrm>
          <a:off x="20440650" y="82581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71" name="Rectangle 309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09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10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514350</xdr:colOff>
      <xdr:row>30</xdr:row>
      <xdr:rowOff>114300</xdr:rowOff>
    </xdr:from>
    <xdr:to>
      <xdr:col>32</xdr:col>
      <xdr:colOff>390525</xdr:colOff>
      <xdr:row>30</xdr:row>
      <xdr:rowOff>114300</xdr:rowOff>
    </xdr:to>
    <xdr:sp>
      <xdr:nvSpPr>
        <xdr:cNvPr id="274" name="Line 3101"/>
        <xdr:cNvSpPr>
          <a:spLocks/>
        </xdr:cNvSpPr>
      </xdr:nvSpPr>
      <xdr:spPr>
        <a:xfrm>
          <a:off x="17849850" y="8162925"/>
          <a:ext cx="7305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26</xdr:row>
      <xdr:rowOff>9525</xdr:rowOff>
    </xdr:from>
    <xdr:to>
      <xdr:col>31</xdr:col>
      <xdr:colOff>495300</xdr:colOff>
      <xdr:row>35</xdr:row>
      <xdr:rowOff>219075</xdr:rowOff>
    </xdr:to>
    <xdr:sp>
      <xdr:nvSpPr>
        <xdr:cNvPr id="275" name="Line 3102"/>
        <xdr:cNvSpPr>
          <a:spLocks/>
        </xdr:cNvSpPr>
      </xdr:nvSpPr>
      <xdr:spPr>
        <a:xfrm>
          <a:off x="24745950" y="7143750"/>
          <a:ext cx="0" cy="2266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24</xdr:row>
      <xdr:rowOff>0</xdr:rowOff>
    </xdr:from>
    <xdr:ext cx="971550" cy="457200"/>
    <xdr:sp>
      <xdr:nvSpPr>
        <xdr:cNvPr id="276" name="text 774"/>
        <xdr:cNvSpPr txBox="1">
          <a:spLocks noChangeArrowheads="1"/>
        </xdr:cNvSpPr>
      </xdr:nvSpPr>
      <xdr:spPr>
        <a:xfrm>
          <a:off x="24250650" y="6677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4671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39,042</a:t>
          </a:r>
        </a:p>
      </xdr:txBody>
    </xdr:sp>
    <xdr:clientData/>
  </xdr:oneCellAnchor>
  <xdr:oneCellAnchor>
    <xdr:from>
      <xdr:col>2</xdr:col>
      <xdr:colOff>514350</xdr:colOff>
      <xdr:row>29</xdr:row>
      <xdr:rowOff>0</xdr:rowOff>
    </xdr:from>
    <xdr:ext cx="971550" cy="457200"/>
    <xdr:sp>
      <xdr:nvSpPr>
        <xdr:cNvPr id="277" name="text 774"/>
        <xdr:cNvSpPr txBox="1">
          <a:spLocks noChangeArrowheads="1"/>
        </xdr:cNvSpPr>
      </xdr:nvSpPr>
      <xdr:spPr>
        <a:xfrm>
          <a:off x="11620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P4670 - 3ZNLI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38,708</a:t>
          </a:r>
        </a:p>
      </xdr:txBody>
    </xdr:sp>
    <xdr:clientData/>
  </xdr:oneCellAnchor>
  <xdr:twoCellAnchor>
    <xdr:from>
      <xdr:col>3</xdr:col>
      <xdr:colOff>19050</xdr:colOff>
      <xdr:row>31</xdr:row>
      <xdr:rowOff>9525</xdr:rowOff>
    </xdr:from>
    <xdr:to>
      <xdr:col>3</xdr:col>
      <xdr:colOff>19050</xdr:colOff>
      <xdr:row>36</xdr:row>
      <xdr:rowOff>0</xdr:rowOff>
    </xdr:to>
    <xdr:sp>
      <xdr:nvSpPr>
        <xdr:cNvPr id="278" name="Line 3107"/>
        <xdr:cNvSpPr>
          <a:spLocks/>
        </xdr:cNvSpPr>
      </xdr:nvSpPr>
      <xdr:spPr>
        <a:xfrm>
          <a:off x="1638300" y="82867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219075</xdr:colOff>
      <xdr:row>30</xdr:row>
      <xdr:rowOff>0</xdr:rowOff>
    </xdr:from>
    <xdr:to>
      <xdr:col>34</xdr:col>
      <xdr:colOff>447675</xdr:colOff>
      <xdr:row>30</xdr:row>
      <xdr:rowOff>76200</xdr:rowOff>
    </xdr:to>
    <xdr:sp>
      <xdr:nvSpPr>
        <xdr:cNvPr id="279" name="Line 3108"/>
        <xdr:cNvSpPr>
          <a:spLocks/>
        </xdr:cNvSpPr>
      </xdr:nvSpPr>
      <xdr:spPr>
        <a:xfrm flipV="1">
          <a:off x="25955625" y="8048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447675</xdr:colOff>
      <xdr:row>30</xdr:row>
      <xdr:rowOff>76200</xdr:rowOff>
    </xdr:from>
    <xdr:to>
      <xdr:col>33</xdr:col>
      <xdr:colOff>219075</xdr:colOff>
      <xdr:row>30</xdr:row>
      <xdr:rowOff>114300</xdr:rowOff>
    </xdr:to>
    <xdr:sp>
      <xdr:nvSpPr>
        <xdr:cNvPr id="280" name="Line 3109"/>
        <xdr:cNvSpPr>
          <a:spLocks/>
        </xdr:cNvSpPr>
      </xdr:nvSpPr>
      <xdr:spPr>
        <a:xfrm flipV="1">
          <a:off x="25212675" y="8124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447675</xdr:colOff>
      <xdr:row>29</xdr:row>
      <xdr:rowOff>114300</xdr:rowOff>
    </xdr:from>
    <xdr:to>
      <xdr:col>35</xdr:col>
      <xdr:colOff>219075</xdr:colOff>
      <xdr:row>30</xdr:row>
      <xdr:rowOff>0</xdr:rowOff>
    </xdr:to>
    <xdr:sp>
      <xdr:nvSpPr>
        <xdr:cNvPr id="281" name="Line 3110"/>
        <xdr:cNvSpPr>
          <a:spLocks/>
        </xdr:cNvSpPr>
      </xdr:nvSpPr>
      <xdr:spPr>
        <a:xfrm flipV="1">
          <a:off x="26698575" y="7934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29</xdr:row>
      <xdr:rowOff>152400</xdr:rowOff>
    </xdr:from>
    <xdr:to>
      <xdr:col>33</xdr:col>
      <xdr:colOff>47625</xdr:colOff>
      <xdr:row>31</xdr:row>
      <xdr:rowOff>9525</xdr:rowOff>
    </xdr:to>
    <xdr:sp>
      <xdr:nvSpPr>
        <xdr:cNvPr id="282" name="Line 3455"/>
        <xdr:cNvSpPr>
          <a:spLocks/>
        </xdr:cNvSpPr>
      </xdr:nvSpPr>
      <xdr:spPr>
        <a:xfrm>
          <a:off x="25717500" y="7972425"/>
          <a:ext cx="66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283" name="Group 2912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84" name="Text Box 29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85" name="Line 29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29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29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9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29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9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32</xdr:row>
      <xdr:rowOff>19050</xdr:rowOff>
    </xdr:from>
    <xdr:to>
      <xdr:col>34</xdr:col>
      <xdr:colOff>638175</xdr:colOff>
      <xdr:row>32</xdr:row>
      <xdr:rowOff>209550</xdr:rowOff>
    </xdr:to>
    <xdr:grpSp>
      <xdr:nvGrpSpPr>
        <xdr:cNvPr id="291" name="Group 2920"/>
        <xdr:cNvGrpSpPr>
          <a:grpSpLocks noChangeAspect="1"/>
        </xdr:cNvGrpSpPr>
      </xdr:nvGrpSpPr>
      <xdr:grpSpPr>
        <a:xfrm>
          <a:off x="265366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92" name="Line 292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92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292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292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Text Box 292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7" name="Line 292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92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542925</xdr:colOff>
      <xdr:row>32</xdr:row>
      <xdr:rowOff>180975</xdr:rowOff>
    </xdr:from>
    <xdr:to>
      <xdr:col>15</xdr:col>
      <xdr:colOff>66675</xdr:colOff>
      <xdr:row>33</xdr:row>
      <xdr:rowOff>85725</xdr:rowOff>
    </xdr:to>
    <xdr:grpSp>
      <xdr:nvGrpSpPr>
        <xdr:cNvPr id="299" name="Group 688"/>
        <xdr:cNvGrpSpPr>
          <a:grpSpLocks/>
        </xdr:cNvGrpSpPr>
      </xdr:nvGrpSpPr>
      <xdr:grpSpPr>
        <a:xfrm>
          <a:off x="10106025" y="86868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300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723900</xdr:colOff>
      <xdr:row>32</xdr:row>
      <xdr:rowOff>152400</xdr:rowOff>
    </xdr:from>
    <xdr:to>
      <xdr:col>14</xdr:col>
      <xdr:colOff>847725</xdr:colOff>
      <xdr:row>37</xdr:row>
      <xdr:rowOff>0</xdr:rowOff>
    </xdr:to>
    <xdr:sp>
      <xdr:nvSpPr>
        <xdr:cNvPr id="305" name="Rectangle 2548" descr="Vodorovné cihly"/>
        <xdr:cNvSpPr>
          <a:spLocks/>
        </xdr:cNvSpPr>
      </xdr:nvSpPr>
      <xdr:spPr>
        <a:xfrm>
          <a:off x="10287000" y="8658225"/>
          <a:ext cx="133350" cy="990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285750</xdr:colOff>
      <xdr:row>32</xdr:row>
      <xdr:rowOff>9525</xdr:rowOff>
    </xdr:from>
    <xdr:to>
      <xdr:col>4</xdr:col>
      <xdr:colOff>685800</xdr:colOff>
      <xdr:row>33</xdr:row>
      <xdr:rowOff>0</xdr:rowOff>
    </xdr:to>
    <xdr:grpSp>
      <xdr:nvGrpSpPr>
        <xdr:cNvPr id="306" name="Group 2205"/>
        <xdr:cNvGrpSpPr>
          <a:grpSpLocks/>
        </xdr:cNvGrpSpPr>
      </xdr:nvGrpSpPr>
      <xdr:grpSpPr>
        <a:xfrm>
          <a:off x="2419350" y="8515350"/>
          <a:ext cx="400050" cy="219075"/>
          <a:chOff x="-43" y="-7916"/>
          <a:chExt cx="37" cy="20016"/>
        </a:xfrm>
        <a:solidFill>
          <a:srgbClr val="FFFFFF"/>
        </a:solidFill>
      </xdr:grpSpPr>
      <xdr:sp>
        <xdr:nvSpPr>
          <xdr:cNvPr id="307" name="Line 220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20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20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20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21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552450</xdr:colOff>
      <xdr:row>34</xdr:row>
      <xdr:rowOff>0</xdr:rowOff>
    </xdr:from>
    <xdr:to>
      <xdr:col>2</xdr:col>
      <xdr:colOff>933450</xdr:colOff>
      <xdr:row>35</xdr:row>
      <xdr:rowOff>0</xdr:rowOff>
    </xdr:to>
    <xdr:grpSp>
      <xdr:nvGrpSpPr>
        <xdr:cNvPr id="312" name="Group 2199"/>
        <xdr:cNvGrpSpPr>
          <a:grpSpLocks/>
        </xdr:cNvGrpSpPr>
      </xdr:nvGrpSpPr>
      <xdr:grpSpPr>
        <a:xfrm>
          <a:off x="1200150" y="89630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313" name="Line 2200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2201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202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203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204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35</xdr:row>
      <xdr:rowOff>209550</xdr:rowOff>
    </xdr:from>
    <xdr:to>
      <xdr:col>12</xdr:col>
      <xdr:colOff>809625</xdr:colOff>
      <xdr:row>36</xdr:row>
      <xdr:rowOff>76200</xdr:rowOff>
    </xdr:to>
    <xdr:sp>
      <xdr:nvSpPr>
        <xdr:cNvPr id="318" name="Line 3000"/>
        <xdr:cNvSpPr>
          <a:spLocks/>
        </xdr:cNvSpPr>
      </xdr:nvSpPr>
      <xdr:spPr>
        <a:xfrm>
          <a:off x="8134350" y="9401175"/>
          <a:ext cx="7524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27</xdr:col>
      <xdr:colOff>266700</xdr:colOff>
      <xdr:row>36</xdr:row>
      <xdr:rowOff>76200</xdr:rowOff>
    </xdr:to>
    <xdr:sp>
      <xdr:nvSpPr>
        <xdr:cNvPr id="319" name="Line 3023"/>
        <xdr:cNvSpPr>
          <a:spLocks/>
        </xdr:cNvSpPr>
      </xdr:nvSpPr>
      <xdr:spPr>
        <a:xfrm flipV="1">
          <a:off x="20783550" y="94202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6" s="29" customFormat="1" ht="12.75" customHeight="1" thickBot="1">
      <c r="A1" s="29" t="s">
        <v>45</v>
      </c>
      <c r="B1"/>
      <c r="C1"/>
      <c r="D1" s="27"/>
      <c r="E1" s="27"/>
      <c r="F1" s="27"/>
      <c r="G1" s="27"/>
      <c r="H1" s="27"/>
      <c r="I1" s="3"/>
      <c r="J1" s="3"/>
      <c r="K1" s="3"/>
      <c r="L1"/>
      <c r="M1"/>
      <c r="N1" s="28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30"/>
      <c r="C2" s="31"/>
      <c r="D2" s="31"/>
      <c r="E2" s="26" t="s">
        <v>31</v>
      </c>
      <c r="F2" s="31"/>
      <c r="G2" s="31"/>
      <c r="H2" s="32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27"/>
      <c r="AA2" s="37"/>
      <c r="AD2" s="30"/>
      <c r="AE2" s="31"/>
      <c r="AF2" s="31"/>
      <c r="AG2" s="26" t="s">
        <v>32</v>
      </c>
      <c r="AH2" s="31"/>
      <c r="AI2" s="31"/>
      <c r="AJ2" s="32"/>
      <c r="AK2" s="33"/>
      <c r="AL2" s="33"/>
    </row>
    <row r="3" spans="2:36" s="39" customFormat="1" ht="36" customHeight="1" thickBot="1" thickTop="1">
      <c r="B3"/>
      <c r="C3"/>
      <c r="D3"/>
      <c r="E3"/>
      <c r="F3"/>
      <c r="G3"/>
      <c r="H3"/>
      <c r="I3" s="33"/>
      <c r="J3" s="38"/>
      <c r="K3" s="38"/>
      <c r="L3" s="38"/>
      <c r="N3" s="38"/>
      <c r="O3" s="40" t="s">
        <v>24</v>
      </c>
      <c r="Q3"/>
      <c r="S3" s="25" t="s">
        <v>29</v>
      </c>
      <c r="T3" s="20"/>
      <c r="U3"/>
      <c r="W3" s="21" t="s">
        <v>30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43" customFormat="1" ht="25.5" customHeight="1" thickTop="1">
      <c r="B4" s="13"/>
      <c r="C4" s="14"/>
      <c r="D4" s="14"/>
      <c r="E4" s="14"/>
      <c r="F4" s="14"/>
      <c r="G4" s="14"/>
      <c r="H4" s="15"/>
      <c r="I4" s="109"/>
      <c r="J4" s="90" t="s">
        <v>0</v>
      </c>
      <c r="K4" s="88"/>
      <c r="L4" s="88"/>
      <c r="M4" s="88"/>
      <c r="N4" s="88"/>
      <c r="O4" s="89"/>
      <c r="P4" s="107"/>
      <c r="Q4" s="41"/>
      <c r="R4" s="41"/>
      <c r="S4" s="41"/>
      <c r="T4" s="41"/>
      <c r="U4" s="41"/>
      <c r="V4" s="42"/>
      <c r="W4" s="90" t="s">
        <v>0</v>
      </c>
      <c r="X4" s="88"/>
      <c r="Y4" s="88"/>
      <c r="Z4" s="88"/>
      <c r="AA4" s="88"/>
      <c r="AB4" s="89"/>
      <c r="AC4" s="38"/>
      <c r="AD4" s="13"/>
      <c r="AE4" s="14"/>
      <c r="AF4" s="14"/>
      <c r="AG4" s="14"/>
      <c r="AH4" s="14"/>
      <c r="AI4" s="14"/>
      <c r="AJ4" s="15"/>
    </row>
    <row r="5" spans="2:36" s="34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10"/>
      <c r="J5" s="254" t="s">
        <v>47</v>
      </c>
      <c r="K5" s="240"/>
      <c r="L5" s="239" t="s">
        <v>63</v>
      </c>
      <c r="M5" s="240"/>
      <c r="N5" s="255" t="s">
        <v>57</v>
      </c>
      <c r="O5" s="256"/>
      <c r="P5" s="37"/>
      <c r="Q5" s="194"/>
      <c r="R5" s="47"/>
      <c r="S5" s="17" t="s">
        <v>2</v>
      </c>
      <c r="T5" s="46"/>
      <c r="U5" s="194"/>
      <c r="V5" s="44"/>
      <c r="W5" s="264" t="s">
        <v>57</v>
      </c>
      <c r="X5" s="265"/>
      <c r="Y5" s="239" t="s">
        <v>63</v>
      </c>
      <c r="Z5" s="240"/>
      <c r="AA5" s="241" t="s">
        <v>47</v>
      </c>
      <c r="AB5" s="242"/>
      <c r="AC5" s="38"/>
      <c r="AD5" s="19"/>
      <c r="AE5" s="16"/>
      <c r="AF5" s="16"/>
      <c r="AG5" s="8" t="s">
        <v>1</v>
      </c>
      <c r="AH5" s="16"/>
      <c r="AI5" s="16"/>
      <c r="AJ5" s="12"/>
    </row>
    <row r="6" spans="2:36" s="34" customFormat="1" ht="25.5" customHeight="1" thickTop="1">
      <c r="B6" s="7"/>
      <c r="C6" s="1"/>
      <c r="D6" s="1"/>
      <c r="E6" s="11"/>
      <c r="F6" s="1"/>
      <c r="G6" s="1"/>
      <c r="H6" s="45"/>
      <c r="I6" s="37"/>
      <c r="J6" s="224"/>
      <c r="K6" s="225"/>
      <c r="L6" s="226"/>
      <c r="M6" s="229"/>
      <c r="N6" s="226"/>
      <c r="O6" s="227"/>
      <c r="P6" s="37"/>
      <c r="Q6" s="194"/>
      <c r="R6" s="194"/>
      <c r="S6" s="194"/>
      <c r="T6" s="194"/>
      <c r="U6" s="194"/>
      <c r="V6" s="44"/>
      <c r="W6" s="228"/>
      <c r="X6" s="229"/>
      <c r="Y6" s="226"/>
      <c r="Z6" s="229"/>
      <c r="AA6" s="230"/>
      <c r="AB6" s="227"/>
      <c r="AC6" s="38"/>
      <c r="AD6" s="7"/>
      <c r="AE6" s="1"/>
      <c r="AF6" s="1"/>
      <c r="AG6" s="11"/>
      <c r="AH6" s="1"/>
      <c r="AI6" s="1"/>
      <c r="AJ6" s="45"/>
    </row>
    <row r="7" spans="2:36" s="34" customFormat="1" ht="22.5" customHeight="1">
      <c r="B7" s="7"/>
      <c r="C7" s="9"/>
      <c r="D7" s="9"/>
      <c r="E7" s="10" t="s">
        <v>26</v>
      </c>
      <c r="F7" s="9"/>
      <c r="G7" s="9"/>
      <c r="H7" s="12"/>
      <c r="I7" s="37"/>
      <c r="J7" s="215"/>
      <c r="K7" s="216"/>
      <c r="L7" s="217"/>
      <c r="M7" s="219"/>
      <c r="N7" s="217"/>
      <c r="O7" s="218"/>
      <c r="P7" s="37"/>
      <c r="Q7" s="92"/>
      <c r="R7" s="37"/>
      <c r="S7" s="195" t="s">
        <v>48</v>
      </c>
      <c r="T7" s="92"/>
      <c r="U7" s="37"/>
      <c r="V7" s="44"/>
      <c r="W7" s="231"/>
      <c r="X7" s="219"/>
      <c r="Y7" s="217"/>
      <c r="Z7" s="219"/>
      <c r="AA7" s="243"/>
      <c r="AB7" s="244"/>
      <c r="AC7" s="38"/>
      <c r="AD7" s="7"/>
      <c r="AE7" s="9"/>
      <c r="AF7" s="9"/>
      <c r="AG7" s="10" t="s">
        <v>26</v>
      </c>
      <c r="AH7" s="9"/>
      <c r="AI7" s="9"/>
      <c r="AJ7" s="12"/>
    </row>
    <row r="8" spans="2:36" s="34" customFormat="1" ht="22.5" customHeight="1">
      <c r="B8" s="7"/>
      <c r="C8" s="9"/>
      <c r="D8" s="9"/>
      <c r="E8" s="24" t="s">
        <v>42</v>
      </c>
      <c r="F8" s="9"/>
      <c r="G8" s="9"/>
      <c r="H8" s="12"/>
      <c r="I8" s="37"/>
      <c r="J8" s="257" t="s">
        <v>46</v>
      </c>
      <c r="K8" s="258"/>
      <c r="L8" s="262" t="s">
        <v>60</v>
      </c>
      <c r="M8" s="263"/>
      <c r="N8" s="217"/>
      <c r="O8" s="218"/>
      <c r="P8" s="37"/>
      <c r="Q8" s="92"/>
      <c r="R8" s="92"/>
      <c r="S8" s="196" t="s">
        <v>49</v>
      </c>
      <c r="T8" s="92"/>
      <c r="U8" s="92"/>
      <c r="V8" s="44"/>
      <c r="W8" s="245"/>
      <c r="X8" s="246"/>
      <c r="Y8" s="262" t="s">
        <v>61</v>
      </c>
      <c r="Z8" s="263"/>
      <c r="AA8" s="243" t="s">
        <v>46</v>
      </c>
      <c r="AB8" s="244"/>
      <c r="AC8" s="38"/>
      <c r="AD8" s="7"/>
      <c r="AE8" s="9"/>
      <c r="AF8" s="9"/>
      <c r="AG8" s="24" t="s">
        <v>42</v>
      </c>
      <c r="AH8" s="9"/>
      <c r="AI8" s="9"/>
      <c r="AJ8" s="12"/>
    </row>
    <row r="9" spans="2:36" s="34" customFormat="1" ht="22.5" customHeight="1">
      <c r="B9" s="7"/>
      <c r="C9" s="6"/>
      <c r="D9" s="6"/>
      <c r="E9" s="33"/>
      <c r="F9" s="6"/>
      <c r="G9" s="6"/>
      <c r="H9" s="18"/>
      <c r="I9" s="106"/>
      <c r="J9" s="272">
        <v>38.69</v>
      </c>
      <c r="K9" s="273"/>
      <c r="L9" s="247">
        <v>38.694</v>
      </c>
      <c r="M9" s="248"/>
      <c r="N9" s="274">
        <v>38.844</v>
      </c>
      <c r="O9" s="275"/>
      <c r="P9" s="37"/>
      <c r="Q9" s="33"/>
      <c r="R9" s="33"/>
      <c r="S9" s="197" t="s">
        <v>50</v>
      </c>
      <c r="T9" s="33"/>
      <c r="U9" s="33"/>
      <c r="V9" s="44"/>
      <c r="W9" s="245">
        <v>38.844</v>
      </c>
      <c r="X9" s="246"/>
      <c r="Y9" s="247">
        <v>38.724</v>
      </c>
      <c r="Z9" s="248"/>
      <c r="AA9" s="249">
        <v>39.087</v>
      </c>
      <c r="AB9" s="250"/>
      <c r="AC9" s="38"/>
      <c r="AD9" s="7"/>
      <c r="AE9" s="6"/>
      <c r="AF9" s="6"/>
      <c r="AG9" s="33"/>
      <c r="AH9" s="6"/>
      <c r="AI9" s="6"/>
      <c r="AJ9" s="18"/>
    </row>
    <row r="10" spans="2:36" s="34" customFormat="1" ht="22.5" customHeight="1">
      <c r="B10" s="7"/>
      <c r="C10" s="6"/>
      <c r="D10" s="6"/>
      <c r="E10" s="11" t="s">
        <v>27</v>
      </c>
      <c r="F10" s="6"/>
      <c r="G10" s="6"/>
      <c r="H10" s="18"/>
      <c r="I10" s="106"/>
      <c r="J10" s="48"/>
      <c r="K10" s="219"/>
      <c r="L10" s="217"/>
      <c r="M10" s="219"/>
      <c r="N10" s="217"/>
      <c r="O10" s="218"/>
      <c r="P10" s="37"/>
      <c r="Q10" s="33"/>
      <c r="R10" s="33"/>
      <c r="S10" s="11" t="s">
        <v>51</v>
      </c>
      <c r="T10" s="33"/>
      <c r="U10" s="33"/>
      <c r="V10" s="44"/>
      <c r="W10" s="37"/>
      <c r="X10" s="219"/>
      <c r="Y10" s="217"/>
      <c r="Z10" s="219"/>
      <c r="AA10" s="33"/>
      <c r="AB10" s="49"/>
      <c r="AC10" s="38"/>
      <c r="AD10" s="7"/>
      <c r="AE10" s="6"/>
      <c r="AF10" s="6"/>
      <c r="AG10" s="11" t="s">
        <v>27</v>
      </c>
      <c r="AH10" s="6"/>
      <c r="AI10" s="6"/>
      <c r="AJ10" s="18"/>
    </row>
    <row r="11" spans="2:36" s="34" customFormat="1" ht="22.5" customHeight="1" thickBot="1">
      <c r="B11" s="94"/>
      <c r="C11" s="95"/>
      <c r="D11" s="95"/>
      <c r="E11" s="95"/>
      <c r="F11" s="95"/>
      <c r="G11" s="95"/>
      <c r="H11" s="96"/>
      <c r="I11" s="37"/>
      <c r="J11" s="220"/>
      <c r="K11" s="221"/>
      <c r="L11" s="222"/>
      <c r="M11" s="221"/>
      <c r="N11" s="222"/>
      <c r="O11" s="223"/>
      <c r="P11" s="53"/>
      <c r="Q11" s="53"/>
      <c r="R11" s="54"/>
      <c r="S11" s="198"/>
      <c r="T11" s="54"/>
      <c r="U11" s="53"/>
      <c r="V11" s="55"/>
      <c r="W11" s="232"/>
      <c r="X11" s="221"/>
      <c r="Y11" s="222"/>
      <c r="Z11" s="221"/>
      <c r="AA11" s="232"/>
      <c r="AB11" s="52"/>
      <c r="AC11" s="38"/>
      <c r="AD11" s="94"/>
      <c r="AE11" s="95"/>
      <c r="AF11" s="95"/>
      <c r="AG11" s="95"/>
      <c r="AH11" s="95"/>
      <c r="AI11" s="95"/>
      <c r="AJ11" s="96"/>
    </row>
    <row r="12" spans="2:36" s="33" customFormat="1" ht="22.5" customHeight="1" thickTop="1">
      <c r="B12" s="97"/>
      <c r="C12" s="98"/>
      <c r="D12" s="98"/>
      <c r="E12" s="99"/>
      <c r="F12" s="98"/>
      <c r="G12" s="98"/>
      <c r="H12" s="100"/>
      <c r="I12" s="106"/>
      <c r="J12" s="50"/>
      <c r="K12" s="50"/>
      <c r="L12" s="50"/>
      <c r="M12" s="50"/>
      <c r="N12" s="50"/>
      <c r="O12" s="50"/>
      <c r="P12"/>
      <c r="Q12"/>
      <c r="R12"/>
      <c r="S12"/>
      <c r="T12"/>
      <c r="U12"/>
      <c r="V12"/>
      <c r="W12" s="38"/>
      <c r="X12" s="38"/>
      <c r="Y12" s="38"/>
      <c r="Z12" s="38"/>
      <c r="AA12" s="38"/>
      <c r="AB12" s="38"/>
      <c r="AC12" s="38"/>
      <c r="AD12" s="83"/>
      <c r="AE12" s="83"/>
      <c r="AF12" s="83"/>
      <c r="AG12" s="83"/>
      <c r="AH12" s="83"/>
      <c r="AI12" s="83"/>
      <c r="AJ12" s="83"/>
    </row>
    <row r="13" spans="2:36" s="34" customFormat="1" ht="22.5" customHeight="1" thickBot="1">
      <c r="B13" s="143"/>
      <c r="C13" s="142"/>
      <c r="D13" s="142"/>
      <c r="E13" s="176"/>
      <c r="F13" s="143"/>
      <c r="G13" s="143"/>
      <c r="H13" s="143"/>
      <c r="I13" s="37"/>
      <c r="AC13" s="38"/>
      <c r="AD13" s="151"/>
      <c r="AE13" s="151"/>
      <c r="AF13" s="151"/>
      <c r="AG13" s="152"/>
      <c r="AH13" s="151"/>
      <c r="AI13" s="151"/>
      <c r="AJ13" s="151"/>
    </row>
    <row r="14" spans="2:37" s="51" customFormat="1" ht="22.5" customHeight="1">
      <c r="B14" s="143"/>
      <c r="C14" s="142"/>
      <c r="D14" s="142"/>
      <c r="E14" s="177"/>
      <c r="F14" s="143"/>
      <c r="G14" s="143"/>
      <c r="H14" s="143"/>
      <c r="I14" s="106"/>
      <c r="Q14" s="199"/>
      <c r="R14" s="200"/>
      <c r="S14" s="201"/>
      <c r="T14" s="202"/>
      <c r="U14" s="203"/>
      <c r="AC14" s="38"/>
      <c r="AD14" s="151"/>
      <c r="AE14" s="151"/>
      <c r="AF14" s="151"/>
      <c r="AG14" s="152"/>
      <c r="AH14" s="151"/>
      <c r="AI14" s="151"/>
      <c r="AJ14" s="151"/>
      <c r="AK14" s="50"/>
    </row>
    <row r="15" spans="2:37" s="51" customFormat="1" ht="22.5" customHeight="1">
      <c r="B15" s="143"/>
      <c r="C15" s="142"/>
      <c r="D15" s="142"/>
      <c r="E15" s="177"/>
      <c r="F15" s="143"/>
      <c r="G15" s="143"/>
      <c r="H15" s="143"/>
      <c r="I15" s="37"/>
      <c r="M15" s="193"/>
      <c r="Q15" s="204"/>
      <c r="R15" s="205"/>
      <c r="S15" s="91" t="s">
        <v>3</v>
      </c>
      <c r="T15" s="206"/>
      <c r="U15" s="207"/>
      <c r="AC15" s="38"/>
      <c r="AD15" s="1"/>
      <c r="AE15" s="1"/>
      <c r="AF15" s="1"/>
      <c r="AG15" s="152"/>
      <c r="AH15" s="1"/>
      <c r="AI15" s="1"/>
      <c r="AJ15" s="1"/>
      <c r="AK15" s="50"/>
    </row>
    <row r="16" spans="9:37" s="51" customFormat="1" ht="18" customHeight="1">
      <c r="I16" s="33"/>
      <c r="Q16" s="204"/>
      <c r="R16" s="205"/>
      <c r="S16" s="205"/>
      <c r="T16" s="206"/>
      <c r="U16" s="207"/>
      <c r="AC16" s="38"/>
      <c r="AJ16" s="50"/>
      <c r="AK16" s="50"/>
    </row>
    <row r="17" spans="2:37" s="51" customFormat="1" ht="18" customHeight="1">
      <c r="B17" s="50"/>
      <c r="F17" s="50"/>
      <c r="G17" s="50"/>
      <c r="H17" s="50"/>
      <c r="I17" s="33"/>
      <c r="J17" s="50"/>
      <c r="K17" s="50"/>
      <c r="L17" s="50"/>
      <c r="M17" s="50"/>
      <c r="N17" s="50"/>
      <c r="O17" s="59"/>
      <c r="P17" s="57"/>
      <c r="Q17" s="204"/>
      <c r="R17" s="206"/>
      <c r="S17" s="93" t="s">
        <v>25</v>
      </c>
      <c r="T17" s="206"/>
      <c r="U17" s="207"/>
      <c r="V17" s="112"/>
      <c r="W17" s="57"/>
      <c r="Y17" s="56"/>
      <c r="Z17" s="56"/>
      <c r="AB17" s="50"/>
      <c r="AC17" s="50"/>
      <c r="AD17" s="50"/>
      <c r="AJ17" s="50"/>
      <c r="AK17" s="50"/>
    </row>
    <row r="18" spans="9:37" s="51" customFormat="1" ht="18" customHeight="1" thickBot="1">
      <c r="I18" s="33"/>
      <c r="J18" s="56"/>
      <c r="L18" s="56"/>
      <c r="M18" s="56"/>
      <c r="N18" s="50"/>
      <c r="O18" s="57"/>
      <c r="P18" s="50"/>
      <c r="Q18" s="208"/>
      <c r="R18" s="209"/>
      <c r="S18" s="210"/>
      <c r="T18" s="210"/>
      <c r="U18" s="211"/>
      <c r="V18" s="56"/>
      <c r="Y18" s="56"/>
      <c r="Z18" s="56"/>
      <c r="AB18" s="50"/>
      <c r="AC18" s="50"/>
      <c r="AD18" s="50"/>
      <c r="AJ18" s="50"/>
      <c r="AK18" s="50"/>
    </row>
    <row r="19" spans="9:37" s="51" customFormat="1" ht="18" customHeight="1">
      <c r="I19" s="33"/>
      <c r="J19" s="56"/>
      <c r="L19" s="56"/>
      <c r="M19" s="56"/>
      <c r="N19" s="50"/>
      <c r="O19" s="57"/>
      <c r="P19" s="50"/>
      <c r="R19" s="56"/>
      <c r="V19" s="56"/>
      <c r="Y19" s="56"/>
      <c r="Z19" s="56"/>
      <c r="AB19" s="50"/>
      <c r="AC19" s="50"/>
      <c r="AD19" s="50"/>
      <c r="AJ19" s="50"/>
      <c r="AK19" s="50"/>
    </row>
    <row r="20" spans="9:37" s="51" customFormat="1" ht="18" customHeight="1">
      <c r="I20" s="50"/>
      <c r="J20" s="56"/>
      <c r="K20" s="56"/>
      <c r="L20" s="56"/>
      <c r="M20" s="56"/>
      <c r="N20" s="56"/>
      <c r="O20" s="56"/>
      <c r="Z20" s="56"/>
      <c r="AA20" s="56"/>
      <c r="AB20" s="50"/>
      <c r="AD20" s="50"/>
      <c r="AJ20" s="50"/>
      <c r="AK20" s="50"/>
    </row>
    <row r="21" spans="9:37" s="51" customFormat="1" ht="18" customHeight="1">
      <c r="I21" s="50"/>
      <c r="J21" s="56"/>
      <c r="K21" s="56"/>
      <c r="L21" s="56"/>
      <c r="M21" s="56"/>
      <c r="N21" s="56"/>
      <c r="O21" s="56"/>
      <c r="Q21" s="143"/>
      <c r="R21" s="142"/>
      <c r="S21" s="159"/>
      <c r="T21" s="142"/>
      <c r="U21" s="142"/>
      <c r="Z21" s="56"/>
      <c r="AA21" s="56"/>
      <c r="AB21" s="50"/>
      <c r="AD21" s="50"/>
      <c r="AJ21" s="50"/>
      <c r="AK21" s="50"/>
    </row>
    <row r="22" spans="9:37" s="51" customFormat="1" ht="18" customHeight="1">
      <c r="I22" s="50"/>
      <c r="J22" s="50"/>
      <c r="K22" s="56"/>
      <c r="L22" s="56"/>
      <c r="N22" s="50"/>
      <c r="O22" s="50"/>
      <c r="Q22" s="142"/>
      <c r="R22" s="142"/>
      <c r="S22" s="22"/>
      <c r="T22" s="142"/>
      <c r="U22" s="142"/>
      <c r="AA22" s="56"/>
      <c r="AB22" s="50"/>
      <c r="AC22" s="50"/>
      <c r="AD22" s="50"/>
      <c r="AJ22" s="50"/>
      <c r="AK22" s="50"/>
    </row>
    <row r="23" spans="17:29" s="51" customFormat="1" ht="18" customHeight="1">
      <c r="Q23" s="142"/>
      <c r="S23" s="144"/>
      <c r="T23" s="142"/>
      <c r="U23" s="142"/>
      <c r="W23" s="84"/>
      <c r="AB23"/>
      <c r="AC23" s="3"/>
    </row>
    <row r="24" s="51" customFormat="1" ht="18" customHeight="1"/>
    <row r="25" s="51" customFormat="1" ht="18" customHeight="1"/>
    <row r="26" spans="4:7" s="51" customFormat="1" ht="18" customHeight="1">
      <c r="D26" s="3"/>
      <c r="F26"/>
      <c r="G26"/>
    </row>
    <row r="27" spans="7:8" s="51" customFormat="1" ht="18" customHeight="1">
      <c r="G27"/>
      <c r="H27" s="140"/>
    </row>
    <row r="28" spans="7:33" s="51" customFormat="1" ht="18" customHeight="1">
      <c r="G28"/>
      <c r="H28" s="3"/>
      <c r="AG28" s="84" t="s">
        <v>39</v>
      </c>
    </row>
    <row r="29" spans="2:36" s="51" customFormat="1" ht="18" customHeight="1">
      <c r="B29" s="50"/>
      <c r="D29" s="3"/>
      <c r="E29"/>
      <c r="F29"/>
      <c r="M29" s="114"/>
      <c r="N29" s="23"/>
      <c r="AF29"/>
      <c r="AG29" s="114" t="s">
        <v>40</v>
      </c>
      <c r="AH29" s="178"/>
      <c r="AJ29" s="186">
        <v>0.242</v>
      </c>
    </row>
    <row r="30" spans="2:37" s="51" customFormat="1" ht="18" customHeight="1">
      <c r="B30" s="50"/>
      <c r="D30" s="3"/>
      <c r="E30"/>
      <c r="G30" s="3"/>
      <c r="N30" s="3"/>
      <c r="W30" s="140">
        <v>3</v>
      </c>
      <c r="AC30" s="175" t="s">
        <v>37</v>
      </c>
      <c r="AF30"/>
      <c r="AG30" s="114" t="s">
        <v>38</v>
      </c>
      <c r="AH30" s="6"/>
      <c r="AK30" s="50"/>
    </row>
    <row r="31" spans="2:37" s="51" customFormat="1" ht="18" customHeight="1">
      <c r="B31" s="50"/>
      <c r="C31" s="3"/>
      <c r="D31" s="3"/>
      <c r="E31"/>
      <c r="F31"/>
      <c r="G31" s="140"/>
      <c r="I31" s="101"/>
      <c r="J31" s="5"/>
      <c r="K31" s="5"/>
      <c r="L31" s="3"/>
      <c r="N31" s="103"/>
      <c r="P31" s="86"/>
      <c r="Q31" s="140"/>
      <c r="R31" s="3"/>
      <c r="S31" s="4"/>
      <c r="V31" s="113"/>
      <c r="W31" s="3"/>
      <c r="X31" s="141"/>
      <c r="AA31" s="141"/>
      <c r="AB31" s="5"/>
      <c r="AE31"/>
      <c r="AF31"/>
      <c r="AH31" s="160"/>
      <c r="AI31" s="3"/>
      <c r="AJ31" s="187">
        <v>39.187</v>
      </c>
      <c r="AK31" s="50"/>
    </row>
    <row r="32" spans="2:37" s="51" customFormat="1" ht="18" customHeight="1">
      <c r="B32" s="50"/>
      <c r="D32" s="185"/>
      <c r="E32" s="236" t="s">
        <v>61</v>
      </c>
      <c r="F32"/>
      <c r="G32" s="3"/>
      <c r="I32" s="104"/>
      <c r="J32" s="3"/>
      <c r="L32" s="115"/>
      <c r="M32" s="3"/>
      <c r="S32" s="3"/>
      <c r="W32" s="113"/>
      <c r="X32" s="3"/>
      <c r="Y32" s="3"/>
      <c r="Z32" s="113"/>
      <c r="AC32" s="3"/>
      <c r="AE32" s="185"/>
      <c r="AF32"/>
      <c r="AG32"/>
      <c r="AH32" s="140"/>
      <c r="AI32" s="169" t="s">
        <v>4</v>
      </c>
      <c r="AJ32" s="3"/>
      <c r="AK32" s="50"/>
    </row>
    <row r="33" spans="2:37" s="51" customFormat="1" ht="18" customHeight="1">
      <c r="B33"/>
      <c r="C33" s="3"/>
      <c r="D33" s="160"/>
      <c r="E33"/>
      <c r="F33" s="140">
        <v>1</v>
      </c>
      <c r="H33" s="3"/>
      <c r="I33" s="140"/>
      <c r="N33" s="3"/>
      <c r="P33" s="140"/>
      <c r="V33" s="56"/>
      <c r="W33" s="3"/>
      <c r="X33" s="150"/>
      <c r="Y33" s="3"/>
      <c r="Z33" s="50"/>
      <c r="AB33" s="140"/>
      <c r="AC33" s="140">
        <v>4</v>
      </c>
      <c r="AD33" s="139"/>
      <c r="AF33" s="140"/>
      <c r="AG33" s="185"/>
      <c r="AH33" s="3"/>
      <c r="AJ33" s="105"/>
      <c r="AK33" s="50"/>
    </row>
    <row r="34" spans="4:37" s="51" customFormat="1" ht="18" customHeight="1">
      <c r="D34" s="156"/>
      <c r="E34"/>
      <c r="F34" s="3"/>
      <c r="I34" s="3"/>
      <c r="J34" s="3"/>
      <c r="K34" s="140"/>
      <c r="N34" s="140"/>
      <c r="P34" s="3"/>
      <c r="Q34" s="3"/>
      <c r="R34" s="3"/>
      <c r="S34" s="4"/>
      <c r="V34" s="56"/>
      <c r="X34" s="140"/>
      <c r="Y34" s="140"/>
      <c r="AA34" s="140"/>
      <c r="AC34" s="3"/>
      <c r="AD34" s="3"/>
      <c r="AF34" s="3"/>
      <c r="AH34" s="179"/>
      <c r="AJ34" s="149"/>
      <c r="AK34" s="50"/>
    </row>
    <row r="35" spans="3:37" s="51" customFormat="1" ht="18" customHeight="1">
      <c r="C35"/>
      <c r="D35" s="235" t="s">
        <v>60</v>
      </c>
      <c r="E35"/>
      <c r="F35" s="173"/>
      <c r="I35" s="140">
        <v>2</v>
      </c>
      <c r="J35" s="140"/>
      <c r="K35" s="3"/>
      <c r="N35" s="3"/>
      <c r="V35" s="56"/>
      <c r="W35" s="3"/>
      <c r="X35" s="3"/>
      <c r="Y35" s="3"/>
      <c r="Z35" s="3"/>
      <c r="AA35" s="3"/>
      <c r="AC35" s="140"/>
      <c r="AD35" s="140"/>
      <c r="AE35"/>
      <c r="AF35" s="140">
        <v>5</v>
      </c>
      <c r="AH35" s="178"/>
      <c r="AJ35"/>
      <c r="AK35" s="50"/>
    </row>
    <row r="36" spans="2:37" s="51" customFormat="1" ht="18" customHeight="1">
      <c r="B36" s="50"/>
      <c r="C36" s="234" t="s">
        <v>4</v>
      </c>
      <c r="D36" s="156"/>
      <c r="F36"/>
      <c r="K36" s="103"/>
      <c r="L36" s="140"/>
      <c r="M36" s="140"/>
      <c r="N36" s="140"/>
      <c r="Q36" s="56"/>
      <c r="T36" s="141"/>
      <c r="U36" s="3"/>
      <c r="W36" s="140"/>
      <c r="X36" s="3"/>
      <c r="Y36" s="140"/>
      <c r="Z36" s="140"/>
      <c r="AA36" s="3"/>
      <c r="AB36" s="140"/>
      <c r="AC36" s="140"/>
      <c r="AD36" s="140"/>
      <c r="AE36"/>
      <c r="AF36" s="3"/>
      <c r="AG36"/>
      <c r="AI36" s="102"/>
      <c r="AK36" s="3"/>
    </row>
    <row r="37" spans="2:37" s="51" customFormat="1" ht="18" customHeight="1">
      <c r="B37" s="59"/>
      <c r="D37" s="156"/>
      <c r="E37"/>
      <c r="F37" s="140"/>
      <c r="H37" s="138"/>
      <c r="I37" s="140"/>
      <c r="L37"/>
      <c r="M37" s="3"/>
      <c r="Q37" s="4"/>
      <c r="S37" s="3"/>
      <c r="V37" s="56"/>
      <c r="Y37" s="141"/>
      <c r="Z37" s="141"/>
      <c r="AA37" s="140"/>
      <c r="AC37" s="115"/>
      <c r="AD37" s="56"/>
      <c r="AE37" s="3"/>
      <c r="AF37"/>
      <c r="AG37" s="171"/>
      <c r="AI37" s="3"/>
      <c r="AK37" s="50"/>
    </row>
    <row r="38" spans="2:37" s="51" customFormat="1" ht="18" customHeight="1">
      <c r="B38" s="58"/>
      <c r="D38" s="156"/>
      <c r="E38"/>
      <c r="F38" s="3"/>
      <c r="M38" s="145" t="s">
        <v>21</v>
      </c>
      <c r="O38" s="233" t="s">
        <v>62</v>
      </c>
      <c r="P38" s="145"/>
      <c r="Q38" s="3"/>
      <c r="T38" s="3"/>
      <c r="W38" s="3"/>
      <c r="X38" s="3"/>
      <c r="Z38" s="3"/>
      <c r="AB38" s="115" t="s">
        <v>22</v>
      </c>
      <c r="AE38" s="82"/>
      <c r="AI38" s="82"/>
      <c r="AK38" s="50"/>
    </row>
    <row r="39" spans="5:37" s="51" customFormat="1" ht="18" customHeight="1">
      <c r="E39" s="174"/>
      <c r="F39" s="175"/>
      <c r="L39" s="113"/>
      <c r="N39" s="3"/>
      <c r="Q39" s="150"/>
      <c r="AC39" s="3"/>
      <c r="AF39" s="150"/>
      <c r="AK39" s="50"/>
    </row>
    <row r="40" spans="5:37" s="51" customFormat="1" ht="18" customHeight="1">
      <c r="E40"/>
      <c r="F40"/>
      <c r="I40" s="3"/>
      <c r="K40" s="3"/>
      <c r="L40" s="3"/>
      <c r="N40" s="87"/>
      <c r="P40" s="56"/>
      <c r="Q40" s="3"/>
      <c r="W40" s="3"/>
      <c r="X40" s="3"/>
      <c r="AF40"/>
      <c r="AK40" s="50"/>
    </row>
    <row r="41" spans="5:37" s="51" customFormat="1" ht="18" customHeight="1">
      <c r="E41" s="3"/>
      <c r="K41" s="84"/>
      <c r="R41" s="56"/>
      <c r="S41" s="182"/>
      <c r="AJ41" s="172"/>
      <c r="AK41" s="50"/>
    </row>
    <row r="42" s="51" customFormat="1" ht="18" customHeight="1">
      <c r="AK42" s="50"/>
    </row>
    <row r="43" s="51" customFormat="1" ht="18" customHeight="1">
      <c r="AK43" s="50"/>
    </row>
    <row r="44" s="51" customFormat="1" ht="18" customHeight="1">
      <c r="R44" s="60"/>
    </row>
    <row r="45" spans="11:19" s="51" customFormat="1" ht="18" customHeight="1">
      <c r="K45" s="84"/>
      <c r="N45" s="82"/>
      <c r="S45" s="22"/>
    </row>
    <row r="46" spans="2:37" s="51" customFormat="1" ht="18" customHeight="1">
      <c r="B46" s="50"/>
      <c r="C46" s="60"/>
      <c r="F46" s="56"/>
      <c r="G46" s="3"/>
      <c r="H46" s="56"/>
      <c r="I46" s="3"/>
      <c r="L46" s="3"/>
      <c r="M46" s="56"/>
      <c r="P46" s="56"/>
      <c r="Q46" s="56"/>
      <c r="R46" s="56"/>
      <c r="S46" s="22"/>
      <c r="T46" s="56"/>
      <c r="V46" s="56"/>
      <c r="W46" s="56"/>
      <c r="X46" s="3"/>
      <c r="AB46" s="57"/>
      <c r="AD46" s="56"/>
      <c r="AE46" s="56"/>
      <c r="AF46" s="56"/>
      <c r="AH46" s="56"/>
      <c r="AI46" s="3"/>
      <c r="AJ46" s="62"/>
      <c r="AK46" s="50"/>
    </row>
    <row r="47" spans="2:37" s="51" customFormat="1" ht="18" customHeight="1">
      <c r="B47" s="50"/>
      <c r="C47" s="61"/>
      <c r="D47" s="61"/>
      <c r="H47" s="56"/>
      <c r="J47" s="56"/>
      <c r="L47" s="85"/>
      <c r="M47" s="57"/>
      <c r="N47" s="56"/>
      <c r="O47" s="56"/>
      <c r="P47" s="56"/>
      <c r="Q47" s="56"/>
      <c r="R47" s="56"/>
      <c r="T47" s="50"/>
      <c r="U47" s="56"/>
      <c r="V47" s="56"/>
      <c r="W47" s="56"/>
      <c r="X47" s="56"/>
      <c r="Y47" s="56"/>
      <c r="Z47" s="56"/>
      <c r="AA47" s="56"/>
      <c r="AB47" s="57"/>
      <c r="AD47" s="57"/>
      <c r="AH47" s="50"/>
      <c r="AI47" s="56"/>
      <c r="AJ47" s="60"/>
      <c r="AK47" s="50"/>
    </row>
    <row r="48" spans="2:37" s="51" customFormat="1" ht="18" customHeight="1">
      <c r="B48" s="50"/>
      <c r="C48" s="50"/>
      <c r="D48" s="50"/>
      <c r="E48" s="50"/>
      <c r="L48" s="86"/>
      <c r="V48" s="56"/>
      <c r="W48" s="57"/>
      <c r="X48" s="57"/>
      <c r="Y48" s="56"/>
      <c r="Z48" s="57"/>
      <c r="AA48" s="57"/>
      <c r="AB48" s="56"/>
      <c r="AD48" s="56"/>
      <c r="AE48" s="56"/>
      <c r="AF48" s="56"/>
      <c r="AG48" s="59"/>
      <c r="AH48" s="50"/>
      <c r="AI48" s="50"/>
      <c r="AJ48" s="50"/>
      <c r="AK48" s="50"/>
    </row>
    <row r="49" spans="17:21" s="51" customFormat="1" ht="18" customHeight="1">
      <c r="Q49" s="56"/>
      <c r="R49" s="56"/>
      <c r="S49" s="159" t="s">
        <v>18</v>
      </c>
      <c r="U49" s="56"/>
    </row>
    <row r="50" spans="2:36" s="51" customFormat="1" ht="18" customHeight="1">
      <c r="B50"/>
      <c r="C50"/>
      <c r="D50"/>
      <c r="E50"/>
      <c r="F50"/>
      <c r="G50"/>
      <c r="H50"/>
      <c r="I50"/>
      <c r="J50"/>
      <c r="K50"/>
      <c r="L50"/>
      <c r="Q50" s="57"/>
      <c r="R50" s="57"/>
      <c r="S50" s="22" t="s">
        <v>23</v>
      </c>
      <c r="T50" s="57"/>
      <c r="U50" s="57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4" customFormat="1" ht="21" customHeight="1">
      <c r="B51"/>
      <c r="C51"/>
      <c r="D51"/>
      <c r="E51"/>
      <c r="F51"/>
      <c r="G51"/>
      <c r="H51"/>
      <c r="I51"/>
      <c r="J51"/>
      <c r="K51"/>
      <c r="L51"/>
      <c r="M51" s="63"/>
      <c r="N51" s="63"/>
      <c r="Q51" s="51"/>
      <c r="R51" s="51"/>
      <c r="S51" s="188" t="s">
        <v>41</v>
      </c>
      <c r="T51" s="51"/>
      <c r="U51" s="51"/>
      <c r="X51" s="63"/>
      <c r="Y51" s="63"/>
      <c r="Z51" s="108"/>
      <c r="AA51" s="108"/>
      <c r="AB51" s="108"/>
      <c r="AC51" s="108"/>
      <c r="AD51" s="108"/>
      <c r="AE51" s="116"/>
      <c r="AF51" s="108"/>
      <c r="AG51" s="108"/>
      <c r="AH51" s="108"/>
      <c r="AI51" s="108"/>
      <c r="AJ51" s="108"/>
    </row>
    <row r="52" spans="2:36" s="6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3"/>
      <c r="N52" s="63"/>
      <c r="S52" s="50"/>
      <c r="X52" s="63"/>
      <c r="Y52" s="6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3"/>
      <c r="N53" s="63"/>
      <c r="O53" s="266" t="s">
        <v>9</v>
      </c>
      <c r="P53" s="267"/>
      <c r="Q53" s="267"/>
      <c r="R53" s="268"/>
      <c r="S53" s="66"/>
      <c r="T53" s="266" t="s">
        <v>10</v>
      </c>
      <c r="U53" s="267"/>
      <c r="V53" s="267"/>
      <c r="W53" s="268"/>
      <c r="X53" s="63"/>
      <c r="Y53" s="6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3"/>
      <c r="N54" s="63"/>
      <c r="O54" s="269"/>
      <c r="P54" s="270"/>
      <c r="Q54" s="270"/>
      <c r="R54" s="271"/>
      <c r="S54" s="74"/>
      <c r="T54" s="269"/>
      <c r="U54" s="270"/>
      <c r="V54" s="270"/>
      <c r="W54" s="271"/>
      <c r="X54" s="63"/>
      <c r="Y54" s="6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89" t="s">
        <v>5</v>
      </c>
      <c r="C55" s="190" t="s">
        <v>6</v>
      </c>
      <c r="D55" s="190" t="s">
        <v>7</v>
      </c>
      <c r="E55" s="190" t="s">
        <v>8</v>
      </c>
      <c r="F55" s="190" t="s">
        <v>16</v>
      </c>
      <c r="G55" s="191"/>
      <c r="H55" s="191"/>
      <c r="I55" s="214"/>
      <c r="J55" s="237" t="s">
        <v>17</v>
      </c>
      <c r="K55" s="191"/>
      <c r="L55" s="191"/>
      <c r="M55" s="191"/>
      <c r="N55" s="192"/>
      <c r="O55" s="67" t="s">
        <v>5</v>
      </c>
      <c r="P55" s="68" t="s">
        <v>11</v>
      </c>
      <c r="Q55" s="68" t="s">
        <v>12</v>
      </c>
      <c r="R55" s="69" t="s">
        <v>13</v>
      </c>
      <c r="S55" s="72" t="s">
        <v>14</v>
      </c>
      <c r="T55" s="67" t="s">
        <v>5</v>
      </c>
      <c r="U55" s="68" t="s">
        <v>11</v>
      </c>
      <c r="V55" s="68" t="s">
        <v>12</v>
      </c>
      <c r="W55" s="69" t="s">
        <v>13</v>
      </c>
      <c r="X55" s="189" t="s">
        <v>5</v>
      </c>
      <c r="Y55" s="190" t="s">
        <v>6</v>
      </c>
      <c r="Z55" s="190" t="s">
        <v>7</v>
      </c>
      <c r="AA55" s="190" t="s">
        <v>8</v>
      </c>
      <c r="AB55" s="190" t="s">
        <v>16</v>
      </c>
      <c r="AC55" s="191"/>
      <c r="AD55" s="191"/>
      <c r="AE55" s="214"/>
      <c r="AF55" s="214" t="s">
        <v>17</v>
      </c>
      <c r="AG55" s="191"/>
      <c r="AH55" s="191"/>
      <c r="AI55" s="191"/>
      <c r="AJ55" s="192"/>
    </row>
    <row r="56" spans="2:36" s="2" customFormat="1" ht="24.75" customHeight="1" thickTop="1">
      <c r="B56" s="117"/>
      <c r="C56" s="118"/>
      <c r="D56" s="119"/>
      <c r="E56" s="120"/>
      <c r="F56" s="121"/>
      <c r="G56" s="122"/>
      <c r="H56" s="123"/>
      <c r="I56" s="123"/>
      <c r="J56" s="123"/>
      <c r="K56" s="123"/>
      <c r="L56" s="16"/>
      <c r="M56" s="123"/>
      <c r="N56" s="124"/>
      <c r="O56" s="70"/>
      <c r="P56" s="71"/>
      <c r="Q56" s="71"/>
      <c r="R56" s="73"/>
      <c r="S56" s="74"/>
      <c r="T56" s="77"/>
      <c r="U56" s="111"/>
      <c r="V56" s="111"/>
      <c r="W56" s="78"/>
      <c r="X56" s="153">
        <v>3</v>
      </c>
      <c r="Y56" s="154">
        <v>38.945</v>
      </c>
      <c r="Z56" s="162">
        <v>37</v>
      </c>
      <c r="AA56" s="155">
        <f>Y56+(Z56/1000)</f>
        <v>38.982</v>
      </c>
      <c r="AB56" s="128" t="s">
        <v>19</v>
      </c>
      <c r="AC56" s="161" t="s">
        <v>35</v>
      </c>
      <c r="AD56" s="123"/>
      <c r="AE56" s="123"/>
      <c r="AF56" s="123"/>
      <c r="AI56" s="123"/>
      <c r="AJ56" s="124"/>
    </row>
    <row r="57" spans="2:36" s="2" customFormat="1" ht="24.75" customHeight="1">
      <c r="B57" s="170">
        <v>1</v>
      </c>
      <c r="C57" s="125">
        <v>38.748</v>
      </c>
      <c r="D57" s="126">
        <v>37</v>
      </c>
      <c r="E57" s="127">
        <f>C57+D57*0.001</f>
        <v>38.785</v>
      </c>
      <c r="F57" s="128" t="s">
        <v>19</v>
      </c>
      <c r="G57" s="161" t="s">
        <v>64</v>
      </c>
      <c r="H57" s="16"/>
      <c r="I57" s="16"/>
      <c r="J57" s="16"/>
      <c r="K57" s="16"/>
      <c r="L57" s="16"/>
      <c r="M57" s="16"/>
      <c r="N57" s="124"/>
      <c r="O57" s="75">
        <v>1</v>
      </c>
      <c r="P57" s="157">
        <v>38.812</v>
      </c>
      <c r="Q57" s="158">
        <v>38.972</v>
      </c>
      <c r="R57" s="78">
        <f>(Q57-P57)*1000</f>
        <v>160.0000000000037</v>
      </c>
      <c r="S57" s="76" t="s">
        <v>43</v>
      </c>
      <c r="T57" s="77">
        <v>1</v>
      </c>
      <c r="U57" s="111">
        <v>38.844</v>
      </c>
      <c r="V57" s="111">
        <v>38.906</v>
      </c>
      <c r="W57" s="78">
        <f>(V57-U57)*1000</f>
        <v>61.99999999999761</v>
      </c>
      <c r="X57" s="153" t="s">
        <v>28</v>
      </c>
      <c r="Y57" s="213" t="s">
        <v>53</v>
      </c>
      <c r="Z57" s="162">
        <v>37</v>
      </c>
      <c r="AA57" s="155">
        <f>Y57+(Z57/1000)</f>
        <v>0.037</v>
      </c>
      <c r="AB57" s="128"/>
      <c r="AC57" s="212" t="s">
        <v>52</v>
      </c>
      <c r="AD57" s="16"/>
      <c r="AE57" s="16"/>
      <c r="AF57" s="16"/>
      <c r="AI57" s="16"/>
      <c r="AJ57" s="124"/>
    </row>
    <row r="58" spans="2:36" s="2" customFormat="1" ht="24.75" customHeight="1">
      <c r="B58" s="170"/>
      <c r="C58" s="125"/>
      <c r="D58" s="126"/>
      <c r="E58" s="127">
        <f>C58+D58*0.001</f>
        <v>0</v>
      </c>
      <c r="F58" s="128"/>
      <c r="G58" s="161"/>
      <c r="H58" s="16"/>
      <c r="I58" s="16"/>
      <c r="J58" s="1"/>
      <c r="K58" s="1"/>
      <c r="L58" s="1"/>
      <c r="M58" s="1"/>
      <c r="N58" s="129"/>
      <c r="O58" s="75">
        <v>3</v>
      </c>
      <c r="P58" s="157">
        <v>38.785</v>
      </c>
      <c r="Q58" s="158">
        <v>38.945</v>
      </c>
      <c r="R58" s="78">
        <f>(Q58-P58)*1000</f>
        <v>160.0000000000037</v>
      </c>
      <c r="S58" s="79" t="s">
        <v>15</v>
      </c>
      <c r="T58" s="77">
        <v>3</v>
      </c>
      <c r="U58" s="111">
        <v>38.823</v>
      </c>
      <c r="V58" s="111">
        <v>38.903</v>
      </c>
      <c r="W58" s="78">
        <f>(V58-U58)*1000</f>
        <v>79.9999999999983</v>
      </c>
      <c r="X58" s="153">
        <v>4</v>
      </c>
      <c r="Y58" s="154">
        <v>39.009</v>
      </c>
      <c r="Z58" s="162">
        <v>-37</v>
      </c>
      <c r="AA58" s="155">
        <f>Y58+(Z58/1000)</f>
        <v>38.972</v>
      </c>
      <c r="AB58" s="128" t="s">
        <v>19</v>
      </c>
      <c r="AC58" s="161" t="s">
        <v>67</v>
      </c>
      <c r="AD58"/>
      <c r="AE58" s="1"/>
      <c r="AF58" s="1"/>
      <c r="AI58" s="1"/>
      <c r="AJ58" s="129"/>
    </row>
    <row r="59" spans="2:36" s="2" customFormat="1" ht="24.75" customHeight="1" thickBot="1">
      <c r="B59" s="153">
        <v>2</v>
      </c>
      <c r="C59" s="154">
        <v>38.775</v>
      </c>
      <c r="D59" s="162">
        <v>37</v>
      </c>
      <c r="E59" s="155">
        <f>C59+(D59/1000)</f>
        <v>38.812</v>
      </c>
      <c r="F59" s="128" t="s">
        <v>19</v>
      </c>
      <c r="G59" s="161" t="s">
        <v>65</v>
      </c>
      <c r="H59" s="16"/>
      <c r="I59" s="16"/>
      <c r="J59" s="1"/>
      <c r="K59" s="1"/>
      <c r="L59" s="1"/>
      <c r="M59" s="1"/>
      <c r="N59" s="129"/>
      <c r="O59" s="75"/>
      <c r="P59" s="157"/>
      <c r="Q59" s="158"/>
      <c r="R59" s="78">
        <f>(Q59-P59)*1000</f>
        <v>0</v>
      </c>
      <c r="S59" s="74"/>
      <c r="T59" s="259" t="s">
        <v>54</v>
      </c>
      <c r="U59" s="260"/>
      <c r="V59" s="260"/>
      <c r="W59" s="261"/>
      <c r="X59" s="163" t="s">
        <v>36</v>
      </c>
      <c r="Y59" s="183">
        <v>39.057</v>
      </c>
      <c r="Z59" s="162"/>
      <c r="AA59" s="155"/>
      <c r="AB59" s="128" t="s">
        <v>19</v>
      </c>
      <c r="AC59" s="161" t="s">
        <v>44</v>
      </c>
      <c r="AD59" s="184"/>
      <c r="AE59" s="1"/>
      <c r="AF59" s="1"/>
      <c r="AI59" s="1"/>
      <c r="AJ59" s="129"/>
    </row>
    <row r="60" spans="2:36" s="2" customFormat="1" ht="24.75" customHeight="1" thickTop="1">
      <c r="B60" s="163"/>
      <c r="C60" s="183"/>
      <c r="D60" s="162"/>
      <c r="E60" s="155"/>
      <c r="F60" s="128"/>
      <c r="G60" s="161"/>
      <c r="H60" s="16"/>
      <c r="I60" s="1"/>
      <c r="J60" s="1"/>
      <c r="K60" s="1"/>
      <c r="L60" s="1"/>
      <c r="M60" s="1"/>
      <c r="N60" s="129"/>
      <c r="O60" s="164" t="s">
        <v>20</v>
      </c>
      <c r="P60" s="165"/>
      <c r="Q60" s="165"/>
      <c r="R60" s="166"/>
      <c r="S60" s="80" t="s">
        <v>58</v>
      </c>
      <c r="T60" s="259" t="s">
        <v>55</v>
      </c>
      <c r="U60" s="260"/>
      <c r="V60" s="260"/>
      <c r="W60" s="261"/>
      <c r="X60" s="163" t="s">
        <v>22</v>
      </c>
      <c r="Y60" s="183">
        <v>38.995</v>
      </c>
      <c r="Z60" s="162"/>
      <c r="AA60" s="155"/>
      <c r="AB60" s="128" t="s">
        <v>19</v>
      </c>
      <c r="AC60" s="161" t="s">
        <v>34</v>
      </c>
      <c r="AD60" s="16"/>
      <c r="AE60" s="1"/>
      <c r="AF60" s="1"/>
      <c r="AI60" s="1"/>
      <c r="AJ60" s="129"/>
    </row>
    <row r="61" spans="2:36" s="2" customFormat="1" ht="24.75" customHeight="1">
      <c r="B61" s="163" t="s">
        <v>21</v>
      </c>
      <c r="C61" s="183">
        <v>38.816</v>
      </c>
      <c r="D61" s="162"/>
      <c r="E61" s="155"/>
      <c r="F61" s="128" t="s">
        <v>19</v>
      </c>
      <c r="G61" s="161" t="s">
        <v>33</v>
      </c>
      <c r="H61" s="184"/>
      <c r="I61" s="1"/>
      <c r="J61" s="1"/>
      <c r="K61" s="1"/>
      <c r="L61" s="1"/>
      <c r="M61" s="1"/>
      <c r="N61" s="129"/>
      <c r="O61" s="180">
        <v>2</v>
      </c>
      <c r="P61" s="167">
        <v>38.816</v>
      </c>
      <c r="Q61" s="168">
        <v>38.995</v>
      </c>
      <c r="R61" s="78">
        <f>(Q61-P61)*1000</f>
        <v>178.99999999999494</v>
      </c>
      <c r="S61" s="80">
        <v>2018</v>
      </c>
      <c r="T61" s="259" t="s">
        <v>56</v>
      </c>
      <c r="U61" s="260"/>
      <c r="V61" s="260"/>
      <c r="W61" s="261"/>
      <c r="X61" s="170">
        <v>5</v>
      </c>
      <c r="Y61" s="125">
        <v>39.036</v>
      </c>
      <c r="Z61" s="126">
        <v>-37</v>
      </c>
      <c r="AA61" s="127">
        <f>Y61+Z61*0.001</f>
        <v>38.999</v>
      </c>
      <c r="AB61" s="128" t="s">
        <v>19</v>
      </c>
      <c r="AC61" s="161" t="s">
        <v>66</v>
      </c>
      <c r="AD61" s="16"/>
      <c r="AE61" s="1"/>
      <c r="AF61" s="1"/>
      <c r="AI61" s="1"/>
      <c r="AJ61" s="129"/>
    </row>
    <row r="62" spans="2:36" s="34" customFormat="1" ht="24.75" customHeight="1" thickBot="1">
      <c r="B62" s="130"/>
      <c r="C62" s="131"/>
      <c r="D62" s="131"/>
      <c r="E62" s="131"/>
      <c r="F62" s="132"/>
      <c r="G62" s="133"/>
      <c r="H62" s="134"/>
      <c r="I62" s="135"/>
      <c r="J62" s="136"/>
      <c r="K62" s="136"/>
      <c r="L62" s="136"/>
      <c r="M62" s="136"/>
      <c r="N62" s="137"/>
      <c r="O62" s="181"/>
      <c r="P62" s="146"/>
      <c r="Q62" s="147"/>
      <c r="R62" s="148">
        <f>(Q62-P62)*1000</f>
        <v>0</v>
      </c>
      <c r="S62" s="81"/>
      <c r="T62" s="251" t="s">
        <v>59</v>
      </c>
      <c r="U62" s="252"/>
      <c r="V62" s="252"/>
      <c r="W62" s="253"/>
      <c r="X62" s="130"/>
      <c r="Y62" s="131"/>
      <c r="Z62" s="131"/>
      <c r="AA62" s="131"/>
      <c r="AB62" s="132"/>
      <c r="AC62" s="133"/>
      <c r="AD62" s="134"/>
      <c r="AE62" s="135"/>
      <c r="AF62" s="136"/>
      <c r="AG62" s="238"/>
      <c r="AH62" s="238"/>
      <c r="AI62" s="136"/>
      <c r="AJ62" s="137"/>
    </row>
  </sheetData>
  <sheetProtection password="E5AD" sheet="1"/>
  <mergeCells count="24">
    <mergeCell ref="T53:W54"/>
    <mergeCell ref="T60:W60"/>
    <mergeCell ref="T59:W59"/>
    <mergeCell ref="J9:K9"/>
    <mergeCell ref="N9:O9"/>
    <mergeCell ref="T62:W62"/>
    <mergeCell ref="L9:M9"/>
    <mergeCell ref="J5:K5"/>
    <mergeCell ref="L5:M5"/>
    <mergeCell ref="N5:O5"/>
    <mergeCell ref="J8:K8"/>
    <mergeCell ref="T61:W61"/>
    <mergeCell ref="L8:M8"/>
    <mergeCell ref="W5:X5"/>
    <mergeCell ref="O53:R54"/>
    <mergeCell ref="Y5:Z5"/>
    <mergeCell ref="AA5:AB5"/>
    <mergeCell ref="AA7:AB7"/>
    <mergeCell ref="W8:X8"/>
    <mergeCell ref="AA8:AB8"/>
    <mergeCell ref="W9:X9"/>
    <mergeCell ref="Y9:Z9"/>
    <mergeCell ref="AA9:AB9"/>
    <mergeCell ref="Y8:Z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4"/>
  <drawing r:id="rId3"/>
  <legacyDrawing r:id="rId2"/>
  <oleObjects>
    <oleObject progId="Paint.Picture" shapeId="11008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2018-01-10T11:45:16Z</cp:lastPrinted>
  <dcterms:created xsi:type="dcterms:W3CDTF">2003-01-10T15:39:03Z</dcterms:created>
  <dcterms:modified xsi:type="dcterms:W3CDTF">2018-03-13T08:55:00Z</dcterms:modified>
  <cp:category/>
  <cp:version/>
  <cp:contentType/>
  <cp:contentStatus/>
</cp:coreProperties>
</file>