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785" windowWidth="26460" windowHeight="6510" tabRatio="599" activeTab="1"/>
  </bookViews>
  <sheets>
    <sheet name="titul" sheetId="1" r:id="rId1"/>
    <sheet name="Žalhostice" sheetId="2" r:id="rId2"/>
  </sheets>
  <definedNames/>
  <calcPr fullCalcOnLoad="1"/>
</workbook>
</file>

<file path=xl/sharedStrings.xml><?xml version="1.0" encoding="utf-8"?>
<sst xmlns="http://schemas.openxmlformats.org/spreadsheetml/2006/main" count="189" uniqueCount="130">
  <si>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</si>
  <si>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</si>
  <si>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</si>
  <si>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</si>
  <si>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</si>
  <si>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</si>
  <si>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</si>
  <si>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</si>
  <si>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</si>
  <si>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</si>
  <si>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</si>
  <si>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</si>
  <si>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</si>
  <si>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</si>
  <si>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</si>
  <si>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</si>
  <si>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</si>
  <si>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</si>
  <si>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</si>
  <si>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</si>
  <si>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</si>
  <si>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</si>
  <si>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</si>
  <si>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</si>
  <si>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</si>
  <si>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</si>
  <si>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</si>
  <si>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</si>
  <si>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</si>
  <si>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</si>
  <si>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</si>
  <si>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</si>
  <si>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</si>
  <si>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</si>
  <si>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</si>
  <si>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</si>
  <si>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</si>
  <si>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</si>
  <si>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</si>
  <si>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</si>
  <si>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</si>
  <si>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</si>
  <si>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</si>
  <si>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</si>
  <si>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výpravčí</t>
  </si>
  <si>
    <t>proj. - 00</t>
  </si>
  <si>
    <t>Odjezdová</t>
  </si>
  <si>
    <t>Obvod  výpravčího</t>
  </si>
  <si>
    <t>Stanice  bez</t>
  </si>
  <si>
    <t>Vk 1</t>
  </si>
  <si>
    <t>S 3</t>
  </si>
  <si>
    <t>č. I,  úrovňové, jednostranné</t>
  </si>
  <si>
    <t>č. II,  úrovňové, jednostranné</t>
  </si>
  <si>
    <t>Výprava vlaků s přepravou cestujících návěstí Odjezd</t>
  </si>
  <si>
    <t>KANGO</t>
  </si>
  <si>
    <t>P3335</t>
  </si>
  <si>
    <t>S 2</t>
  </si>
  <si>
    <t>=</t>
  </si>
  <si>
    <t>Př ZL</t>
  </si>
  <si>
    <t>ZL</t>
  </si>
  <si>
    <t>Km  40,447</t>
  </si>
  <si>
    <t>Poznámka: zobrazeno v měřítku od P3334 po v.č.8</t>
  </si>
  <si>
    <t>Konec VC</t>
  </si>
  <si>
    <t>1+3</t>
  </si>
  <si>
    <t>1+2</t>
  </si>
  <si>
    <t>Zhlaví  bez</t>
  </si>
  <si>
    <t>odjezdových</t>
  </si>
  <si>
    <t>Obvod  výpravčího  (mimo KVC)</t>
  </si>
  <si>
    <t>1. kategorie</t>
  </si>
  <si>
    <t>Návěstidla nezávislá na výměnách</t>
  </si>
  <si>
    <t>ústřední zámky s optickou kontrolou postavení VC a EZ zámky jsou na St.I a St.II</t>
  </si>
  <si>
    <t>Kód :  1</t>
  </si>
  <si>
    <t>40,170</t>
  </si>
  <si>
    <t>539 D / E</t>
  </si>
  <si>
    <t>St. I</t>
  </si>
  <si>
    <t>St. II</t>
  </si>
  <si>
    <t>Dozorce výhybek  -  1*)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</si>
  <si>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</si>
  <si>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</si>
  <si>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</si>
  <si>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S6VŽ</t>
  </si>
  <si>
    <r>
      <t>přechod v km</t>
    </r>
    <r>
      <rPr>
        <sz val="12"/>
        <color indexed="30"/>
        <rFont val="Arial CE"/>
        <family val="0"/>
      </rPr>
      <t xml:space="preserve"> 40,446</t>
    </r>
  </si>
  <si>
    <t>poznámka</t>
  </si>
  <si>
    <t>Obvod  St. I *)</t>
  </si>
  <si>
    <t>ručně</t>
  </si>
  <si>
    <t>Obvod  St. II *)</t>
  </si>
  <si>
    <t xml:space="preserve">  vým.zámek do obou směrů, klíče jsou drženy v ÚZ na St.II</t>
  </si>
  <si>
    <t>a Velké Žernoseky</t>
  </si>
  <si>
    <t xml:space="preserve">  vým.zámek do obou směrů, klíče jsou drženy v ÚZ na St.I</t>
  </si>
  <si>
    <t xml:space="preserve">  výměnový zámek, klíč je držen v kontrolním zámku Vk 1</t>
  </si>
  <si>
    <t xml:space="preserve">  kontrolní VZ, klíč Vk1/3 je držen v ÚZ na St.I</t>
  </si>
  <si>
    <t>směr Lovosice - Litoměřice h.n.</t>
  </si>
  <si>
    <t>přechod v km 40,446</t>
  </si>
  <si>
    <t>Směr  :  Velké Žernoseky  //  Lovosice</t>
  </si>
  <si>
    <t>Telefonické  dorozumívání</t>
  </si>
  <si>
    <t>00</t>
  </si>
  <si>
    <t>dozorce výhybek St.I  *)  / výpravčí</t>
  </si>
  <si>
    <t>30 / 00</t>
  </si>
  <si>
    <t>Směr : Velké Žernoseky</t>
  </si>
  <si>
    <t>provoz podle SŽDC D1</t>
  </si>
  <si>
    <t>Kód : 1</t>
  </si>
  <si>
    <t>Směr : Lovosice</t>
  </si>
  <si>
    <t>Směr  :  Litoměřice horní nádraží</t>
  </si>
  <si>
    <t>Kód : 1 *)</t>
  </si>
  <si>
    <t>*) v úseku Žalhostice - Litoměřice h.n. je doplněna volnost koleje indikací počítačů náprav</t>
  </si>
  <si>
    <t>dozorce výhybek St.II  *)  / výpravčí</t>
  </si>
  <si>
    <t xml:space="preserve">             P3334</t>
  </si>
  <si>
    <t xml:space="preserve">  v km tratě TTP 539E</t>
  </si>
  <si>
    <t>Z Velkých Žernosek</t>
  </si>
  <si>
    <t>Z Lovosic</t>
  </si>
  <si>
    <t>Vjezdová ze směru:</t>
  </si>
  <si>
    <t>odj.</t>
  </si>
  <si>
    <t>V.Žernoseky</t>
  </si>
  <si>
    <t>směr : Velké Žernoseky</t>
  </si>
  <si>
    <t>samočinně činností</t>
  </si>
  <si>
    <t>zabezpečovacího zařízení</t>
  </si>
  <si>
    <t>směr : Lovosice</t>
  </si>
  <si>
    <t>Automatické  hradlo</t>
  </si>
  <si>
    <t>typ AHP 03 bez návěstního bodu</t>
  </si>
  <si>
    <t>Kód : 14</t>
  </si>
  <si>
    <t>v celé ŽST - rychlost 40 km/h</t>
  </si>
  <si>
    <t>dáno rychlostníky před krajními výhybkami,</t>
  </si>
  <si>
    <t>resp. traťovou rychlostí směr Velké Žernoseky</t>
  </si>
  <si>
    <t>Elektromagnetický zámek: St.I - typ klíče 30, St.II - typ klíče 50</t>
  </si>
  <si>
    <t>obě N jsou konstrukce Tischer</t>
  </si>
  <si>
    <t>Zabezpečovací zařízení neumožňuje současné vlakové cesty</t>
  </si>
  <si>
    <t>vyjma současných odjezdů</t>
  </si>
  <si>
    <t>40,322</t>
  </si>
  <si>
    <t>IX.  /  2018</t>
  </si>
  <si>
    <t>Km  40,110 = 0,048 jt. 40,158 = 0,000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</si>
</sst>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i/>
      <sz val="14"/>
      <name val="Arial CE"/>
      <family val="0"/>
    </font>
    <font>
      <sz val="12"/>
      <color indexed="30"/>
      <name val="Arial CE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0"/>
      <name val="Times New Roman CE"/>
      <family val="0"/>
    </font>
    <font>
      <i/>
      <sz val="10"/>
      <color indexed="10"/>
      <name val="Arial CE"/>
      <family val="0"/>
    </font>
    <font>
      <i/>
      <sz val="11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FF0000"/>
      <name val="Times New Roman CE"/>
      <family val="0"/>
    </font>
    <font>
      <i/>
      <sz val="10"/>
      <color rgb="FFFF0000"/>
      <name val="Arial CE"/>
      <family val="0"/>
    </font>
    <font>
      <i/>
      <sz val="11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0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0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8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8" applyFont="1" applyBorder="1" applyAlignment="1">
      <alignment horizontal="center"/>
      <protection/>
    </xf>
    <xf numFmtId="0" fontId="42" fillId="0" borderId="39" xfId="48" applyFont="1" applyFill="1" applyBorder="1" applyAlignment="1">
      <alignment horizontal="center" vertic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21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3" fillId="0" borderId="0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left" vertical="center"/>
      <protection/>
    </xf>
    <xf numFmtId="0" fontId="0" fillId="0" borderId="50" xfId="48" applyFont="1" applyFill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>
      <alignment/>
      <protection/>
    </xf>
    <xf numFmtId="0" fontId="0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0" xfId="48" applyFont="1">
      <alignment/>
      <protection/>
    </xf>
    <xf numFmtId="164" fontId="47" fillId="0" borderId="15" xfId="48" applyNumberFormat="1" applyFont="1" applyBorder="1" applyAlignment="1">
      <alignment horizontal="center" vertical="center"/>
      <protection/>
    </xf>
    <xf numFmtId="164" fontId="30" fillId="0" borderId="15" xfId="48" applyNumberFormat="1" applyFont="1" applyBorder="1" applyAlignment="1">
      <alignment vertical="center"/>
      <protection/>
    </xf>
    <xf numFmtId="164" fontId="6" fillId="0" borderId="15" xfId="0" applyNumberFormat="1" applyFont="1" applyBorder="1" applyAlignment="1">
      <alignment horizontal="center" vertical="center"/>
    </xf>
    <xf numFmtId="164" fontId="98" fillId="0" borderId="15" xfId="48" applyNumberFormat="1" applyFont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9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4" fontId="33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20" fillId="0" borderId="36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9" fontId="99" fillId="0" borderId="0" xfId="47" applyNumberFormat="1" applyFont="1" applyAlignment="1">
      <alignment horizontal="center"/>
      <protection/>
    </xf>
    <xf numFmtId="49" fontId="0" fillId="0" borderId="0" xfId="47" applyNumberFormat="1" applyFont="1" applyAlignment="1">
      <alignment horizontal="left"/>
      <protection/>
    </xf>
    <xf numFmtId="164" fontId="100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4" fillId="0" borderId="20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2" fillId="0" borderId="0" xfId="48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0" fillId="0" borderId="50" xfId="48" applyFont="1" applyFill="1" applyBorder="1" applyAlignment="1">
      <alignment horizontal="center" vertical="top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8" fillId="0" borderId="52" xfId="48" applyFont="1" applyBorder="1" applyAlignment="1">
      <alignment horizontal="center" vertical="center"/>
      <protection/>
    </xf>
    <xf numFmtId="0" fontId="48" fillId="0" borderId="36" xfId="48" applyFont="1" applyBorder="1" applyAlignment="1">
      <alignment horizontal="center" vertical="center"/>
      <protection/>
    </xf>
    <xf numFmtId="0" fontId="48" fillId="0" borderId="5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0" fontId="4" fillId="36" borderId="78" xfId="48" applyFont="1" applyFill="1" applyBorder="1" applyAlignment="1">
      <alignment horizontal="center" vertical="center"/>
      <protection/>
    </xf>
    <xf numFmtId="0" fontId="48" fillId="0" borderId="21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3" xfId="48" applyFont="1" applyBorder="1" applyAlignment="1">
      <alignment horizontal="center" vertical="center"/>
      <protection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50" fillId="34" borderId="81" xfId="0" applyFont="1" applyFill="1" applyBorder="1" applyAlignment="1">
      <alignment horizontal="center" vertical="center"/>
    </xf>
    <xf numFmtId="0" fontId="50" fillId="34" borderId="82" xfId="0" applyFont="1" applyFill="1" applyBorder="1" applyAlignment="1">
      <alignment horizontal="center" vertical="center"/>
    </xf>
    <xf numFmtId="0" fontId="50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3" fillId="34" borderId="82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514350</xdr:colOff>
      <xdr:row>26</xdr:row>
      <xdr:rowOff>114300</xdr:rowOff>
    </xdr:from>
    <xdr:to>
      <xdr:col>47</xdr:col>
      <xdr:colOff>514350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317200" y="6657975"/>
          <a:ext cx="1219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50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65</xdr:col>
      <xdr:colOff>285750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66579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73437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619125</xdr:colOff>
      <xdr:row>37</xdr:row>
      <xdr:rowOff>57150</xdr:rowOff>
    </xdr:from>
    <xdr:to>
      <xdr:col>56</xdr:col>
      <xdr:colOff>381000</xdr:colOff>
      <xdr:row>39</xdr:row>
      <xdr:rowOff>57150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86025" y="9115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35</xdr:row>
      <xdr:rowOff>114300</xdr:rowOff>
    </xdr:from>
    <xdr:to>
      <xdr:col>41</xdr:col>
      <xdr:colOff>247650</xdr:colOff>
      <xdr:row>35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23107650" y="87153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6517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47" name="Group 1936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33</xdr:row>
      <xdr:rowOff>133350</xdr:rowOff>
    </xdr:from>
    <xdr:to>
      <xdr:col>32</xdr:col>
      <xdr:colOff>352425</xdr:colOff>
      <xdr:row>34</xdr:row>
      <xdr:rowOff>133350</xdr:rowOff>
    </xdr:to>
    <xdr:grpSp>
      <xdr:nvGrpSpPr>
        <xdr:cNvPr id="50" name="Group 1939"/>
        <xdr:cNvGrpSpPr>
          <a:grpSpLocks/>
        </xdr:cNvGrpSpPr>
      </xdr:nvGrpSpPr>
      <xdr:grpSpPr>
        <a:xfrm>
          <a:off x="23641050" y="8277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28</xdr:row>
      <xdr:rowOff>161925</xdr:rowOff>
    </xdr:from>
    <xdr:to>
      <xdr:col>55</xdr:col>
      <xdr:colOff>190500</xdr:colOff>
      <xdr:row>36</xdr:row>
      <xdr:rowOff>0</xdr:rowOff>
    </xdr:to>
    <xdr:sp>
      <xdr:nvSpPr>
        <xdr:cNvPr id="54" name="Rectangle 1990" descr="Vodorovné cihly"/>
        <xdr:cNvSpPr>
          <a:spLocks/>
        </xdr:cNvSpPr>
      </xdr:nvSpPr>
      <xdr:spPr>
        <a:xfrm>
          <a:off x="41014650" y="71628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5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32</xdr:row>
      <xdr:rowOff>123825</xdr:rowOff>
    </xdr:from>
    <xdr:to>
      <xdr:col>28</xdr:col>
      <xdr:colOff>504825</xdr:colOff>
      <xdr:row>34</xdr:row>
      <xdr:rowOff>123825</xdr:rowOff>
    </xdr:to>
    <xdr:sp>
      <xdr:nvSpPr>
        <xdr:cNvPr id="58" name="Line 1994"/>
        <xdr:cNvSpPr>
          <a:spLocks/>
        </xdr:cNvSpPr>
      </xdr:nvSpPr>
      <xdr:spPr>
        <a:xfrm flipH="1" flipV="1">
          <a:off x="18621375" y="8039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35</xdr:row>
      <xdr:rowOff>9525</xdr:rowOff>
    </xdr:from>
    <xdr:to>
      <xdr:col>30</xdr:col>
      <xdr:colOff>504825</xdr:colOff>
      <xdr:row>35</xdr:row>
      <xdr:rowOff>85725</xdr:rowOff>
    </xdr:to>
    <xdr:sp>
      <xdr:nvSpPr>
        <xdr:cNvPr id="59" name="Line 1995"/>
        <xdr:cNvSpPr>
          <a:spLocks/>
        </xdr:cNvSpPr>
      </xdr:nvSpPr>
      <xdr:spPr>
        <a:xfrm>
          <a:off x="215931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85725</xdr:rowOff>
    </xdr:from>
    <xdr:to>
      <xdr:col>31</xdr:col>
      <xdr:colOff>276225</xdr:colOff>
      <xdr:row>35</xdr:row>
      <xdr:rowOff>123825</xdr:rowOff>
    </xdr:to>
    <xdr:sp>
      <xdr:nvSpPr>
        <xdr:cNvPr id="60" name="Line 1996"/>
        <xdr:cNvSpPr>
          <a:spLocks/>
        </xdr:cNvSpPr>
      </xdr:nvSpPr>
      <xdr:spPr>
        <a:xfrm>
          <a:off x="22336125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34</xdr:row>
      <xdr:rowOff>123825</xdr:rowOff>
    </xdr:from>
    <xdr:to>
      <xdr:col>29</xdr:col>
      <xdr:colOff>285750</xdr:colOff>
      <xdr:row>35</xdr:row>
      <xdr:rowOff>9525</xdr:rowOff>
    </xdr:to>
    <xdr:sp>
      <xdr:nvSpPr>
        <xdr:cNvPr id="61" name="Line 1997"/>
        <xdr:cNvSpPr>
          <a:spLocks/>
        </xdr:cNvSpPr>
      </xdr:nvSpPr>
      <xdr:spPr>
        <a:xfrm flipH="1" flipV="1">
          <a:off x="20850225" y="8496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62" name="Group 1998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35</xdr:row>
      <xdr:rowOff>180975</xdr:rowOff>
    </xdr:from>
    <xdr:to>
      <xdr:col>32</xdr:col>
      <xdr:colOff>676275</xdr:colOff>
      <xdr:row>36</xdr:row>
      <xdr:rowOff>76200</xdr:rowOff>
    </xdr:to>
    <xdr:sp>
      <xdr:nvSpPr>
        <xdr:cNvPr id="65" name="kreslení 427"/>
        <xdr:cNvSpPr>
          <a:spLocks/>
        </xdr:cNvSpPr>
      </xdr:nvSpPr>
      <xdr:spPr>
        <a:xfrm>
          <a:off x="2364105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24</xdr:col>
      <xdr:colOff>257175</xdr:colOff>
      <xdr:row>35</xdr:row>
      <xdr:rowOff>0</xdr:rowOff>
    </xdr:to>
    <xdr:sp>
      <xdr:nvSpPr>
        <xdr:cNvPr id="66" name="text 207"/>
        <xdr:cNvSpPr txBox="1">
          <a:spLocks noChangeArrowheads="1"/>
        </xdr:cNvSpPr>
      </xdr:nvSpPr>
      <xdr:spPr>
        <a:xfrm>
          <a:off x="17106900" y="8372475"/>
          <a:ext cx="5238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48</xdr:col>
      <xdr:colOff>0</xdr:colOff>
      <xdr:row>30</xdr:row>
      <xdr:rowOff>66675</xdr:rowOff>
    </xdr:from>
    <xdr:to>
      <xdr:col>59</xdr:col>
      <xdr:colOff>171450</xdr:colOff>
      <xdr:row>31</xdr:row>
      <xdr:rowOff>142875</xdr:rowOff>
    </xdr:to>
    <xdr:grpSp>
      <xdr:nvGrpSpPr>
        <xdr:cNvPr id="67" name="Group 2004"/>
        <xdr:cNvGrpSpPr>
          <a:grpSpLocks/>
        </xdr:cNvGrpSpPr>
      </xdr:nvGrpSpPr>
      <xdr:grpSpPr>
        <a:xfrm>
          <a:off x="35509200" y="7524750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68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104775</xdr:rowOff>
    </xdr:from>
    <xdr:to>
      <xdr:col>54</xdr:col>
      <xdr:colOff>0</xdr:colOff>
      <xdr:row>31</xdr:row>
      <xdr:rowOff>104775</xdr:rowOff>
    </xdr:to>
    <xdr:sp>
      <xdr:nvSpPr>
        <xdr:cNvPr id="75" name="text 7125"/>
        <xdr:cNvSpPr txBox="1">
          <a:spLocks noChangeArrowheads="1"/>
        </xdr:cNvSpPr>
      </xdr:nvSpPr>
      <xdr:spPr>
        <a:xfrm>
          <a:off x="394525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  <xdr:twoCellAnchor>
    <xdr:from>
      <xdr:col>68</xdr:col>
      <xdr:colOff>504825</xdr:colOff>
      <xdr:row>27</xdr:row>
      <xdr:rowOff>114300</xdr:rowOff>
    </xdr:from>
    <xdr:to>
      <xdr:col>72</xdr:col>
      <xdr:colOff>504825</xdr:colOff>
      <xdr:row>29</xdr:row>
      <xdr:rowOff>114300</xdr:rowOff>
    </xdr:to>
    <xdr:sp>
      <xdr:nvSpPr>
        <xdr:cNvPr id="76" name="Line 2025"/>
        <xdr:cNvSpPr>
          <a:spLocks/>
        </xdr:cNvSpPr>
      </xdr:nvSpPr>
      <xdr:spPr>
        <a:xfrm>
          <a:off x="508730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26</xdr:row>
      <xdr:rowOff>152400</xdr:rowOff>
    </xdr:from>
    <xdr:to>
      <xdr:col>67</xdr:col>
      <xdr:colOff>266700</xdr:colOff>
      <xdr:row>27</xdr:row>
      <xdr:rowOff>0</xdr:rowOff>
    </xdr:to>
    <xdr:sp>
      <xdr:nvSpPr>
        <xdr:cNvPr id="77" name="Line 2026"/>
        <xdr:cNvSpPr>
          <a:spLocks/>
        </xdr:cNvSpPr>
      </xdr:nvSpPr>
      <xdr:spPr>
        <a:xfrm flipH="1" flipV="1">
          <a:off x="493776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66</xdr:col>
      <xdr:colOff>495300</xdr:colOff>
      <xdr:row>26</xdr:row>
      <xdr:rowOff>152400</xdr:rowOff>
    </xdr:to>
    <xdr:sp>
      <xdr:nvSpPr>
        <xdr:cNvPr id="78" name="Line 2027"/>
        <xdr:cNvSpPr>
          <a:spLocks/>
        </xdr:cNvSpPr>
      </xdr:nvSpPr>
      <xdr:spPr>
        <a:xfrm flipH="1" flipV="1">
          <a:off x="486346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0</xdr:rowOff>
    </xdr:from>
    <xdr:to>
      <xdr:col>68</xdr:col>
      <xdr:colOff>504825</xdr:colOff>
      <xdr:row>27</xdr:row>
      <xdr:rowOff>114300</xdr:rowOff>
    </xdr:to>
    <xdr:sp>
      <xdr:nvSpPr>
        <xdr:cNvPr id="79" name="Line 2028"/>
        <xdr:cNvSpPr>
          <a:spLocks/>
        </xdr:cNvSpPr>
      </xdr:nvSpPr>
      <xdr:spPr>
        <a:xfrm flipH="1" flipV="1">
          <a:off x="501205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971550</xdr:colOff>
      <xdr:row>34</xdr:row>
      <xdr:rowOff>0</xdr:rowOff>
    </xdr:from>
    <xdr:to>
      <xdr:col>76</xdr:col>
      <xdr:colOff>0</xdr:colOff>
      <xdr:row>35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557974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oneCellAnchor>
    <xdr:from>
      <xdr:col>12</xdr:col>
      <xdr:colOff>762000</xdr:colOff>
      <xdr:row>23</xdr:row>
      <xdr:rowOff>0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92202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P3334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0,077</a:t>
          </a:r>
        </a:p>
      </xdr:txBody>
    </xdr:sp>
    <xdr:clientData/>
  </xdr:oneCellAnchor>
  <xdr:twoCellAnchor>
    <xdr:from>
      <xdr:col>13</xdr:col>
      <xdr:colOff>276225</xdr:colOff>
      <xdr:row>25</xdr:row>
      <xdr:rowOff>0</xdr:rowOff>
    </xdr:from>
    <xdr:to>
      <xdr:col>13</xdr:col>
      <xdr:colOff>276225</xdr:colOff>
      <xdr:row>32</xdr:row>
      <xdr:rowOff>0</xdr:rowOff>
    </xdr:to>
    <xdr:sp>
      <xdr:nvSpPr>
        <xdr:cNvPr id="82" name="Line 188"/>
        <xdr:cNvSpPr>
          <a:spLocks/>
        </xdr:cNvSpPr>
      </xdr:nvSpPr>
      <xdr:spPr>
        <a:xfrm>
          <a:off x="9705975" y="63150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514350</xdr:colOff>
      <xdr:row>25</xdr:row>
      <xdr:rowOff>0</xdr:rowOff>
    </xdr:from>
    <xdr:ext cx="971550" cy="466725"/>
    <xdr:sp>
      <xdr:nvSpPr>
        <xdr:cNvPr id="83" name="text 774"/>
        <xdr:cNvSpPr txBox="1">
          <a:spLocks noChangeArrowheads="1"/>
        </xdr:cNvSpPr>
      </xdr:nvSpPr>
      <xdr:spPr>
        <a:xfrm>
          <a:off x="60769500" y="6315075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P3335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40,800</a:t>
          </a:r>
        </a:p>
      </xdr:txBody>
    </xdr:sp>
    <xdr:clientData/>
  </xdr:one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84" name="Line 188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87</xdr:col>
      <xdr:colOff>514350</xdr:colOff>
      <xdr:row>46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104775</xdr:colOff>
      <xdr:row>27</xdr:row>
      <xdr:rowOff>142875</xdr:rowOff>
    </xdr:from>
    <xdr:to>
      <xdr:col>67</xdr:col>
      <xdr:colOff>152400</xdr:colOff>
      <xdr:row>28</xdr:row>
      <xdr:rowOff>133350</xdr:rowOff>
    </xdr:to>
    <xdr:grpSp>
      <xdr:nvGrpSpPr>
        <xdr:cNvPr id="87" name="Group 3754"/>
        <xdr:cNvGrpSpPr>
          <a:grpSpLocks/>
        </xdr:cNvGrpSpPr>
      </xdr:nvGrpSpPr>
      <xdr:grpSpPr>
        <a:xfrm>
          <a:off x="49958625" y="6915150"/>
          <a:ext cx="47625" cy="219075"/>
          <a:chOff x="870" y="720"/>
          <a:chExt cx="3" cy="24"/>
        </a:xfrm>
        <a:solidFill>
          <a:srgbClr val="FFFFFF"/>
        </a:solidFill>
      </xdr:grpSpPr>
      <xdr:sp>
        <xdr:nvSpPr>
          <xdr:cNvPr id="88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92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52</xdr:col>
      <xdr:colOff>0</xdr:colOff>
      <xdr:row>32</xdr:row>
      <xdr:rowOff>114300</xdr:rowOff>
    </xdr:to>
    <xdr:sp>
      <xdr:nvSpPr>
        <xdr:cNvPr id="93" name="Line 3"/>
        <xdr:cNvSpPr>
          <a:spLocks/>
        </xdr:cNvSpPr>
      </xdr:nvSpPr>
      <xdr:spPr>
        <a:xfrm flipV="1">
          <a:off x="18621375" y="8029575"/>
          <a:ext cx="1985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114300</xdr:rowOff>
    </xdr:from>
    <xdr:to>
      <xdr:col>68</xdr:col>
      <xdr:colOff>76200</xdr:colOff>
      <xdr:row>32</xdr:row>
      <xdr:rowOff>114300</xdr:rowOff>
    </xdr:to>
    <xdr:sp>
      <xdr:nvSpPr>
        <xdr:cNvPr id="94" name="Line 7"/>
        <xdr:cNvSpPr>
          <a:spLocks/>
        </xdr:cNvSpPr>
      </xdr:nvSpPr>
      <xdr:spPr>
        <a:xfrm flipV="1">
          <a:off x="39452550" y="8029575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5143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V.Žernoseky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51435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Lovosice</a:t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8" name="Line 54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9" name="Line 5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00" name="Line 5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1" name="Line 5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102" name="Line 54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103" name="Line 55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104" name="Line 56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105" name="Line 57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495300</xdr:colOff>
      <xdr:row>29</xdr:row>
      <xdr:rowOff>114300</xdr:rowOff>
    </xdr:to>
    <xdr:sp>
      <xdr:nvSpPr>
        <xdr:cNvPr id="106" name="Line 2025"/>
        <xdr:cNvSpPr>
          <a:spLocks/>
        </xdr:cNvSpPr>
      </xdr:nvSpPr>
      <xdr:spPr>
        <a:xfrm>
          <a:off x="11925300" y="68865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26</xdr:row>
      <xdr:rowOff>152400</xdr:rowOff>
    </xdr:from>
    <xdr:to>
      <xdr:col>15</xdr:col>
      <xdr:colOff>247650</xdr:colOff>
      <xdr:row>27</xdr:row>
      <xdr:rowOff>0</xdr:rowOff>
    </xdr:to>
    <xdr:sp>
      <xdr:nvSpPr>
        <xdr:cNvPr id="107" name="Line 2026"/>
        <xdr:cNvSpPr>
          <a:spLocks/>
        </xdr:cNvSpPr>
      </xdr:nvSpPr>
      <xdr:spPr>
        <a:xfrm flipH="1" flipV="1">
          <a:off x="10420350" y="6696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114300</xdr:rowOff>
    </xdr:from>
    <xdr:to>
      <xdr:col>14</xdr:col>
      <xdr:colOff>476250</xdr:colOff>
      <xdr:row>26</xdr:row>
      <xdr:rowOff>152400</xdr:rowOff>
    </xdr:to>
    <xdr:sp>
      <xdr:nvSpPr>
        <xdr:cNvPr id="108" name="Line 2027"/>
        <xdr:cNvSpPr>
          <a:spLocks/>
        </xdr:cNvSpPr>
      </xdr:nvSpPr>
      <xdr:spPr>
        <a:xfrm flipH="1" flipV="1">
          <a:off x="9677400" y="6657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0</xdr:rowOff>
    </xdr:from>
    <xdr:to>
      <xdr:col>16</xdr:col>
      <xdr:colOff>495300</xdr:colOff>
      <xdr:row>27</xdr:row>
      <xdr:rowOff>114300</xdr:rowOff>
    </xdr:to>
    <xdr:sp>
      <xdr:nvSpPr>
        <xdr:cNvPr id="109" name="Line 2028"/>
        <xdr:cNvSpPr>
          <a:spLocks/>
        </xdr:cNvSpPr>
      </xdr:nvSpPr>
      <xdr:spPr>
        <a:xfrm flipH="1" flipV="1">
          <a:off x="11163300" y="67722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10" name="Line 7"/>
        <xdr:cNvSpPr>
          <a:spLocks/>
        </xdr:cNvSpPr>
      </xdr:nvSpPr>
      <xdr:spPr>
        <a:xfrm flipV="1">
          <a:off x="1028700" y="6657975"/>
          <a:ext cx="866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27</xdr:row>
      <xdr:rowOff>47625</xdr:rowOff>
    </xdr:from>
    <xdr:to>
      <xdr:col>4</xdr:col>
      <xdr:colOff>952500</xdr:colOff>
      <xdr:row>27</xdr:row>
      <xdr:rowOff>161925</xdr:rowOff>
    </xdr:to>
    <xdr:grpSp>
      <xdr:nvGrpSpPr>
        <xdr:cNvPr id="111" name="Group 434"/>
        <xdr:cNvGrpSpPr>
          <a:grpSpLocks noChangeAspect="1"/>
        </xdr:cNvGrpSpPr>
      </xdr:nvGrpSpPr>
      <xdr:grpSpPr>
        <a:xfrm>
          <a:off x="289560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95250</xdr:colOff>
      <xdr:row>30</xdr:row>
      <xdr:rowOff>171450</xdr:rowOff>
    </xdr:to>
    <xdr:grpSp>
      <xdr:nvGrpSpPr>
        <xdr:cNvPr id="117" name="Group 434"/>
        <xdr:cNvGrpSpPr>
          <a:grpSpLocks noChangeAspect="1"/>
        </xdr:cNvGrpSpPr>
      </xdr:nvGrpSpPr>
      <xdr:grpSpPr>
        <a:xfrm>
          <a:off x="20478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3" name="Group 435"/>
        <xdr:cNvGrpSpPr>
          <a:grpSpLocks noChangeAspect="1"/>
        </xdr:cNvGrpSpPr>
      </xdr:nvGrpSpPr>
      <xdr:grpSpPr>
        <a:xfrm>
          <a:off x="63103125" y="70580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25</xdr:row>
      <xdr:rowOff>57150</xdr:rowOff>
    </xdr:from>
    <xdr:to>
      <xdr:col>37</xdr:col>
      <xdr:colOff>457200</xdr:colOff>
      <xdr:row>25</xdr:row>
      <xdr:rowOff>171450</xdr:rowOff>
    </xdr:to>
    <xdr:grpSp>
      <xdr:nvGrpSpPr>
        <xdr:cNvPr id="129" name="Group 1021"/>
        <xdr:cNvGrpSpPr>
          <a:grpSpLocks/>
        </xdr:cNvGrpSpPr>
      </xdr:nvGrpSpPr>
      <xdr:grpSpPr>
        <a:xfrm>
          <a:off x="27270075" y="63722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30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381000</xdr:colOff>
      <xdr:row>30</xdr:row>
      <xdr:rowOff>104775</xdr:rowOff>
    </xdr:from>
    <xdr:to>
      <xdr:col>27</xdr:col>
      <xdr:colOff>409575</xdr:colOff>
      <xdr:row>31</xdr:row>
      <xdr:rowOff>104775</xdr:rowOff>
    </xdr:to>
    <xdr:grpSp>
      <xdr:nvGrpSpPr>
        <xdr:cNvPr id="134" name="Group 1939"/>
        <xdr:cNvGrpSpPr>
          <a:grpSpLocks/>
        </xdr:cNvGrpSpPr>
      </xdr:nvGrpSpPr>
      <xdr:grpSpPr>
        <a:xfrm>
          <a:off x="20212050" y="756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219075</xdr:colOff>
      <xdr:row>27</xdr:row>
      <xdr:rowOff>133350</xdr:rowOff>
    </xdr:from>
    <xdr:to>
      <xdr:col>14</xdr:col>
      <xdr:colOff>247650</xdr:colOff>
      <xdr:row>28</xdr:row>
      <xdr:rowOff>133350</xdr:rowOff>
    </xdr:to>
    <xdr:grpSp>
      <xdr:nvGrpSpPr>
        <xdr:cNvPr id="138" name="Group 1939"/>
        <xdr:cNvGrpSpPr>
          <a:grpSpLocks/>
        </xdr:cNvGrpSpPr>
      </xdr:nvGrpSpPr>
      <xdr:grpSpPr>
        <a:xfrm>
          <a:off x="10163175" y="690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42" name="Group 1998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45" name="Group 10325"/>
        <xdr:cNvGrpSpPr>
          <a:grpSpLocks noChangeAspect="1"/>
        </xdr:cNvGrpSpPr>
      </xdr:nvGrpSpPr>
      <xdr:grpSpPr>
        <a:xfrm>
          <a:off x="1844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0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28</xdr:row>
      <xdr:rowOff>66675</xdr:rowOff>
    </xdr:from>
    <xdr:to>
      <xdr:col>35</xdr:col>
      <xdr:colOff>466725</xdr:colOff>
      <xdr:row>28</xdr:row>
      <xdr:rowOff>180975</xdr:rowOff>
    </xdr:to>
    <xdr:grpSp>
      <xdr:nvGrpSpPr>
        <xdr:cNvPr id="148" name="Group 1021"/>
        <xdr:cNvGrpSpPr>
          <a:grpSpLocks/>
        </xdr:cNvGrpSpPr>
      </xdr:nvGrpSpPr>
      <xdr:grpSpPr>
        <a:xfrm>
          <a:off x="25793700" y="706755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9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31</xdr:row>
      <xdr:rowOff>57150</xdr:rowOff>
    </xdr:from>
    <xdr:to>
      <xdr:col>32</xdr:col>
      <xdr:colOff>914400</xdr:colOff>
      <xdr:row>31</xdr:row>
      <xdr:rowOff>171450</xdr:rowOff>
    </xdr:to>
    <xdr:grpSp>
      <xdr:nvGrpSpPr>
        <xdr:cNvPr id="153" name="Group 1021"/>
        <xdr:cNvGrpSpPr>
          <a:grpSpLocks/>
        </xdr:cNvGrpSpPr>
      </xdr:nvGrpSpPr>
      <xdr:grpSpPr>
        <a:xfrm>
          <a:off x="23783925" y="77438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54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29</xdr:row>
      <xdr:rowOff>114300</xdr:rowOff>
    </xdr:from>
    <xdr:to>
      <xdr:col>25</xdr:col>
      <xdr:colOff>276225</xdr:colOff>
      <xdr:row>32</xdr:row>
      <xdr:rowOff>114300</xdr:rowOff>
    </xdr:to>
    <xdr:sp>
      <xdr:nvSpPr>
        <xdr:cNvPr id="158" name="Line 1924"/>
        <xdr:cNvSpPr>
          <a:spLocks/>
        </xdr:cNvSpPr>
      </xdr:nvSpPr>
      <xdr:spPr>
        <a:xfrm>
          <a:off x="15649575" y="7343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342900</xdr:colOff>
      <xdr:row>27</xdr:row>
      <xdr:rowOff>104775</xdr:rowOff>
    </xdr:from>
    <xdr:to>
      <xdr:col>32</xdr:col>
      <xdr:colOff>371475</xdr:colOff>
      <xdr:row>28</xdr:row>
      <xdr:rowOff>104775</xdr:rowOff>
    </xdr:to>
    <xdr:grpSp>
      <xdr:nvGrpSpPr>
        <xdr:cNvPr id="159" name="Group 1939"/>
        <xdr:cNvGrpSpPr>
          <a:grpSpLocks/>
        </xdr:cNvGrpSpPr>
      </xdr:nvGrpSpPr>
      <xdr:grpSpPr>
        <a:xfrm>
          <a:off x="23660100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27</xdr:row>
      <xdr:rowOff>219075</xdr:rowOff>
    </xdr:from>
    <xdr:to>
      <xdr:col>75</xdr:col>
      <xdr:colOff>409575</xdr:colOff>
      <xdr:row>29</xdr:row>
      <xdr:rowOff>114300</xdr:rowOff>
    </xdr:to>
    <xdr:grpSp>
      <xdr:nvGrpSpPr>
        <xdr:cNvPr id="163" name="Group 1991"/>
        <xdr:cNvGrpSpPr>
          <a:grpSpLocks noChangeAspect="1"/>
        </xdr:cNvGrpSpPr>
      </xdr:nvGrpSpPr>
      <xdr:grpSpPr>
        <a:xfrm>
          <a:off x="55892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31</xdr:row>
      <xdr:rowOff>133350</xdr:rowOff>
    </xdr:from>
    <xdr:to>
      <xdr:col>70</xdr:col>
      <xdr:colOff>619125</xdr:colOff>
      <xdr:row>32</xdr:row>
      <xdr:rowOff>9525</xdr:rowOff>
    </xdr:to>
    <xdr:sp>
      <xdr:nvSpPr>
        <xdr:cNvPr id="166" name="Line 7898"/>
        <xdr:cNvSpPr>
          <a:spLocks/>
        </xdr:cNvSpPr>
      </xdr:nvSpPr>
      <xdr:spPr>
        <a:xfrm flipV="1">
          <a:off x="51701700" y="78200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</xdr:colOff>
      <xdr:row>32</xdr:row>
      <xdr:rowOff>9525</xdr:rowOff>
    </xdr:from>
    <xdr:to>
      <xdr:col>69</xdr:col>
      <xdr:colOff>361950</xdr:colOff>
      <xdr:row>32</xdr:row>
      <xdr:rowOff>114300</xdr:rowOff>
    </xdr:to>
    <xdr:sp>
      <xdr:nvSpPr>
        <xdr:cNvPr id="167" name="Line 7899"/>
        <xdr:cNvSpPr>
          <a:spLocks/>
        </xdr:cNvSpPr>
      </xdr:nvSpPr>
      <xdr:spPr>
        <a:xfrm flipV="1">
          <a:off x="50425350" y="7924800"/>
          <a:ext cx="1276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590550</xdr:colOff>
      <xdr:row>29</xdr:row>
      <xdr:rowOff>114300</xdr:rowOff>
    </xdr:from>
    <xdr:to>
      <xdr:col>75</xdr:col>
      <xdr:colOff>247650</xdr:colOff>
      <xdr:row>31</xdr:row>
      <xdr:rowOff>142875</xdr:rowOff>
    </xdr:to>
    <xdr:sp>
      <xdr:nvSpPr>
        <xdr:cNvPr id="168" name="Line 7900"/>
        <xdr:cNvSpPr>
          <a:spLocks/>
        </xdr:cNvSpPr>
      </xdr:nvSpPr>
      <xdr:spPr>
        <a:xfrm flipV="1">
          <a:off x="52444650" y="7343775"/>
          <a:ext cx="3600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30</xdr:row>
      <xdr:rowOff>76200</xdr:rowOff>
    </xdr:from>
    <xdr:to>
      <xdr:col>70</xdr:col>
      <xdr:colOff>171450</xdr:colOff>
      <xdr:row>31</xdr:row>
      <xdr:rowOff>66675</xdr:rowOff>
    </xdr:to>
    <xdr:grpSp>
      <xdr:nvGrpSpPr>
        <xdr:cNvPr id="169" name="Group 3754"/>
        <xdr:cNvGrpSpPr>
          <a:grpSpLocks/>
        </xdr:cNvGrpSpPr>
      </xdr:nvGrpSpPr>
      <xdr:grpSpPr>
        <a:xfrm>
          <a:off x="51987450" y="7534275"/>
          <a:ext cx="47625" cy="219075"/>
          <a:chOff x="870" y="720"/>
          <a:chExt cx="3" cy="24"/>
        </a:xfrm>
        <a:solidFill>
          <a:srgbClr val="FFFFFF"/>
        </a:solidFill>
      </xdr:grpSpPr>
      <xdr:sp>
        <xdr:nvSpPr>
          <xdr:cNvPr id="170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762000</xdr:colOff>
      <xdr:row>32</xdr:row>
      <xdr:rowOff>9525</xdr:rowOff>
    </xdr:from>
    <xdr:ext cx="971550" cy="447675"/>
    <xdr:sp>
      <xdr:nvSpPr>
        <xdr:cNvPr id="173" name="text 774"/>
        <xdr:cNvSpPr txBox="1">
          <a:spLocks noChangeArrowheads="1"/>
        </xdr:cNvSpPr>
      </xdr:nvSpPr>
      <xdr:spPr>
        <a:xfrm>
          <a:off x="9220200" y="7924800"/>
          <a:ext cx="9715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P3334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40,081</a:t>
          </a:r>
        </a:p>
      </xdr:txBody>
    </xdr:sp>
    <xdr:clientData/>
  </xdr:oneCellAnchor>
  <xdr:twoCellAnchor>
    <xdr:from>
      <xdr:col>28</xdr:col>
      <xdr:colOff>771525</xdr:colOff>
      <xdr:row>26</xdr:row>
      <xdr:rowOff>228600</xdr:rowOff>
    </xdr:from>
    <xdr:to>
      <xdr:col>30</xdr:col>
      <xdr:colOff>19050</xdr:colOff>
      <xdr:row>27</xdr:row>
      <xdr:rowOff>123825</xdr:rowOff>
    </xdr:to>
    <xdr:sp>
      <xdr:nvSpPr>
        <xdr:cNvPr id="174" name="Line 1921"/>
        <xdr:cNvSpPr>
          <a:spLocks/>
        </xdr:cNvSpPr>
      </xdr:nvSpPr>
      <xdr:spPr>
        <a:xfrm flipH="1">
          <a:off x="21116925" y="67722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152400</xdr:rowOff>
    </xdr:from>
    <xdr:to>
      <xdr:col>30</xdr:col>
      <xdr:colOff>762000</xdr:colOff>
      <xdr:row>26</xdr:row>
      <xdr:rowOff>228600</xdr:rowOff>
    </xdr:to>
    <xdr:sp>
      <xdr:nvSpPr>
        <xdr:cNvPr id="175" name="Line 1922"/>
        <xdr:cNvSpPr>
          <a:spLocks/>
        </xdr:cNvSpPr>
      </xdr:nvSpPr>
      <xdr:spPr>
        <a:xfrm flipV="1">
          <a:off x="21850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26</xdr:row>
      <xdr:rowOff>114300</xdr:rowOff>
    </xdr:from>
    <xdr:to>
      <xdr:col>32</xdr:col>
      <xdr:colOff>9525</xdr:colOff>
      <xdr:row>26</xdr:row>
      <xdr:rowOff>152400</xdr:rowOff>
    </xdr:to>
    <xdr:sp>
      <xdr:nvSpPr>
        <xdr:cNvPr id="176" name="Line 1923"/>
        <xdr:cNvSpPr>
          <a:spLocks/>
        </xdr:cNvSpPr>
      </xdr:nvSpPr>
      <xdr:spPr>
        <a:xfrm flipV="1">
          <a:off x="22593300" y="66579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27</xdr:row>
      <xdr:rowOff>123825</xdr:rowOff>
    </xdr:from>
    <xdr:to>
      <xdr:col>28</xdr:col>
      <xdr:colOff>781050</xdr:colOff>
      <xdr:row>29</xdr:row>
      <xdr:rowOff>114300</xdr:rowOff>
    </xdr:to>
    <xdr:sp>
      <xdr:nvSpPr>
        <xdr:cNvPr id="177" name="Line 1924"/>
        <xdr:cNvSpPr>
          <a:spLocks/>
        </xdr:cNvSpPr>
      </xdr:nvSpPr>
      <xdr:spPr>
        <a:xfrm flipV="1">
          <a:off x="18621375" y="6896100"/>
          <a:ext cx="2505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76200</xdr:rowOff>
    </xdr:from>
    <xdr:to>
      <xdr:col>59</xdr:col>
      <xdr:colOff>171450</xdr:colOff>
      <xdr:row>28</xdr:row>
      <xdr:rowOff>152400</xdr:rowOff>
    </xdr:to>
    <xdr:grpSp>
      <xdr:nvGrpSpPr>
        <xdr:cNvPr id="178" name="Group 2004"/>
        <xdr:cNvGrpSpPr>
          <a:grpSpLocks/>
        </xdr:cNvGrpSpPr>
      </xdr:nvGrpSpPr>
      <xdr:grpSpPr>
        <a:xfrm>
          <a:off x="35509200" y="6848475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179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27</xdr:row>
      <xdr:rowOff>114300</xdr:rowOff>
    </xdr:from>
    <xdr:to>
      <xdr:col>54</xdr:col>
      <xdr:colOff>0</xdr:colOff>
      <xdr:row>28</xdr:row>
      <xdr:rowOff>114300</xdr:rowOff>
    </xdr:to>
    <xdr:sp>
      <xdr:nvSpPr>
        <xdr:cNvPr id="186" name="text 7125"/>
        <xdr:cNvSpPr txBox="1">
          <a:spLocks noChangeArrowheads="1"/>
        </xdr:cNvSpPr>
      </xdr:nvSpPr>
      <xdr:spPr>
        <a:xfrm>
          <a:off x="39452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4" customFormat="1" ht="22.5" customHeight="1">
      <c r="A4" s="108"/>
      <c r="B4" s="38" t="s">
        <v>32</v>
      </c>
      <c r="C4" s="284" t="s">
        <v>73</v>
      </c>
      <c r="D4" s="109"/>
      <c r="E4" s="108"/>
      <c r="F4" s="108"/>
      <c r="G4" s="108"/>
      <c r="H4" s="108"/>
      <c r="I4" s="109"/>
      <c r="J4" s="360" t="s">
        <v>129</v>
      </c>
      <c r="K4" s="109"/>
      <c r="L4" s="110"/>
      <c r="M4" s="109"/>
      <c r="N4" s="109"/>
      <c r="O4" s="109"/>
      <c r="P4" s="109"/>
      <c r="Q4" s="111" t="s">
        <v>33</v>
      </c>
      <c r="R4" s="112">
        <v>570093</v>
      </c>
      <c r="S4" s="109"/>
      <c r="T4" s="109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4"/>
      <c r="I8" s="234"/>
      <c r="J8" s="57" t="s">
        <v>69</v>
      </c>
      <c r="K8" s="234"/>
      <c r="L8" s="234"/>
      <c r="M8" s="235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6" t="s">
        <v>8</v>
      </c>
      <c r="D9" s="131"/>
      <c r="E9" s="131"/>
      <c r="F9" s="131"/>
      <c r="G9" s="131"/>
      <c r="H9" s="131"/>
      <c r="I9" s="131"/>
      <c r="J9" s="133" t="s">
        <v>68</v>
      </c>
      <c r="K9" s="131"/>
      <c r="L9" s="131"/>
      <c r="M9" s="131"/>
      <c r="N9" s="131"/>
      <c r="O9" s="131"/>
      <c r="P9" s="370" t="s">
        <v>71</v>
      </c>
      <c r="Q9" s="370"/>
      <c r="R9" s="134"/>
      <c r="S9" s="128"/>
      <c r="T9" s="106"/>
      <c r="U9" s="104"/>
    </row>
    <row r="10" spans="1:21" ht="24.75" customHeight="1">
      <c r="A10" s="124"/>
      <c r="B10" s="129"/>
      <c r="C10" s="56" t="s">
        <v>10</v>
      </c>
      <c r="D10" s="131"/>
      <c r="E10" s="131"/>
      <c r="F10" s="131"/>
      <c r="G10" s="131"/>
      <c r="H10" s="131"/>
      <c r="I10" s="131"/>
      <c r="J10" s="133" t="s">
        <v>70</v>
      </c>
      <c r="K10" s="131"/>
      <c r="L10" s="131"/>
      <c r="M10" s="131"/>
      <c r="N10" s="131"/>
      <c r="O10" s="131"/>
      <c r="P10" s="370"/>
      <c r="Q10" s="370"/>
      <c r="R10" s="132"/>
      <c r="S10" s="128"/>
      <c r="T10" s="106"/>
      <c r="U10" s="104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359" t="s">
        <v>123</v>
      </c>
      <c r="K11" s="136"/>
      <c r="L11" s="136"/>
      <c r="M11" s="136"/>
      <c r="N11" s="136"/>
      <c r="O11" s="136"/>
      <c r="P11" s="136"/>
      <c r="Q11" s="136"/>
      <c r="R11" s="137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68" t="s">
        <v>15</v>
      </c>
      <c r="D13" s="131"/>
      <c r="E13" s="131"/>
      <c r="F13" s="131"/>
      <c r="G13" s="138" t="s">
        <v>74</v>
      </c>
      <c r="H13" s="131"/>
      <c r="I13" s="131"/>
      <c r="J13" s="138" t="s">
        <v>16</v>
      </c>
      <c r="K13" s="214"/>
      <c r="M13" s="138" t="s">
        <v>75</v>
      </c>
      <c r="N13" s="131"/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7" t="s">
        <v>17</v>
      </c>
      <c r="D14" s="131"/>
      <c r="E14" s="131"/>
      <c r="F14" s="131"/>
      <c r="G14" s="236" t="s">
        <v>72</v>
      </c>
      <c r="H14" s="131"/>
      <c r="I14" s="131"/>
      <c r="J14" s="214">
        <v>40.447</v>
      </c>
      <c r="K14" s="84"/>
      <c r="M14" s="236">
        <v>40.618</v>
      </c>
      <c r="N14" s="131"/>
      <c r="O14" s="236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67" t="s">
        <v>18</v>
      </c>
      <c r="D15" s="131"/>
      <c r="E15" s="131"/>
      <c r="F15" s="131"/>
      <c r="G15" s="283" t="s">
        <v>76</v>
      </c>
      <c r="H15" s="131"/>
      <c r="I15" s="131"/>
      <c r="J15" s="84" t="s">
        <v>19</v>
      </c>
      <c r="K15" s="237"/>
      <c r="M15" s="283" t="s">
        <v>76</v>
      </c>
      <c r="N15" s="131"/>
      <c r="O15" s="237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67" t="s">
        <v>53</v>
      </c>
      <c r="K16" s="222"/>
      <c r="L16" s="131"/>
      <c r="M16" s="131"/>
      <c r="N16" s="131"/>
      <c r="O16" s="131"/>
      <c r="P16" s="131"/>
      <c r="Q16" s="131"/>
      <c r="R16" s="132"/>
      <c r="S16" s="128"/>
      <c r="T16" s="106"/>
      <c r="U16" s="104"/>
    </row>
    <row r="17" spans="1:21" ht="21" customHeight="1">
      <c r="A17" s="124"/>
      <c r="B17" s="135"/>
      <c r="C17" s="136"/>
      <c r="D17" s="136"/>
      <c r="E17" s="136"/>
      <c r="F17" s="136"/>
      <c r="G17" s="136"/>
      <c r="H17" s="136"/>
      <c r="I17" s="136"/>
      <c r="J17" s="285" t="s">
        <v>77</v>
      </c>
      <c r="K17" s="232"/>
      <c r="L17" s="136"/>
      <c r="M17" s="136"/>
      <c r="N17" s="136"/>
      <c r="O17" s="136"/>
      <c r="P17" s="136"/>
      <c r="Q17" s="136"/>
      <c r="R17" s="137"/>
      <c r="S17" s="128"/>
      <c r="T17" s="106"/>
      <c r="U17" s="104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6"/>
      <c r="U18" s="104"/>
    </row>
    <row r="19" spans="1:21" ht="21" customHeight="1">
      <c r="A19" s="124"/>
      <c r="B19" s="129"/>
      <c r="C19" s="67" t="s">
        <v>34</v>
      </c>
      <c r="D19" s="131"/>
      <c r="E19" s="131"/>
      <c r="F19" s="131"/>
      <c r="G19" s="131"/>
      <c r="H19" s="131"/>
      <c r="J19" s="286" t="s">
        <v>78</v>
      </c>
      <c r="L19" s="287"/>
      <c r="M19" s="288"/>
      <c r="N19" s="66"/>
      <c r="O19" s="289"/>
      <c r="P19" s="290" t="s">
        <v>79</v>
      </c>
      <c r="Q19" s="290"/>
      <c r="R19" s="132"/>
      <c r="S19" s="128"/>
      <c r="T19" s="106"/>
      <c r="U19" s="104"/>
    </row>
    <row r="20" spans="1:21" ht="21" customHeight="1">
      <c r="A20" s="124"/>
      <c r="B20" s="129"/>
      <c r="C20" s="67" t="s">
        <v>35</v>
      </c>
      <c r="D20" s="131"/>
      <c r="E20" s="131"/>
      <c r="F20" s="131"/>
      <c r="G20" s="131"/>
      <c r="H20" s="131"/>
      <c r="J20" s="140" t="s">
        <v>44</v>
      </c>
      <c r="L20" s="287"/>
      <c r="M20" s="291"/>
      <c r="N20" s="286"/>
      <c r="O20" s="287"/>
      <c r="P20" s="290" t="s">
        <v>45</v>
      </c>
      <c r="Q20" s="290"/>
      <c r="R20" s="132"/>
      <c r="S20" s="128"/>
      <c r="T20" s="106"/>
      <c r="U20" s="104"/>
    </row>
    <row r="21" spans="1:21" ht="21" customHeight="1">
      <c r="A21" s="124"/>
      <c r="B21" s="141"/>
      <c r="C21" s="142"/>
      <c r="D21" s="142"/>
      <c r="E21" s="142"/>
      <c r="F21" s="142"/>
      <c r="G21" s="142"/>
      <c r="H21" s="142"/>
      <c r="I21" s="142"/>
      <c r="J21" s="244"/>
      <c r="K21" s="142"/>
      <c r="L21" s="142"/>
      <c r="M21" s="142"/>
      <c r="N21" s="142"/>
      <c r="O21" s="142"/>
      <c r="P21" s="142"/>
      <c r="Q21" s="142"/>
      <c r="R21" s="143"/>
      <c r="S21" s="128"/>
      <c r="T21" s="106"/>
      <c r="U21" s="104"/>
    </row>
    <row r="22" spans="1:21" ht="21" customHeight="1">
      <c r="A22" s="124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8"/>
      <c r="T22" s="106"/>
      <c r="U22" s="104"/>
    </row>
    <row r="23" spans="1:19" ht="30" customHeight="1">
      <c r="A23" s="148"/>
      <c r="B23" s="149"/>
      <c r="C23" s="150"/>
      <c r="D23" s="374" t="s">
        <v>36</v>
      </c>
      <c r="E23" s="375"/>
      <c r="F23" s="375"/>
      <c r="G23" s="375"/>
      <c r="H23" s="150"/>
      <c r="I23" s="151"/>
      <c r="J23" s="152"/>
      <c r="K23" s="149"/>
      <c r="L23" s="150"/>
      <c r="M23" s="374" t="s">
        <v>37</v>
      </c>
      <c r="N23" s="374"/>
      <c r="O23" s="374"/>
      <c r="P23" s="374"/>
      <c r="Q23" s="150"/>
      <c r="R23" s="151"/>
      <c r="S23" s="128"/>
    </row>
    <row r="24" spans="1:20" s="157" customFormat="1" ht="21" customHeight="1" thickBot="1">
      <c r="A24" s="153"/>
      <c r="B24" s="154" t="s">
        <v>22</v>
      </c>
      <c r="C24" s="95" t="s">
        <v>23</v>
      </c>
      <c r="D24" s="95" t="s">
        <v>24</v>
      </c>
      <c r="E24" s="155" t="s">
        <v>25</v>
      </c>
      <c r="F24" s="376" t="s">
        <v>26</v>
      </c>
      <c r="G24" s="377"/>
      <c r="H24" s="377"/>
      <c r="I24" s="378"/>
      <c r="J24" s="152"/>
      <c r="K24" s="154" t="s">
        <v>22</v>
      </c>
      <c r="L24" s="95" t="s">
        <v>23</v>
      </c>
      <c r="M24" s="95" t="s">
        <v>24</v>
      </c>
      <c r="N24" s="155" t="s">
        <v>25</v>
      </c>
      <c r="O24" s="376" t="s">
        <v>26</v>
      </c>
      <c r="P24" s="377"/>
      <c r="Q24" s="377"/>
      <c r="R24" s="378"/>
      <c r="S24" s="156"/>
      <c r="T24" s="102"/>
    </row>
    <row r="25" spans="1:20" s="114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8"/>
      <c r="T25" s="102"/>
    </row>
    <row r="26" spans="1:20" s="114" customFormat="1" ht="21" customHeight="1">
      <c r="A26" s="148"/>
      <c r="B26" s="165">
        <v>1</v>
      </c>
      <c r="C26" s="166">
        <v>40.271</v>
      </c>
      <c r="D26" s="292">
        <v>40.548</v>
      </c>
      <c r="E26" s="167">
        <f>(D26-C26)*1000</f>
        <v>277.000000000001</v>
      </c>
      <c r="F26" s="364" t="s">
        <v>38</v>
      </c>
      <c r="G26" s="365"/>
      <c r="H26" s="365"/>
      <c r="I26" s="366"/>
      <c r="J26" s="152"/>
      <c r="K26" s="165">
        <v>1</v>
      </c>
      <c r="L26" s="168">
        <v>40.383</v>
      </c>
      <c r="M26" s="168">
        <v>40.48</v>
      </c>
      <c r="N26" s="167">
        <f>(M26-L26)*1000</f>
        <v>96.9999999999942</v>
      </c>
      <c r="O26" s="361" t="s">
        <v>51</v>
      </c>
      <c r="P26" s="362"/>
      <c r="Q26" s="362"/>
      <c r="R26" s="363"/>
      <c r="S26" s="128"/>
      <c r="T26" s="102"/>
    </row>
    <row r="27" spans="1:20" s="114" customFormat="1" ht="21" customHeight="1">
      <c r="A27" s="148"/>
      <c r="B27" s="158"/>
      <c r="C27" s="159"/>
      <c r="D27" s="293"/>
      <c r="E27" s="161"/>
      <c r="F27" s="264" t="s">
        <v>91</v>
      </c>
      <c r="G27" s="265"/>
      <c r="H27" s="265"/>
      <c r="I27" s="266"/>
      <c r="J27" s="152"/>
      <c r="K27" s="165"/>
      <c r="L27" s="168"/>
      <c r="M27" s="168"/>
      <c r="N27" s="167"/>
      <c r="O27" s="361" t="s">
        <v>124</v>
      </c>
      <c r="P27" s="362"/>
      <c r="Q27" s="362"/>
      <c r="R27" s="363"/>
      <c r="S27" s="128"/>
      <c r="T27" s="102"/>
    </row>
    <row r="28" spans="1:20" s="114" customFormat="1" ht="21" customHeight="1">
      <c r="A28" s="148"/>
      <c r="B28" s="165"/>
      <c r="C28" s="166"/>
      <c r="D28" s="292"/>
      <c r="E28" s="167"/>
      <c r="F28" s="264" t="s">
        <v>87</v>
      </c>
      <c r="G28" s="265"/>
      <c r="H28" s="265"/>
      <c r="I28" s="266"/>
      <c r="J28" s="152"/>
      <c r="K28" s="165"/>
      <c r="L28" s="168"/>
      <c r="M28" s="168"/>
      <c r="N28" s="167">
        <f>(M28-L28)*1000</f>
        <v>0</v>
      </c>
      <c r="O28" s="361"/>
      <c r="P28" s="362"/>
      <c r="Q28" s="362"/>
      <c r="R28" s="363"/>
      <c r="S28" s="128"/>
      <c r="T28" s="102"/>
    </row>
    <row r="29" spans="1:20" s="114" customFormat="1" ht="21" customHeight="1">
      <c r="A29" s="148"/>
      <c r="B29" s="165">
        <v>2</v>
      </c>
      <c r="C29" s="166">
        <v>40.247</v>
      </c>
      <c r="D29" s="292">
        <v>40.569</v>
      </c>
      <c r="E29" s="167">
        <f>(D29-C29)*1000</f>
        <v>322.00000000000273</v>
      </c>
      <c r="F29" s="361" t="s">
        <v>39</v>
      </c>
      <c r="G29" s="362"/>
      <c r="H29" s="362"/>
      <c r="I29" s="363"/>
      <c r="J29" s="152"/>
      <c r="K29" s="165"/>
      <c r="L29" s="168"/>
      <c r="M29" s="168"/>
      <c r="N29" s="167"/>
      <c r="O29" s="278"/>
      <c r="P29" s="222"/>
      <c r="Q29" s="222"/>
      <c r="R29" s="279"/>
      <c r="S29" s="128"/>
      <c r="T29" s="102"/>
    </row>
    <row r="30" spans="1:20" s="114" customFormat="1" ht="21" customHeight="1">
      <c r="A30" s="148"/>
      <c r="B30" s="165">
        <v>3</v>
      </c>
      <c r="C30" s="166">
        <v>40.292</v>
      </c>
      <c r="D30" s="292">
        <v>40.548</v>
      </c>
      <c r="E30" s="167">
        <f>(D30-C30)*1000</f>
        <v>256.0000000000002</v>
      </c>
      <c r="F30" s="361" t="s">
        <v>39</v>
      </c>
      <c r="G30" s="362"/>
      <c r="H30" s="362"/>
      <c r="I30" s="363"/>
      <c r="J30" s="152"/>
      <c r="K30" s="165">
        <v>3</v>
      </c>
      <c r="L30" s="168">
        <v>40.383</v>
      </c>
      <c r="M30" s="168">
        <v>40.48</v>
      </c>
      <c r="N30" s="167">
        <f>(M30-L30)*1000</f>
        <v>96.9999999999942</v>
      </c>
      <c r="O30" s="361" t="s">
        <v>52</v>
      </c>
      <c r="P30" s="362"/>
      <c r="Q30" s="362"/>
      <c r="R30" s="363"/>
      <c r="S30" s="128"/>
      <c r="T30" s="102"/>
    </row>
    <row r="31" spans="1:20" s="114" customFormat="1" ht="21" customHeight="1">
      <c r="A31" s="148"/>
      <c r="B31" s="165"/>
      <c r="C31" s="295"/>
      <c r="D31" s="295"/>
      <c r="E31" s="167"/>
      <c r="F31" s="379"/>
      <c r="G31" s="380"/>
      <c r="H31" s="380"/>
      <c r="I31" s="381"/>
      <c r="J31" s="152"/>
      <c r="K31" s="165"/>
      <c r="L31" s="168"/>
      <c r="M31" s="168"/>
      <c r="N31" s="167">
        <f>(M31-L31)*1000</f>
        <v>0</v>
      </c>
      <c r="O31" s="371" t="s">
        <v>81</v>
      </c>
      <c r="P31" s="372"/>
      <c r="Q31" s="372"/>
      <c r="R31" s="373"/>
      <c r="S31" s="128"/>
      <c r="T31" s="102"/>
    </row>
    <row r="32" spans="1:20" s="108" customFormat="1" ht="21" customHeight="1">
      <c r="A32" s="148"/>
      <c r="B32" s="169"/>
      <c r="C32" s="170"/>
      <c r="D32" s="171"/>
      <c r="E32" s="172"/>
      <c r="F32" s="367"/>
      <c r="G32" s="368"/>
      <c r="H32" s="368"/>
      <c r="I32" s="369"/>
      <c r="J32" s="152"/>
      <c r="K32" s="169"/>
      <c r="L32" s="170"/>
      <c r="M32" s="171"/>
      <c r="N32" s="172"/>
      <c r="O32" s="173"/>
      <c r="P32" s="174"/>
      <c r="Q32" s="174"/>
      <c r="R32" s="175"/>
      <c r="S32" s="128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16">
    <mergeCell ref="F32:I32"/>
    <mergeCell ref="P10:Q10"/>
    <mergeCell ref="O31:R31"/>
    <mergeCell ref="P9:Q9"/>
    <mergeCell ref="D23:G23"/>
    <mergeCell ref="M23:P23"/>
    <mergeCell ref="F24:I24"/>
    <mergeCell ref="O24:R24"/>
    <mergeCell ref="F31:I31"/>
    <mergeCell ref="O30:R30"/>
    <mergeCell ref="O26:R26"/>
    <mergeCell ref="F26:I26"/>
    <mergeCell ref="O27:R27"/>
    <mergeCell ref="F30:I30"/>
    <mergeCell ref="O28:R28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93</v>
      </c>
      <c r="H2" s="183"/>
      <c r="I2" s="183"/>
      <c r="J2" s="183"/>
      <c r="K2" s="183"/>
      <c r="L2" s="184"/>
      <c r="R2" s="33"/>
      <c r="S2" s="34"/>
      <c r="T2" s="34"/>
      <c r="U2" s="34"/>
      <c r="V2" s="394" t="s">
        <v>4</v>
      </c>
      <c r="W2" s="394"/>
      <c r="X2" s="394"/>
      <c r="Y2" s="39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4" t="s">
        <v>4</v>
      </c>
      <c r="BO2" s="394"/>
      <c r="BP2" s="394"/>
      <c r="BQ2" s="394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6" t="s">
        <v>102</v>
      </c>
      <c r="CF2" s="183"/>
      <c r="CG2" s="183"/>
      <c r="CH2" s="183"/>
      <c r="CI2" s="183"/>
      <c r="CJ2" s="184"/>
    </row>
    <row r="3" spans="18:77" ht="21" customHeight="1" thickBot="1" thickTop="1">
      <c r="R3" s="388" t="s">
        <v>110</v>
      </c>
      <c r="S3" s="389"/>
      <c r="T3" s="389"/>
      <c r="U3" s="390"/>
      <c r="V3" s="281"/>
      <c r="W3" s="280"/>
      <c r="X3" s="386" t="s">
        <v>46</v>
      </c>
      <c r="Y3" s="387"/>
      <c r="Z3" s="36"/>
      <c r="AA3" s="37"/>
      <c r="AB3" s="391" t="s">
        <v>6</v>
      </c>
      <c r="AC3" s="39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5" t="s">
        <v>6</v>
      </c>
      <c r="BK3" s="396"/>
      <c r="BL3" s="397"/>
      <c r="BM3" s="398"/>
      <c r="BN3" s="386" t="s">
        <v>46</v>
      </c>
      <c r="BO3" s="387"/>
      <c r="BP3" s="399" t="s">
        <v>62</v>
      </c>
      <c r="BQ3" s="387"/>
      <c r="BR3" s="223"/>
      <c r="BS3" s="224"/>
      <c r="BT3" s="386" t="s">
        <v>5</v>
      </c>
      <c r="BU3" s="393"/>
      <c r="BY3" s="30"/>
    </row>
    <row r="4" spans="2:89" ht="23.25" customHeight="1" thickTop="1">
      <c r="B4" s="39"/>
      <c r="C4" s="40"/>
      <c r="D4" s="40"/>
      <c r="E4" s="40"/>
      <c r="F4" s="40"/>
      <c r="G4" s="336" t="s">
        <v>98</v>
      </c>
      <c r="H4" s="40"/>
      <c r="I4" s="40"/>
      <c r="J4" s="41"/>
      <c r="K4" s="40"/>
      <c r="L4" s="42"/>
      <c r="R4" s="350"/>
      <c r="S4" s="351"/>
      <c r="T4" s="351"/>
      <c r="U4" s="351"/>
      <c r="V4" s="190" t="s">
        <v>47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7" t="s">
        <v>60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67</v>
      </c>
      <c r="BO4" s="190"/>
      <c r="BP4" s="190"/>
      <c r="BQ4" s="190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3"/>
    </row>
    <row r="5" spans="2:88" ht="21" customHeight="1">
      <c r="B5" s="44"/>
      <c r="C5" s="45"/>
      <c r="E5" s="47"/>
      <c r="F5" s="47"/>
      <c r="G5" s="54" t="s">
        <v>94</v>
      </c>
      <c r="H5" s="47"/>
      <c r="I5" s="47"/>
      <c r="K5" s="55" t="s">
        <v>100</v>
      </c>
      <c r="L5" s="49"/>
      <c r="R5" s="382" t="s">
        <v>108</v>
      </c>
      <c r="S5" s="383"/>
      <c r="T5" s="384" t="s">
        <v>109</v>
      </c>
      <c r="U5" s="385"/>
      <c r="V5" s="8"/>
      <c r="W5" s="10"/>
      <c r="X5" s="233"/>
      <c r="Y5" s="246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1"/>
      <c r="BL5" s="8"/>
      <c r="BM5" s="50"/>
      <c r="BN5" s="9"/>
      <c r="BO5" s="275"/>
      <c r="BP5" s="8"/>
      <c r="BQ5" s="10"/>
      <c r="BR5" s="8"/>
      <c r="BS5" s="10"/>
      <c r="BT5" s="52"/>
      <c r="BU5" s="53"/>
      <c r="BY5" s="30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7</v>
      </c>
      <c r="D6" s="46"/>
      <c r="E6" s="47"/>
      <c r="F6" s="47"/>
      <c r="G6" s="59" t="s">
        <v>99</v>
      </c>
      <c r="H6" s="47"/>
      <c r="I6" s="47"/>
      <c r="L6" s="49"/>
      <c r="Q6" s="196"/>
      <c r="R6" s="352" t="s">
        <v>58</v>
      </c>
      <c r="S6" s="14">
        <v>0.778</v>
      </c>
      <c r="T6" s="8"/>
      <c r="U6" s="10"/>
      <c r="V6" s="8"/>
      <c r="W6" s="10"/>
      <c r="X6" s="233" t="s">
        <v>43</v>
      </c>
      <c r="Y6" s="246">
        <v>40.271</v>
      </c>
      <c r="Z6" s="8"/>
      <c r="AA6" s="10"/>
      <c r="AB6" s="12"/>
      <c r="AC6" s="13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54</v>
      </c>
      <c r="AS6" s="82" t="s">
        <v>27</v>
      </c>
      <c r="AT6" s="181" t="s">
        <v>42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1" t="s">
        <v>48</v>
      </c>
      <c r="BK6" s="192"/>
      <c r="BL6" s="233"/>
      <c r="BM6" s="218"/>
      <c r="BN6" s="249" t="s">
        <v>65</v>
      </c>
      <c r="BO6" s="192"/>
      <c r="BP6" s="238" t="s">
        <v>63</v>
      </c>
      <c r="BQ6" s="246">
        <v>40.547</v>
      </c>
      <c r="BR6" s="219"/>
      <c r="BS6" s="218"/>
      <c r="BT6" s="20" t="s">
        <v>2</v>
      </c>
      <c r="BU6" s="28">
        <v>41.573</v>
      </c>
      <c r="BY6" s="30"/>
      <c r="BZ6" s="44"/>
      <c r="CA6" s="45" t="s">
        <v>8</v>
      </c>
      <c r="CB6" s="46"/>
      <c r="CC6" s="47"/>
      <c r="CD6" s="47"/>
      <c r="CE6" s="54" t="s">
        <v>94</v>
      </c>
      <c r="CF6" s="47"/>
      <c r="CG6" s="47"/>
      <c r="CH6" s="48"/>
      <c r="CI6" s="55" t="s">
        <v>103</v>
      </c>
      <c r="CJ6" s="49"/>
    </row>
    <row r="7" spans="2:88" ht="21" customHeight="1">
      <c r="B7" s="44"/>
      <c r="C7" s="45" t="s">
        <v>8</v>
      </c>
      <c r="D7" s="46"/>
      <c r="E7" s="12"/>
      <c r="F7" s="12"/>
      <c r="G7" s="337" t="s">
        <v>101</v>
      </c>
      <c r="H7" s="12"/>
      <c r="I7" s="12"/>
      <c r="J7" s="48"/>
      <c r="L7" s="49"/>
      <c r="Q7" s="196"/>
      <c r="R7" s="352" t="s">
        <v>111</v>
      </c>
      <c r="S7" s="353" t="s">
        <v>112</v>
      </c>
      <c r="T7" s="209" t="s">
        <v>3</v>
      </c>
      <c r="U7" s="29">
        <v>38.628</v>
      </c>
      <c r="V7" s="8"/>
      <c r="W7" s="10"/>
      <c r="X7" s="233"/>
      <c r="Y7" s="246"/>
      <c r="Z7" s="8"/>
      <c r="AA7" s="10"/>
      <c r="AB7" s="249" t="s">
        <v>48</v>
      </c>
      <c r="AC7" s="25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3" t="s">
        <v>40</v>
      </c>
      <c r="BK7" s="194"/>
      <c r="BL7" s="238"/>
      <c r="BM7" s="29"/>
      <c r="BN7" s="251" t="s">
        <v>66</v>
      </c>
      <c r="BO7" s="194"/>
      <c r="BP7" s="238"/>
      <c r="BQ7" s="194"/>
      <c r="BR7" s="11"/>
      <c r="BS7" s="218"/>
      <c r="BT7" s="20"/>
      <c r="BU7" s="207"/>
      <c r="BY7" s="30"/>
      <c r="BZ7" s="44"/>
      <c r="CA7" s="45" t="s">
        <v>10</v>
      </c>
      <c r="CB7" s="46"/>
      <c r="CC7" s="47"/>
      <c r="CD7" s="47"/>
      <c r="CE7" s="59" t="s">
        <v>99</v>
      </c>
      <c r="CF7" s="47"/>
      <c r="CG7" s="47"/>
      <c r="CH7" s="46"/>
      <c r="CI7" s="46"/>
      <c r="CJ7" s="58"/>
    </row>
    <row r="8" spans="2:88" ht="21" customHeight="1">
      <c r="B8" s="44"/>
      <c r="C8" s="45" t="s">
        <v>10</v>
      </c>
      <c r="D8" s="46"/>
      <c r="E8" s="47"/>
      <c r="F8" s="47"/>
      <c r="G8" s="54" t="s">
        <v>117</v>
      </c>
      <c r="H8" s="47"/>
      <c r="I8" s="47"/>
      <c r="J8" s="48"/>
      <c r="K8" s="55" t="s">
        <v>119</v>
      </c>
      <c r="L8" s="49"/>
      <c r="Q8" s="196"/>
      <c r="R8" s="209" t="s">
        <v>80</v>
      </c>
      <c r="S8" s="14">
        <v>39.38</v>
      </c>
      <c r="T8" s="20"/>
      <c r="U8" s="208"/>
      <c r="V8" s="8"/>
      <c r="W8" s="10"/>
      <c r="X8" s="238" t="s">
        <v>56</v>
      </c>
      <c r="Y8" s="246">
        <v>40.247</v>
      </c>
      <c r="Z8" s="8"/>
      <c r="AA8" s="10"/>
      <c r="AB8" s="251" t="s">
        <v>40</v>
      </c>
      <c r="AC8" s="25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128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1" t="s">
        <v>41</v>
      </c>
      <c r="BK8" s="192"/>
      <c r="BL8" s="233"/>
      <c r="BM8" s="218"/>
      <c r="BN8" s="249" t="s">
        <v>41</v>
      </c>
      <c r="BO8" s="192"/>
      <c r="BP8" s="238" t="s">
        <v>64</v>
      </c>
      <c r="BQ8" s="246">
        <v>40.571</v>
      </c>
      <c r="BR8" s="228"/>
      <c r="BS8" s="229"/>
      <c r="BT8" s="15" t="s">
        <v>1</v>
      </c>
      <c r="BU8" s="16">
        <v>40.917</v>
      </c>
      <c r="BY8" s="30"/>
      <c r="BZ8" s="60"/>
      <c r="CA8" s="61"/>
      <c r="CB8" s="61"/>
      <c r="CC8" s="61"/>
      <c r="CD8" s="61"/>
      <c r="CE8" s="343" t="s">
        <v>104</v>
      </c>
      <c r="CF8" s="61"/>
      <c r="CG8" s="61"/>
      <c r="CH8" s="61"/>
      <c r="CI8" s="61"/>
      <c r="CJ8" s="62"/>
    </row>
    <row r="9" spans="2:88" ht="21" customHeight="1" thickBot="1">
      <c r="B9" s="338"/>
      <c r="C9" s="339"/>
      <c r="D9" s="61"/>
      <c r="E9" s="334"/>
      <c r="F9" s="334"/>
      <c r="G9" s="335" t="s">
        <v>118</v>
      </c>
      <c r="H9" s="334"/>
      <c r="I9" s="334"/>
      <c r="J9" s="61"/>
      <c r="K9" s="61"/>
      <c r="L9" s="62"/>
      <c r="R9" s="349" t="s">
        <v>59</v>
      </c>
      <c r="S9" s="294">
        <v>0.291</v>
      </c>
      <c r="T9" s="15" t="s">
        <v>0</v>
      </c>
      <c r="U9" s="18">
        <v>39.65</v>
      </c>
      <c r="V9" s="8"/>
      <c r="W9" s="10"/>
      <c r="X9" s="238"/>
      <c r="Y9" s="246"/>
      <c r="Z9" s="8"/>
      <c r="AA9" s="10"/>
      <c r="AB9" s="249" t="s">
        <v>41</v>
      </c>
      <c r="AC9" s="25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55"/>
      <c r="BN9" s="23"/>
      <c r="BO9" s="22"/>
      <c r="BP9" s="247"/>
      <c r="BQ9" s="248"/>
      <c r="BR9" s="23"/>
      <c r="BS9" s="22"/>
      <c r="BT9" s="26"/>
      <c r="BU9" s="27"/>
      <c r="BY9" s="30"/>
      <c r="BZ9" s="63"/>
      <c r="CA9" s="46"/>
      <c r="CB9" s="46"/>
      <c r="CC9" s="46"/>
      <c r="CD9" s="46"/>
      <c r="CE9" s="340"/>
      <c r="CF9" s="46"/>
      <c r="CG9" s="46"/>
      <c r="CH9" s="46"/>
      <c r="CI9" s="46"/>
      <c r="CJ9" s="58"/>
    </row>
    <row r="10" spans="2:88" ht="21" customHeight="1">
      <c r="B10" s="63"/>
      <c r="C10" s="46"/>
      <c r="D10" s="46"/>
      <c r="E10" s="46"/>
      <c r="F10" s="46"/>
      <c r="G10" s="340" t="s">
        <v>113</v>
      </c>
      <c r="H10" s="46"/>
      <c r="I10" s="46"/>
      <c r="J10" s="46"/>
      <c r="K10" s="46"/>
      <c r="L10" s="58"/>
      <c r="R10" s="349" t="s">
        <v>57</v>
      </c>
      <c r="S10" s="294">
        <v>39.867</v>
      </c>
      <c r="T10" s="15"/>
      <c r="U10" s="18"/>
      <c r="V10" s="8"/>
      <c r="W10" s="10"/>
      <c r="X10" s="238" t="s">
        <v>50</v>
      </c>
      <c r="Y10" s="246">
        <v>40.292</v>
      </c>
      <c r="Z10" s="8"/>
      <c r="AA10" s="10"/>
      <c r="AB10" s="249"/>
      <c r="AC10" s="25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77" t="s">
        <v>61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4"/>
      <c r="CA10" s="65" t="s">
        <v>11</v>
      </c>
      <c r="CB10" s="46"/>
      <c r="CC10" s="46"/>
      <c r="CD10" s="48"/>
      <c r="CE10" s="66" t="s">
        <v>105</v>
      </c>
      <c r="CF10" s="46"/>
      <c r="CG10" s="46"/>
      <c r="CH10" s="67" t="s">
        <v>12</v>
      </c>
      <c r="CI10" s="341" t="s">
        <v>97</v>
      </c>
      <c r="CJ10" s="49"/>
    </row>
    <row r="11" spans="2:88" ht="21" customHeight="1" thickBot="1">
      <c r="B11" s="44"/>
      <c r="C11" s="65" t="s">
        <v>11</v>
      </c>
      <c r="D11" s="46"/>
      <c r="E11" s="46"/>
      <c r="F11" s="48"/>
      <c r="G11" s="66" t="s">
        <v>96</v>
      </c>
      <c r="H11" s="46"/>
      <c r="I11" s="46"/>
      <c r="J11" s="67" t="s">
        <v>12</v>
      </c>
      <c r="K11" s="341" t="s">
        <v>97</v>
      </c>
      <c r="L11" s="354"/>
      <c r="R11" s="21"/>
      <c r="S11" s="239"/>
      <c r="T11" s="23"/>
      <c r="U11" s="22"/>
      <c r="V11" s="23"/>
      <c r="W11" s="22"/>
      <c r="X11" s="247"/>
      <c r="Y11" s="248"/>
      <c r="Z11" s="23"/>
      <c r="AA11" s="22"/>
      <c r="AB11" s="19"/>
      <c r="AC11" s="17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4"/>
      <c r="CA11" s="65" t="s">
        <v>13</v>
      </c>
      <c r="CB11" s="46"/>
      <c r="CC11" s="46"/>
      <c r="CD11" s="48"/>
      <c r="CE11" s="66" t="s">
        <v>44</v>
      </c>
      <c r="CF11" s="46"/>
      <c r="CG11" s="11"/>
      <c r="CH11" s="67" t="s">
        <v>14</v>
      </c>
      <c r="CI11" s="341" t="s">
        <v>95</v>
      </c>
      <c r="CJ11" s="49"/>
    </row>
    <row r="12" spans="2:88" ht="21" customHeight="1" thickBot="1">
      <c r="B12" s="44"/>
      <c r="C12" s="65" t="s">
        <v>13</v>
      </c>
      <c r="D12" s="46"/>
      <c r="E12" s="46"/>
      <c r="F12" s="48"/>
      <c r="G12" s="66" t="s">
        <v>44</v>
      </c>
      <c r="H12" s="46"/>
      <c r="I12" s="11"/>
      <c r="J12" s="67" t="s">
        <v>14</v>
      </c>
      <c r="K12" s="341" t="s">
        <v>95</v>
      </c>
      <c r="L12" s="354"/>
      <c r="P12" s="72"/>
      <c r="Q12" s="72"/>
      <c r="R12" s="345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9"/>
      <c r="CA12" s="70"/>
      <c r="CB12" s="70"/>
      <c r="CC12" s="70"/>
      <c r="CD12" s="70"/>
      <c r="CE12" s="245" t="s">
        <v>77</v>
      </c>
      <c r="CF12" s="70"/>
      <c r="CG12" s="70"/>
      <c r="CH12" s="70"/>
      <c r="CI12" s="70"/>
      <c r="CJ12" s="71"/>
    </row>
    <row r="13" spans="2:77" ht="18" customHeight="1" thickTop="1">
      <c r="B13" s="355"/>
      <c r="C13" s="11"/>
      <c r="D13" s="11"/>
      <c r="E13" s="11"/>
      <c r="F13" s="11"/>
      <c r="G13" s="356" t="s">
        <v>77</v>
      </c>
      <c r="H13" s="11"/>
      <c r="I13" s="11"/>
      <c r="J13" s="11"/>
      <c r="K13" s="11"/>
      <c r="L13" s="357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3"/>
      <c r="AS13" s="30"/>
      <c r="AT13" s="73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2:88" ht="18" customHeight="1">
      <c r="B14" s="63"/>
      <c r="C14" s="46"/>
      <c r="D14" s="46"/>
      <c r="E14" s="46"/>
      <c r="F14" s="46"/>
      <c r="G14" s="340" t="s">
        <v>116</v>
      </c>
      <c r="H14" s="46"/>
      <c r="I14" s="46"/>
      <c r="J14" s="46"/>
      <c r="K14" s="46"/>
      <c r="L14" s="58"/>
      <c r="M14" s="342"/>
      <c r="N14" s="342"/>
      <c r="O14" s="342"/>
      <c r="P14" s="34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2:88" ht="18" customHeight="1">
      <c r="B15" s="44"/>
      <c r="C15" s="65" t="s">
        <v>11</v>
      </c>
      <c r="D15" s="46"/>
      <c r="E15" s="46"/>
      <c r="F15" s="48"/>
      <c r="G15" s="66" t="s">
        <v>114</v>
      </c>
      <c r="H15" s="46"/>
      <c r="I15" s="46"/>
      <c r="J15" s="67" t="s">
        <v>12</v>
      </c>
      <c r="K15" s="358">
        <v>90</v>
      </c>
      <c r="L15" s="354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2:88" ht="18" customHeight="1">
      <c r="B16" s="44"/>
      <c r="C16" s="65" t="s">
        <v>13</v>
      </c>
      <c r="D16" s="46"/>
      <c r="E16" s="46"/>
      <c r="F16" s="48"/>
      <c r="G16" s="66" t="s">
        <v>115</v>
      </c>
      <c r="H16" s="46"/>
      <c r="I16" s="11"/>
      <c r="J16" s="67" t="s">
        <v>14</v>
      </c>
      <c r="K16" s="358">
        <v>30</v>
      </c>
      <c r="L16" s="354"/>
      <c r="BO16" s="200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2:61" ht="18" customHeight="1" thickBot="1">
      <c r="B17" s="69"/>
      <c r="C17" s="70"/>
      <c r="D17" s="70"/>
      <c r="E17" s="70"/>
      <c r="F17" s="70"/>
      <c r="G17" s="245"/>
      <c r="H17" s="70"/>
      <c r="I17" s="70"/>
      <c r="J17" s="70"/>
      <c r="K17" s="70"/>
      <c r="L17" s="71"/>
      <c r="BI17" s="200"/>
    </row>
    <row r="18" spans="25:67" ht="18" customHeight="1" thickTop="1">
      <c r="Y18" s="30"/>
      <c r="AU18" s="204"/>
      <c r="AX18" s="242"/>
      <c r="BA18" s="242"/>
      <c r="BI18" s="200"/>
      <c r="BL18" s="240"/>
      <c r="BO18" s="93"/>
    </row>
    <row r="19" spans="47:61" ht="18" customHeight="1">
      <c r="AU19" s="30"/>
      <c r="AW19" s="204"/>
      <c r="BE19" s="30"/>
      <c r="BI19" s="187"/>
    </row>
    <row r="20" spans="43:65" ht="18" customHeight="1">
      <c r="AQ20" s="204"/>
      <c r="AW20" s="30"/>
      <c r="AZ20" s="30"/>
      <c r="BC20" s="30"/>
      <c r="BF20" s="30"/>
      <c r="BG20" s="221"/>
      <c r="BM20" s="204"/>
    </row>
    <row r="21" spans="43:65" ht="18" customHeight="1">
      <c r="AQ21" s="30"/>
      <c r="AS21" s="30"/>
      <c r="AZ21" s="30"/>
      <c r="BD21" s="185"/>
      <c r="BE21" s="185"/>
      <c r="BM21" s="30"/>
    </row>
    <row r="22" spans="19:73" ht="18" customHeight="1">
      <c r="S22" s="185"/>
      <c r="AC22" s="221"/>
      <c r="AL22" s="226"/>
      <c r="AO22" s="200"/>
      <c r="BD22" s="30"/>
      <c r="BE22" s="30"/>
      <c r="BF22" s="231"/>
      <c r="BI22" s="211"/>
      <c r="BK22" s="258"/>
      <c r="BO22" s="30"/>
      <c r="BP22" s="30"/>
      <c r="BU22" s="231"/>
    </row>
    <row r="23" spans="19:88" ht="18" customHeight="1">
      <c r="S23" s="30"/>
      <c r="V23" s="30"/>
      <c r="AG23" s="204"/>
      <c r="AO23" s="93"/>
      <c r="AU23" s="346"/>
      <c r="AZ23" s="30"/>
      <c r="BB23" s="30"/>
      <c r="BC23" s="30"/>
      <c r="BI23" s="347"/>
      <c r="BK23" s="257"/>
      <c r="BX23" s="30"/>
      <c r="BY23" s="30"/>
      <c r="BZ23" s="200"/>
      <c r="CA23" s="30"/>
      <c r="CB23" s="73"/>
      <c r="CC23" s="73"/>
      <c r="CE23" s="73"/>
      <c r="CF23" s="73"/>
      <c r="CG23" s="73"/>
      <c r="CI23" s="73"/>
      <c r="CJ23" s="73"/>
    </row>
    <row r="24" spans="17:84" ht="18" customHeight="1">
      <c r="Q24" s="185"/>
      <c r="AG24" s="30"/>
      <c r="AR24" s="30"/>
      <c r="AT24" s="30"/>
      <c r="AU24" s="30"/>
      <c r="AY24" s="221"/>
      <c r="BK24" s="30"/>
      <c r="BP24" s="211"/>
      <c r="BR24" s="30"/>
      <c r="BU24" s="30"/>
      <c r="BV24" s="30"/>
      <c r="BW24" s="30"/>
      <c r="BZ24" s="201"/>
      <c r="CE24" s="73"/>
      <c r="CF24" s="73"/>
    </row>
    <row r="25" spans="17:85" ht="18" customHeight="1">
      <c r="Q25" s="30"/>
      <c r="T25" s="204"/>
      <c r="U25" s="30"/>
      <c r="V25" s="185"/>
      <c r="W25" s="30"/>
      <c r="Z25" s="212"/>
      <c r="AB25" s="204"/>
      <c r="AC25" s="226"/>
      <c r="AD25" s="189"/>
      <c r="AF25" s="30"/>
      <c r="AH25" s="30"/>
      <c r="AL25" s="226" t="s">
        <v>50</v>
      </c>
      <c r="AW25" s="185"/>
      <c r="BG25" s="30"/>
      <c r="BN25" s="30"/>
      <c r="BO25" s="185"/>
      <c r="BR25" s="30"/>
      <c r="BU25" s="200"/>
      <c r="BV25" s="30"/>
      <c r="BY25" s="185"/>
      <c r="BZ25" s="30"/>
      <c r="CF25" s="73"/>
      <c r="CG25" s="30"/>
    </row>
    <row r="26" spans="6:84" ht="18" customHeight="1">
      <c r="F26" s="30"/>
      <c r="G26" s="30"/>
      <c r="K26" s="185"/>
      <c r="L26" s="30"/>
      <c r="P26" s="200"/>
      <c r="Q26" s="30"/>
      <c r="S26" s="30"/>
      <c r="T26" s="30"/>
      <c r="V26" s="30"/>
      <c r="W26" s="185"/>
      <c r="AA26" s="30"/>
      <c r="AB26" s="30"/>
      <c r="AD26" s="185"/>
      <c r="AI26" s="30"/>
      <c r="AM26" s="30"/>
      <c r="AN26" s="185"/>
      <c r="AR26" s="30"/>
      <c r="AS26" s="30"/>
      <c r="AT26" s="30"/>
      <c r="AU26" s="30"/>
      <c r="AW26" s="30"/>
      <c r="BB26" s="76"/>
      <c r="BC26" s="30"/>
      <c r="BH26" s="205"/>
      <c r="BI26" s="30"/>
      <c r="BJ26" s="30"/>
      <c r="BK26" s="30"/>
      <c r="BL26" s="30"/>
      <c r="BM26" s="30"/>
      <c r="BN26" s="30"/>
      <c r="BO26" s="185"/>
      <c r="BP26" s="30"/>
      <c r="BQ26" s="30"/>
      <c r="BR26" s="30"/>
      <c r="BS26" s="30"/>
      <c r="BV26" s="30"/>
      <c r="BY26" s="30"/>
      <c r="BZ26" s="30"/>
      <c r="CF26" s="73"/>
    </row>
    <row r="27" spans="1:89" ht="18" customHeight="1">
      <c r="A27" s="78"/>
      <c r="B27" s="78"/>
      <c r="E27" s="30"/>
      <c r="H27" s="30"/>
      <c r="K27" s="30"/>
      <c r="N27" s="30"/>
      <c r="O27" s="30"/>
      <c r="P27" s="201"/>
      <c r="R27" s="30"/>
      <c r="S27" s="30"/>
      <c r="V27" s="30"/>
      <c r="W27" s="30"/>
      <c r="AD27" s="30"/>
      <c r="AN27" s="30"/>
      <c r="AO27" s="30"/>
      <c r="AR27" s="30"/>
      <c r="AT27" s="30"/>
      <c r="AW27" s="30"/>
      <c r="BH27" s="30"/>
      <c r="BJ27" s="30"/>
      <c r="BO27" s="30"/>
      <c r="BT27" s="30"/>
      <c r="BV27" s="30"/>
      <c r="CD27" s="30"/>
      <c r="CE27" s="30"/>
      <c r="CF27" s="30"/>
      <c r="CK27" s="78"/>
    </row>
    <row r="28" spans="1:86" ht="18" customHeight="1">
      <c r="A28" s="78"/>
      <c r="K28" s="186"/>
      <c r="M28" s="30"/>
      <c r="N28" s="185"/>
      <c r="P28" s="30"/>
      <c r="S28" s="30"/>
      <c r="AA28" s="30"/>
      <c r="AD28" s="30"/>
      <c r="AF28" s="30"/>
      <c r="AH28" s="30"/>
      <c r="AI28" s="30"/>
      <c r="AJ28" s="226" t="s">
        <v>43</v>
      </c>
      <c r="AO28" s="189"/>
      <c r="AS28" s="226"/>
      <c r="AY28" s="30"/>
      <c r="AZ28" s="30"/>
      <c r="BA28" s="30"/>
      <c r="BB28" s="30"/>
      <c r="BC28" s="30"/>
      <c r="BG28" s="30"/>
      <c r="BH28" s="30"/>
      <c r="BJ28" s="189"/>
      <c r="BO28" s="30"/>
      <c r="BS28" s="30"/>
      <c r="BU28" s="227"/>
      <c r="BV28" s="185"/>
      <c r="CC28" s="30"/>
      <c r="CD28" s="185"/>
      <c r="CH28" s="79" t="s">
        <v>1</v>
      </c>
    </row>
    <row r="29" spans="1:89" ht="18" customHeight="1">
      <c r="A29" s="78"/>
      <c r="E29" s="344" t="s">
        <v>59</v>
      </c>
      <c r="N29" s="30"/>
      <c r="O29" s="185"/>
      <c r="U29" s="185">
        <v>1</v>
      </c>
      <c r="V29" s="30"/>
      <c r="X29" s="77"/>
      <c r="Z29" s="185">
        <v>4</v>
      </c>
      <c r="AF29" s="226"/>
      <c r="AG29" s="30"/>
      <c r="AI29" s="30"/>
      <c r="AM29" s="204"/>
      <c r="AR29" s="30"/>
      <c r="AS29" s="30"/>
      <c r="AT29" s="30"/>
      <c r="AW29" s="220"/>
      <c r="AZ29" s="30"/>
      <c r="BB29" s="30"/>
      <c r="BC29" s="30"/>
      <c r="BH29" s="30"/>
      <c r="BI29" s="254"/>
      <c r="BK29" s="30"/>
      <c r="BQ29" s="227"/>
      <c r="BR29" s="185"/>
      <c r="BS29" s="185"/>
      <c r="BU29" s="185">
        <v>7</v>
      </c>
      <c r="BV29" s="30"/>
      <c r="BX29" s="185">
        <v>8</v>
      </c>
      <c r="CA29" s="185"/>
      <c r="CD29" s="30"/>
      <c r="CE29" s="185"/>
      <c r="CK29" s="78"/>
    </row>
    <row r="30" spans="2:88" ht="18" customHeight="1">
      <c r="B30" s="78"/>
      <c r="F30" s="30"/>
      <c r="G30" s="30"/>
      <c r="J30" s="204"/>
      <c r="N30" s="30"/>
      <c r="O30" s="30"/>
      <c r="U30" s="30"/>
      <c r="V30" s="30"/>
      <c r="W30" s="30"/>
      <c r="X30" s="30"/>
      <c r="Y30" s="30"/>
      <c r="Z30" s="30"/>
      <c r="AG30" s="30"/>
      <c r="AI30" s="30"/>
      <c r="AM30" s="30"/>
      <c r="AR30" s="30"/>
      <c r="AT30" s="30"/>
      <c r="AY30" s="76"/>
      <c r="AZ30" s="30"/>
      <c r="BB30" s="30"/>
      <c r="BC30" s="243"/>
      <c r="BK30" s="185"/>
      <c r="BN30" s="30"/>
      <c r="BP30" s="30"/>
      <c r="BQ30" s="185"/>
      <c r="BR30" s="30"/>
      <c r="BS30" s="30"/>
      <c r="BT30" s="30"/>
      <c r="BU30" s="30"/>
      <c r="BV30" s="30"/>
      <c r="BW30" s="30"/>
      <c r="BX30" s="30"/>
      <c r="BZ30" s="30"/>
      <c r="CA30" s="30"/>
      <c r="CD30" s="30"/>
      <c r="CE30" s="30"/>
      <c r="CG30" s="30"/>
      <c r="CJ30" s="78"/>
    </row>
    <row r="31" spans="5:85" ht="18" customHeight="1">
      <c r="E31" s="206"/>
      <c r="J31" s="30"/>
      <c r="L31" s="30"/>
      <c r="O31" s="185"/>
      <c r="S31" s="30"/>
      <c r="T31" s="206"/>
      <c r="V31" s="185">
        <v>2</v>
      </c>
      <c r="X31" s="185"/>
      <c r="AB31" s="30"/>
      <c r="AG31" s="226" t="s">
        <v>56</v>
      </c>
      <c r="AH31" s="76"/>
      <c r="AR31" s="30"/>
      <c r="AT31" s="30"/>
      <c r="AV31" s="77"/>
      <c r="AW31" s="274"/>
      <c r="AZ31" s="30"/>
      <c r="BB31" s="30"/>
      <c r="BC31" s="30"/>
      <c r="BG31" s="30"/>
      <c r="BI31" s="30"/>
      <c r="BO31" s="30"/>
      <c r="BR31" s="185"/>
      <c r="BS31" s="227"/>
      <c r="BW31" s="185"/>
      <c r="CE31" s="185"/>
      <c r="CG31" s="220"/>
    </row>
    <row r="32" spans="4:83" ht="18" customHeight="1">
      <c r="D32" s="80" t="s">
        <v>0</v>
      </c>
      <c r="I32" s="30"/>
      <c r="N32" s="30"/>
      <c r="O32" s="185"/>
      <c r="P32" s="30"/>
      <c r="R32" s="30"/>
      <c r="AB32" s="185"/>
      <c r="AG32" s="30"/>
      <c r="AI32" s="30"/>
      <c r="AR32" s="30"/>
      <c r="AS32" s="30"/>
      <c r="AT32" s="30"/>
      <c r="AW32" s="220"/>
      <c r="AX32" s="30"/>
      <c r="AZ32" s="30"/>
      <c r="BB32" s="30"/>
      <c r="BC32" s="30"/>
      <c r="BF32" s="30"/>
      <c r="BI32" s="185"/>
      <c r="BN32" s="30"/>
      <c r="BO32" s="30"/>
      <c r="BQ32" s="227"/>
      <c r="BU32" s="30"/>
      <c r="BV32" s="30"/>
      <c r="BW32" s="185"/>
      <c r="CD32" s="30"/>
      <c r="CE32" s="185"/>
    </row>
    <row r="33" spans="6:75" ht="18" customHeight="1">
      <c r="F33" s="282"/>
      <c r="J33" s="93"/>
      <c r="S33" s="30"/>
      <c r="Z33" s="30"/>
      <c r="AD33" s="30"/>
      <c r="AR33" s="30"/>
      <c r="AT33" s="30"/>
      <c r="AU33" s="30"/>
      <c r="AZ33" s="189"/>
      <c r="BA33" s="30"/>
      <c r="BE33" s="30"/>
      <c r="BF33" s="185"/>
      <c r="BH33" s="30"/>
      <c r="BI33" s="185"/>
      <c r="BK33" s="30"/>
      <c r="BN33" s="30"/>
      <c r="BO33" s="213"/>
      <c r="BP33" s="30"/>
      <c r="BQ33" s="30"/>
      <c r="BS33" s="221"/>
      <c r="BT33" s="30"/>
      <c r="BW33" s="30"/>
    </row>
    <row r="34" spans="6:70" ht="18" customHeight="1">
      <c r="F34" s="30"/>
      <c r="S34" s="185"/>
      <c r="Z34" s="185">
        <v>3</v>
      </c>
      <c r="AD34" s="189"/>
      <c r="BG34" s="30"/>
      <c r="BI34" s="203"/>
      <c r="BK34" s="30"/>
      <c r="BN34" s="202"/>
      <c r="BO34" s="227"/>
      <c r="BP34" s="30"/>
      <c r="BQ34" s="30"/>
      <c r="BR34" s="30"/>
    </row>
    <row r="35" spans="6:73" ht="18" customHeight="1">
      <c r="F35" s="282"/>
      <c r="I35" s="30"/>
      <c r="AI35" s="276"/>
      <c r="BG35" s="189"/>
      <c r="BK35" s="189"/>
      <c r="BU35" s="187"/>
    </row>
    <row r="36" spans="6:76" ht="18" customHeight="1">
      <c r="F36" s="78"/>
      <c r="G36" s="78"/>
      <c r="Q36" s="225"/>
      <c r="R36" s="200"/>
      <c r="X36" s="274" t="s">
        <v>106</v>
      </c>
      <c r="AK36" s="30"/>
      <c r="AU36" s="30"/>
      <c r="AW36" s="30"/>
      <c r="BK36" s="94"/>
      <c r="BL36" s="240"/>
      <c r="BU36" s="200"/>
      <c r="BX36" s="274" t="s">
        <v>55</v>
      </c>
    </row>
    <row r="37" spans="7:73" ht="18" customHeight="1">
      <c r="G37" s="78"/>
      <c r="R37" s="201"/>
      <c r="Y37" s="230"/>
      <c r="AA37" s="230"/>
      <c r="AG37" s="241" t="s">
        <v>49</v>
      </c>
      <c r="AP37" s="225" t="s">
        <v>127</v>
      </c>
      <c r="AU37" s="189"/>
      <c r="AW37" s="188"/>
      <c r="BD37" s="276" t="s">
        <v>92</v>
      </c>
      <c r="BU37" s="201"/>
    </row>
    <row r="38" spans="35:80" ht="18" customHeight="1">
      <c r="AI38" s="241"/>
      <c r="AX38" s="30"/>
      <c r="AY38" s="30"/>
      <c r="BT38" s="30"/>
      <c r="BX38" s="30"/>
      <c r="CB38" s="210"/>
    </row>
    <row r="39" ht="18" customHeight="1">
      <c r="AP39" s="225"/>
    </row>
    <row r="40" spans="39:45" ht="18" customHeight="1">
      <c r="AM40" s="30"/>
      <c r="AS40" s="30"/>
    </row>
    <row r="41" spans="39:49" ht="18" customHeight="1">
      <c r="AM41" s="189"/>
      <c r="AW41" s="200"/>
    </row>
    <row r="42" ht="18" customHeight="1">
      <c r="AW42" s="93"/>
    </row>
    <row r="43" spans="2:12" ht="18" customHeight="1" thickBot="1">
      <c r="B43" s="267" t="s">
        <v>22</v>
      </c>
      <c r="C43" s="268" t="s">
        <v>28</v>
      </c>
      <c r="D43" s="268" t="s">
        <v>29</v>
      </c>
      <c r="E43" s="268" t="s">
        <v>30</v>
      </c>
      <c r="F43" s="296" t="s">
        <v>31</v>
      </c>
      <c r="G43" s="297" t="s">
        <v>82</v>
      </c>
      <c r="H43" s="298"/>
      <c r="I43" s="298"/>
      <c r="J43" s="298"/>
      <c r="K43" s="298"/>
      <c r="L43" s="299"/>
    </row>
    <row r="44" spans="2:20" ht="18" customHeight="1" thickTop="1">
      <c r="B44" s="83"/>
      <c r="C44" s="4"/>
      <c r="D44" s="3"/>
      <c r="E44" s="4"/>
      <c r="F44" s="3"/>
      <c r="G44" s="3" t="s">
        <v>83</v>
      </c>
      <c r="H44" s="1"/>
      <c r="I44" s="4"/>
      <c r="J44" s="3"/>
      <c r="K44" s="4"/>
      <c r="L44" s="272"/>
      <c r="S44" s="195"/>
      <c r="T44" s="195"/>
    </row>
    <row r="45" spans="2:20" ht="18" customHeight="1">
      <c r="B45" s="216"/>
      <c r="C45" s="85"/>
      <c r="D45" s="85"/>
      <c r="E45" s="85"/>
      <c r="F45" s="300"/>
      <c r="G45" s="301"/>
      <c r="H45" s="302"/>
      <c r="I45" s="302"/>
      <c r="J45" s="302"/>
      <c r="K45" s="302"/>
      <c r="L45" s="303"/>
      <c r="S45" s="199"/>
      <c r="T45" s="199"/>
    </row>
    <row r="46" spans="2:71" ht="18" customHeight="1">
      <c r="B46" s="217">
        <v>1</v>
      </c>
      <c r="C46" s="88">
        <v>40.143</v>
      </c>
      <c r="D46" s="86">
        <v>-58</v>
      </c>
      <c r="E46" s="87">
        <f>C46+D46*0.001</f>
        <v>40.085</v>
      </c>
      <c r="F46" s="304" t="s">
        <v>84</v>
      </c>
      <c r="G46" s="328" t="s">
        <v>88</v>
      </c>
      <c r="H46" s="306"/>
      <c r="I46" s="307"/>
      <c r="J46" s="259"/>
      <c r="K46" s="308"/>
      <c r="L46" s="13"/>
      <c r="S46" s="48"/>
      <c r="T46" s="48"/>
      <c r="AC46" s="72"/>
      <c r="AS46" s="74" t="s">
        <v>20</v>
      </c>
      <c r="BR46" s="195"/>
      <c r="BS46" s="195"/>
    </row>
    <row r="47" spans="2:88" ht="21" customHeight="1" thickBot="1">
      <c r="B47" s="217" t="s">
        <v>57</v>
      </c>
      <c r="C47" s="88">
        <v>0.015</v>
      </c>
      <c r="D47" s="86">
        <v>58</v>
      </c>
      <c r="E47" s="87">
        <f>C47+D47*0.001</f>
        <v>0.07300000000000001</v>
      </c>
      <c r="F47" s="304"/>
      <c r="G47" s="348" t="s">
        <v>107</v>
      </c>
      <c r="H47" s="306"/>
      <c r="I47" s="307"/>
      <c r="J47" s="259"/>
      <c r="K47" s="308"/>
      <c r="L47" s="13"/>
      <c r="S47" s="195"/>
      <c r="T47" s="195"/>
      <c r="AS47" s="75" t="s">
        <v>120</v>
      </c>
      <c r="BR47" s="195"/>
      <c r="BS47" s="195"/>
      <c r="BZ47" s="267" t="s">
        <v>22</v>
      </c>
      <c r="CA47" s="268" t="s">
        <v>28</v>
      </c>
      <c r="CB47" s="268" t="s">
        <v>29</v>
      </c>
      <c r="CC47" s="268" t="s">
        <v>30</v>
      </c>
      <c r="CD47" s="296" t="s">
        <v>31</v>
      </c>
      <c r="CE47" s="297" t="s">
        <v>82</v>
      </c>
      <c r="CF47" s="298"/>
      <c r="CG47" s="298"/>
      <c r="CH47" s="298"/>
      <c r="CI47" s="298"/>
      <c r="CJ47" s="299"/>
    </row>
    <row r="48" spans="2:88" ht="21" customHeight="1" thickTop="1">
      <c r="B48" s="256"/>
      <c r="C48" s="14"/>
      <c r="D48" s="86"/>
      <c r="E48" s="87"/>
      <c r="F48" s="304"/>
      <c r="G48" s="328"/>
      <c r="H48" s="306"/>
      <c r="I48" s="307"/>
      <c r="J48" s="259"/>
      <c r="K48" s="308"/>
      <c r="L48" s="13"/>
      <c r="S48" s="195"/>
      <c r="T48" s="195"/>
      <c r="AS48" s="75" t="s">
        <v>121</v>
      </c>
      <c r="BR48" s="55"/>
      <c r="BS48" s="55"/>
      <c r="BZ48" s="270"/>
      <c r="CA48" s="4"/>
      <c r="CB48" s="3"/>
      <c r="CC48" s="4"/>
      <c r="CD48" s="4"/>
      <c r="CE48" s="3" t="s">
        <v>85</v>
      </c>
      <c r="CF48" s="3"/>
      <c r="CG48" s="4"/>
      <c r="CH48" s="3"/>
      <c r="CI48" s="4"/>
      <c r="CJ48" s="5"/>
    </row>
    <row r="49" spans="2:88" ht="21" customHeight="1">
      <c r="B49" s="256">
        <v>2</v>
      </c>
      <c r="C49" s="14">
        <v>40.15</v>
      </c>
      <c r="D49" s="86">
        <v>57</v>
      </c>
      <c r="E49" s="87">
        <f>C49+D49*0.001</f>
        <v>40.207</v>
      </c>
      <c r="F49" s="304" t="s">
        <v>84</v>
      </c>
      <c r="G49" s="328" t="s">
        <v>88</v>
      </c>
      <c r="H49" s="306"/>
      <c r="I49" s="310"/>
      <c r="J49" s="311"/>
      <c r="K49" s="312"/>
      <c r="L49" s="313"/>
      <c r="S49" s="195"/>
      <c r="T49" s="195"/>
      <c r="AS49" s="75" t="s">
        <v>122</v>
      </c>
      <c r="BR49" s="48"/>
      <c r="BS49" s="48"/>
      <c r="BZ49" s="217"/>
      <c r="CA49" s="88"/>
      <c r="CB49" s="86"/>
      <c r="CC49" s="87"/>
      <c r="CD49" s="321"/>
      <c r="CE49" s="308"/>
      <c r="CF49" s="306"/>
      <c r="CG49" s="307"/>
      <c r="CH49" s="259"/>
      <c r="CI49" s="308"/>
      <c r="CJ49" s="322"/>
    </row>
    <row r="50" spans="2:88" ht="21" customHeight="1">
      <c r="B50" s="256">
        <v>3</v>
      </c>
      <c r="C50" s="14">
        <v>40.188</v>
      </c>
      <c r="D50" s="86">
        <v>55</v>
      </c>
      <c r="E50" s="87">
        <f>C50+D50*0.001</f>
        <v>40.243</v>
      </c>
      <c r="F50" s="304" t="s">
        <v>84</v>
      </c>
      <c r="G50" s="312" t="s">
        <v>89</v>
      </c>
      <c r="H50" s="309"/>
      <c r="I50" s="315"/>
      <c r="J50" s="311"/>
      <c r="K50" s="312"/>
      <c r="L50" s="313"/>
      <c r="S50" s="195"/>
      <c r="T50" s="195"/>
      <c r="AS50" s="81" t="s">
        <v>21</v>
      </c>
      <c r="BR50" s="261"/>
      <c r="BS50" s="253"/>
      <c r="BZ50" s="256">
        <v>7</v>
      </c>
      <c r="CA50" s="14">
        <v>40.591</v>
      </c>
      <c r="CB50" s="86">
        <v>-43</v>
      </c>
      <c r="CC50" s="87">
        <f>CA50+CB50*0.001</f>
        <v>40.548</v>
      </c>
      <c r="CD50" s="304" t="s">
        <v>84</v>
      </c>
      <c r="CE50" s="328" t="s">
        <v>86</v>
      </c>
      <c r="CF50" s="323"/>
      <c r="CG50" s="324"/>
      <c r="CH50" s="325"/>
      <c r="CI50" s="326"/>
      <c r="CJ50" s="327"/>
    </row>
    <row r="51" spans="2:88" ht="21" customHeight="1">
      <c r="B51" s="215" t="s">
        <v>49</v>
      </c>
      <c r="C51" s="273">
        <v>40.243</v>
      </c>
      <c r="D51" s="86"/>
      <c r="E51" s="87"/>
      <c r="F51" s="304" t="s">
        <v>84</v>
      </c>
      <c r="G51" s="305" t="s">
        <v>90</v>
      </c>
      <c r="H51" s="314"/>
      <c r="I51" s="310"/>
      <c r="J51" s="311"/>
      <c r="K51" s="312"/>
      <c r="L51" s="313"/>
      <c r="S51" s="195"/>
      <c r="T51" s="195"/>
      <c r="AS51" s="75" t="s">
        <v>125</v>
      </c>
      <c r="BR51" s="261"/>
      <c r="BS51" s="253"/>
      <c r="BZ51" s="217"/>
      <c r="CA51" s="88"/>
      <c r="CB51" s="86"/>
      <c r="CC51" s="87"/>
      <c r="CD51" s="304"/>
      <c r="CE51" s="308"/>
      <c r="CF51" s="306"/>
      <c r="CG51" s="307"/>
      <c r="CH51" s="259"/>
      <c r="CI51" s="308"/>
      <c r="CJ51" s="13"/>
    </row>
    <row r="52" spans="2:88" ht="21" customHeight="1">
      <c r="B52" s="256">
        <v>4</v>
      </c>
      <c r="C52" s="14">
        <v>40.183</v>
      </c>
      <c r="D52" s="86">
        <v>60</v>
      </c>
      <c r="E52" s="87">
        <f>C52+D52*0.001</f>
        <v>40.243</v>
      </c>
      <c r="F52" s="304" t="s">
        <v>84</v>
      </c>
      <c r="G52" s="328" t="s">
        <v>88</v>
      </c>
      <c r="H52" s="309"/>
      <c r="I52" s="310"/>
      <c r="J52" s="311"/>
      <c r="K52" s="312"/>
      <c r="L52" s="313"/>
      <c r="S52" s="195"/>
      <c r="T52" s="195"/>
      <c r="AS52" s="75" t="s">
        <v>126</v>
      </c>
      <c r="BR52" s="262"/>
      <c r="BS52" s="260"/>
      <c r="BZ52" s="217">
        <v>8</v>
      </c>
      <c r="CA52" s="88">
        <v>40.618</v>
      </c>
      <c r="CB52" s="86">
        <v>-49</v>
      </c>
      <c r="CC52" s="87">
        <f>CA52+CB52*0.001</f>
        <v>40.569</v>
      </c>
      <c r="CD52" s="304" t="s">
        <v>84</v>
      </c>
      <c r="CE52" s="328" t="s">
        <v>86</v>
      </c>
      <c r="CF52" s="329"/>
      <c r="CG52" s="308"/>
      <c r="CH52" s="259"/>
      <c r="CI52" s="308"/>
      <c r="CJ52" s="13"/>
    </row>
    <row r="53" spans="2:88" ht="21" customHeight="1" thickBot="1">
      <c r="B53" s="90"/>
      <c r="C53" s="91"/>
      <c r="D53" s="92"/>
      <c r="E53" s="92"/>
      <c r="F53" s="316"/>
      <c r="G53" s="317"/>
      <c r="H53" s="318"/>
      <c r="I53" s="319"/>
      <c r="J53" s="320"/>
      <c r="K53" s="320"/>
      <c r="L53" s="17"/>
      <c r="S53" s="195"/>
      <c r="T53" s="195"/>
      <c r="AD53" s="31"/>
      <c r="AE53" s="32"/>
      <c r="BG53" s="31"/>
      <c r="BH53" s="32"/>
      <c r="BR53" s="263"/>
      <c r="BS53" s="260"/>
      <c r="BZ53" s="271"/>
      <c r="CA53" s="269"/>
      <c r="CB53" s="198"/>
      <c r="CC53" s="197"/>
      <c r="CD53" s="316"/>
      <c r="CE53" s="330"/>
      <c r="CF53" s="331"/>
      <c r="CG53" s="332"/>
      <c r="CH53" s="333"/>
      <c r="CI53" s="330"/>
      <c r="CJ53" s="1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12">
    <mergeCell ref="V2:Y2"/>
    <mergeCell ref="BJ3:BK3"/>
    <mergeCell ref="BN2:BQ2"/>
    <mergeCell ref="BL3:BM3"/>
    <mergeCell ref="BN3:BO3"/>
    <mergeCell ref="BP3:BQ3"/>
    <mergeCell ref="R5:S5"/>
    <mergeCell ref="T5:U5"/>
    <mergeCell ref="X3:Y3"/>
    <mergeCell ref="R3:U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2018-09-23T07:13:48Z</cp:lastPrinted>
  <dcterms:created xsi:type="dcterms:W3CDTF">2003-01-10T15:39:03Z</dcterms:created>
  <dcterms:modified xsi:type="dcterms:W3CDTF">2018-11-01T09:32:03Z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