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16020" windowHeight="11865" tabRatio="599" activeTab="1"/>
  </bookViews>
  <sheets>
    <sheet name="titul" sheetId="1" r:id="rId1"/>
    <sheet name="Podlešín" sheetId="2" r:id="rId2"/>
  </sheets>
  <definedNames/>
  <calcPr fullCalcOnLoad="1"/>
</workbook>
</file>

<file path=xl/sharedStrings.xml><?xml version="1.0" encoding="utf-8"?>
<sst xmlns="http://schemas.openxmlformats.org/spreadsheetml/2006/main" count="192" uniqueCount="120">
  <si>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</si>
  <si>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</si>
  <si>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</si>
  <si>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</si>
  <si>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</si>
  <si>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</si>
  <si>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</si>
  <si>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</si>
  <si>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</si>
  <si>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</si>
  <si>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</si>
  <si>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</si>
  <si>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</si>
  <si>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</si>
  <si>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</si>
  <si>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</si>
  <si>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</si>
  <si>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</si>
  <si>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</si>
  <si>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</si>
  <si>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</si>
  <si>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</si>
  <si>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</si>
  <si>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</si>
  <si>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</si>
  <si>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</si>
  <si>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</si>
  <si>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</si>
  <si>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</si>
  <si>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</si>
  <si>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</si>
  <si>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</si>
  <si>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</si>
  <si>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</si>
  <si>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</si>
  <si>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</si>
  <si>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</si>
  <si>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</si>
  <si>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</si>
  <si>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</si>
  <si>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</si>
  <si>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</si>
  <si>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</si>
  <si>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</si>
  <si>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</si>
  <si>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</si>
  <si>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</si>
  <si>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</si>
  <si>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Vk 1</t>
  </si>
  <si>
    <t>S 3</t>
  </si>
  <si>
    <t>L 3</t>
  </si>
  <si>
    <t>KANGO</t>
  </si>
  <si>
    <t>Telefonické  dorozumívání</t>
  </si>
  <si>
    <t>Kód : 1</t>
  </si>
  <si>
    <t>provoz podle SŽDC D1</t>
  </si>
  <si>
    <t>ručně</t>
  </si>
  <si>
    <t>všechny N jsou konstrukce sypané</t>
  </si>
  <si>
    <t>Výprava vlaků s přepravou cestujících návěstí Odjezd</t>
  </si>
  <si>
    <t>č. II,  úrovňové, jednostranné</t>
  </si>
  <si>
    <t>č. III,  úrovňové, jednostranné</t>
  </si>
  <si>
    <t>č. I,  úrovňové, jednostranné</t>
  </si>
  <si>
    <t>Poznámka: zobrazeno v měřítku od v.č.1 po v.č.9</t>
  </si>
  <si>
    <t xml:space="preserve">Vzájemně vyloučeny jsou pouze protisměrné </t>
  </si>
  <si>
    <t>jízdní cesty na tutéž kolej</t>
  </si>
  <si>
    <t>Zhlaví  bez</t>
  </si>
  <si>
    <t>Odjezdové</t>
  </si>
  <si>
    <t>S 2</t>
  </si>
  <si>
    <t>L 2</t>
  </si>
  <si>
    <t>Se 1</t>
  </si>
  <si>
    <t>Km  47,962 = 10,446</t>
  </si>
  <si>
    <t>Elektromechanické</t>
  </si>
  <si>
    <t>Kód :  5</t>
  </si>
  <si>
    <t>závislá stavědla St.1 a St.2</t>
  </si>
  <si>
    <t>St. 1</t>
  </si>
  <si>
    <t>St. 2</t>
  </si>
  <si>
    <t>Směr  :  Slaný</t>
  </si>
  <si>
    <t>zabezpečovacího zařízení</t>
  </si>
  <si>
    <t>signalista St.2 hlásí obsluhou</t>
  </si>
  <si>
    <t>signalista St.1 hlásí obsluhou</t>
  </si>
  <si>
    <t>oba směry:</t>
  </si>
  <si>
    <t>Směr  :  Noutonice  //  Zvoleněves</t>
  </si>
  <si>
    <t>St.1</t>
  </si>
  <si>
    <t>St.2</t>
  </si>
  <si>
    <t>Signalista  -  1</t>
  </si>
  <si>
    <t>529 A / C</t>
  </si>
  <si>
    <t>směr : Noutonice / Zvoleněves</t>
  </si>
  <si>
    <t>zast. -  20</t>
  </si>
  <si>
    <t>proj. - 10</t>
  </si>
  <si>
    <t>směr : Slaný</t>
  </si>
  <si>
    <t>směr Zvoleněves</t>
  </si>
  <si>
    <t>směr Noutonice a Slaný</t>
  </si>
  <si>
    <t>Př NL</t>
  </si>
  <si>
    <t>=</t>
  </si>
  <si>
    <t>NL</t>
  </si>
  <si>
    <t>DKS</t>
  </si>
  <si>
    <t>Km  47,962</t>
  </si>
  <si>
    <t>poznámka</t>
  </si>
  <si>
    <t>Obvod  signalisty St.1</t>
  </si>
  <si>
    <t>Obvod  posunu</t>
  </si>
  <si>
    <t>elm.</t>
  </si>
  <si>
    <t xml:space="preserve">  zástrčkovém zámku ve stavědlovém přístroji na St.1</t>
  </si>
  <si>
    <t>Obvod  signalisty St.2</t>
  </si>
  <si>
    <t xml:space="preserve">  VZ, klíč je držen v kontrolním výkolejkovém zámku Vk 1</t>
  </si>
  <si>
    <t xml:space="preserve">  kontrolní VZ, výsledný klíč Vk1/6 je držen v</t>
  </si>
  <si>
    <t>Opakovací</t>
  </si>
  <si>
    <t>OPřS1</t>
  </si>
  <si>
    <t>přechod v km 47,947 a 47,962</t>
  </si>
  <si>
    <t>přechod v km 47,947</t>
  </si>
  <si>
    <t>přechod v km 47,962</t>
  </si>
  <si>
    <t>L 3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</si>
  <si>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odjezdové návěstidlo L3 je umístěno vlevo u koleje</t>
    </r>
  </si>
  <si>
    <t>( celá ŽST je v oblouku - viz.titulní list : Výprava "Odjezd" )</t>
  </si>
  <si>
    <t>47,900 *)</t>
  </si>
  <si>
    <r>
      <t>*)</t>
    </r>
    <r>
      <rPr>
        <sz val="14"/>
        <rFont val="Times New Roman CE"/>
        <family val="1"/>
      </rPr>
      <t xml:space="preserve"> opakovací návěstidlo OpřS1 je v závislosti na odjezdovém návěstidle S1</t>
    </r>
  </si>
  <si>
    <t>přepočet do 529C</t>
  </si>
  <si>
    <t>Podlešínský viadukt</t>
  </si>
  <si>
    <t>most km 47,592</t>
  </si>
  <si>
    <t xml:space="preserve">most km 10,076 </t>
  </si>
  <si>
    <t xml:space="preserve">km 48,289 </t>
  </si>
  <si>
    <t>IV.  / 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</si>
</sst>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0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37" borderId="46" xfId="50" applyFont="1" applyFill="1" applyBorder="1" applyAlignment="1">
      <alignment vertical="center"/>
      <protection/>
    </xf>
    <xf numFmtId="0" fontId="0" fillId="37" borderId="46" xfId="50" applyFont="1" applyFill="1" applyBorder="1" applyAlignment="1" quotePrefix="1">
      <alignment vertical="center"/>
      <protection/>
    </xf>
    <xf numFmtId="164" fontId="0" fillId="37" borderId="46" xfId="50" applyNumberFormat="1" applyFont="1" applyFill="1" applyBorder="1" applyAlignment="1">
      <alignment vertical="center"/>
      <protection/>
    </xf>
    <xf numFmtId="0" fontId="0" fillId="37" borderId="4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0" fillId="0" borderId="51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52" xfId="50" applyFont="1" applyBorder="1">
      <alignment/>
      <protection/>
    </xf>
    <xf numFmtId="0" fontId="0" fillId="0" borderId="36" xfId="50" applyFont="1" applyBorder="1">
      <alignment/>
      <protection/>
    </xf>
    <xf numFmtId="0" fontId="0" fillId="0" borderId="53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20" xfId="50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0" fontId="0" fillId="36" borderId="56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4" fillId="36" borderId="57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8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Fill="1" applyBorder="1" applyAlignment="1">
      <alignment horizontal="center" vertical="center"/>
      <protection/>
    </xf>
    <xf numFmtId="49" fontId="0" fillId="0" borderId="59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" fontId="0" fillId="0" borderId="53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0" borderId="53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50" applyFont="1" applyBorder="1" applyAlignment="1">
      <alignment horizontal="center"/>
      <protection/>
    </xf>
    <xf numFmtId="0" fontId="44" fillId="0" borderId="39" xfId="50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4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" vertical="center"/>
    </xf>
    <xf numFmtId="0" fontId="20" fillId="0" borderId="0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vertical="center"/>
      <protection/>
    </xf>
    <xf numFmtId="164" fontId="0" fillId="0" borderId="15" xfId="50" applyNumberFormat="1" applyFont="1" applyFill="1" applyBorder="1" applyAlignment="1">
      <alignment vertical="center"/>
      <protection/>
    </xf>
    <xf numFmtId="164" fontId="0" fillId="0" borderId="15" xfId="50" applyNumberFormat="1" applyFont="1" applyFill="1" applyBorder="1" applyAlignment="1">
      <alignment vertical="center"/>
      <protection/>
    </xf>
    <xf numFmtId="1" fontId="0" fillId="0" borderId="13" xfId="50" applyNumberFormat="1" applyFont="1" applyFill="1" applyBorder="1" applyAlignment="1">
      <alignment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0" fillId="0" borderId="0" xfId="50" applyFont="1" applyFill="1" applyBorder="1">
      <alignment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3" fillId="0" borderId="0" xfId="50" applyFont="1" applyFill="1" applyBorder="1" applyAlignment="1">
      <alignment horizontal="left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0" fillId="37" borderId="61" xfId="0" applyFont="1" applyFill="1" applyBorder="1" applyAlignment="1">
      <alignment horizontal="centerContinuous" vertical="center"/>
    </xf>
    <xf numFmtId="0" fontId="10" fillId="37" borderId="44" xfId="0" applyFont="1" applyFill="1" applyBorder="1" applyAlignment="1">
      <alignment horizontal="centerContinuous" vertical="center"/>
    </xf>
    <xf numFmtId="0" fontId="10" fillId="37" borderId="62" xfId="0" applyFont="1" applyFill="1" applyBorder="1" applyAlignment="1">
      <alignment horizontal="centerContinuous" vertical="center"/>
    </xf>
    <xf numFmtId="0" fontId="33" fillId="0" borderId="0" xfId="0" applyFont="1" applyAlignment="1">
      <alignment horizontal="center" vertical="center"/>
    </xf>
    <xf numFmtId="0" fontId="4" fillId="0" borderId="50" xfId="50" applyFont="1" applyFill="1" applyBorder="1" applyAlignment="1">
      <alignment horizontal="center" vertical="center"/>
      <protection/>
    </xf>
    <xf numFmtId="0" fontId="0" fillId="0" borderId="50" xfId="50" applyFont="1" applyFill="1" applyBorder="1">
      <alignment/>
      <protection/>
    </xf>
    <xf numFmtId="0" fontId="21" fillId="0" borderId="0" xfId="50" applyFont="1" applyFill="1" applyBorder="1" applyAlignment="1">
      <alignment horizontal="center" vertical="top"/>
      <protection/>
    </xf>
    <xf numFmtId="0" fontId="34" fillId="0" borderId="58" xfId="50" applyNumberFormat="1" applyFont="1" applyFill="1" applyBorder="1" applyAlignment="1">
      <alignment horizontal="center" vertical="center"/>
      <protection/>
    </xf>
    <xf numFmtId="0" fontId="0" fillId="35" borderId="57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31" fillId="0" borderId="64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49" fontId="29" fillId="0" borderId="64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3" fillId="0" borderId="0" xfId="50" applyNumberFormat="1" applyFont="1" applyFill="1" applyBorder="1" applyAlignment="1">
      <alignment horizontal="center" vertical="center"/>
      <protection/>
    </xf>
    <xf numFmtId="49" fontId="38" fillId="0" borderId="0" xfId="50" applyNumberFormat="1" applyFont="1" applyFill="1" applyBorder="1" applyAlignment="1">
      <alignment horizontal="center" vertical="center"/>
      <protection/>
    </xf>
    <xf numFmtId="164" fontId="0" fillId="0" borderId="7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164" fontId="47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49" applyNumberFormat="1" applyFont="1" applyAlignment="1">
      <alignment horizontal="right" vertical="top"/>
      <protection/>
    </xf>
    <xf numFmtId="0" fontId="3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27" fillId="0" borderId="0" xfId="50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left" vertical="top"/>
      <protection/>
    </xf>
    <xf numFmtId="0" fontId="1" fillId="0" borderId="0" xfId="50" applyFont="1" applyAlignment="1">
      <alignment horizont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 quotePrefix="1">
      <alignment horizontal="center" vertical="center"/>
      <protection/>
    </xf>
    <xf numFmtId="0" fontId="4" fillId="36" borderId="89" xfId="50" applyFont="1" applyFill="1" applyBorder="1" applyAlignment="1">
      <alignment horizontal="center" vertical="center"/>
      <protection/>
    </xf>
    <xf numFmtId="0" fontId="4" fillId="36" borderId="90" xfId="50" applyFont="1" applyFill="1" applyBorder="1" applyAlignment="1">
      <alignment horizontal="center" vertical="center"/>
      <protection/>
    </xf>
    <xf numFmtId="0" fontId="4" fillId="36" borderId="91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52" xfId="50" applyFont="1" applyFill="1" applyBorder="1" applyAlignment="1">
      <alignment horizontal="center" vertical="center"/>
      <protection/>
    </xf>
    <xf numFmtId="0" fontId="4" fillId="0" borderId="36" xfId="50" applyFont="1" applyFill="1" applyBorder="1" applyAlignment="1">
      <alignment horizontal="center" vertical="center"/>
      <protection/>
    </xf>
    <xf numFmtId="0" fontId="4" fillId="0" borderId="53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0" fontId="45" fillId="34" borderId="67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center"/>
      <protection/>
    </xf>
    <xf numFmtId="164" fontId="0" fillId="0" borderId="0" xfId="49" applyNumberFormat="1" applyFont="1" applyAlignment="1">
      <alignment horizontal="center" vertical="top"/>
      <protection/>
    </xf>
    <xf numFmtId="0" fontId="4" fillId="0" borderId="10" xfId="0" applyFont="1" applyBorder="1" applyAlignment="1">
      <alignment horizontal="center" vertical="center"/>
    </xf>
    <xf numFmtId="0" fontId="2" fillId="34" borderId="9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93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12" fillId="34" borderId="92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Podlešín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228600</xdr:colOff>
      <xdr:row>24</xdr:row>
      <xdr:rowOff>152400</xdr:rowOff>
    </xdr:from>
    <xdr:to>
      <xdr:col>49</xdr:col>
      <xdr:colOff>342900</xdr:colOff>
      <xdr:row>32</xdr:row>
      <xdr:rowOff>47625</xdr:rowOff>
    </xdr:to>
    <xdr:sp>
      <xdr:nvSpPr>
        <xdr:cNvPr id="1" name="Rectangle 2041" descr="Vodorovné cihly"/>
        <xdr:cNvSpPr>
          <a:spLocks/>
        </xdr:cNvSpPr>
      </xdr:nvSpPr>
      <xdr:spPr>
        <a:xfrm>
          <a:off x="36709350" y="6238875"/>
          <a:ext cx="104775" cy="17240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25</xdr:row>
      <xdr:rowOff>114300</xdr:rowOff>
    </xdr:from>
    <xdr:to>
      <xdr:col>67</xdr:col>
      <xdr:colOff>228600</xdr:colOff>
      <xdr:row>25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6429375"/>
          <a:ext cx="1672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Podlešín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66675</xdr:colOff>
      <xdr:row>34</xdr:row>
      <xdr:rowOff>114300</xdr:rowOff>
    </xdr:from>
    <xdr:to>
      <xdr:col>51</xdr:col>
      <xdr:colOff>323850</xdr:colOff>
      <xdr:row>36</xdr:row>
      <xdr:rowOff>114300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61775" y="84867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76200</xdr:colOff>
      <xdr:row>26</xdr:row>
      <xdr:rowOff>47625</xdr:rowOff>
    </xdr:from>
    <xdr:to>
      <xdr:col>4</xdr:col>
      <xdr:colOff>390525</xdr:colOff>
      <xdr:row>26</xdr:row>
      <xdr:rowOff>161925</xdr:rowOff>
    </xdr:to>
    <xdr:grpSp>
      <xdr:nvGrpSpPr>
        <xdr:cNvPr id="43" name="Group 1784"/>
        <xdr:cNvGrpSpPr>
          <a:grpSpLocks noChangeAspect="1"/>
        </xdr:cNvGrpSpPr>
      </xdr:nvGrpSpPr>
      <xdr:grpSpPr>
        <a:xfrm>
          <a:off x="2076450" y="6591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31</xdr:row>
      <xdr:rowOff>114300</xdr:rowOff>
    </xdr:from>
    <xdr:to>
      <xdr:col>64</xdr:col>
      <xdr:colOff>714375</xdr:colOff>
      <xdr:row>31</xdr:row>
      <xdr:rowOff>114300</xdr:rowOff>
    </xdr:to>
    <xdr:sp>
      <xdr:nvSpPr>
        <xdr:cNvPr id="51" name="Line 1822"/>
        <xdr:cNvSpPr>
          <a:spLocks/>
        </xdr:cNvSpPr>
      </xdr:nvSpPr>
      <xdr:spPr>
        <a:xfrm flipV="1">
          <a:off x="21564600" y="7800975"/>
          <a:ext cx="26546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26</xdr:col>
      <xdr:colOff>819150</xdr:colOff>
      <xdr:row>29</xdr:row>
      <xdr:rowOff>57150</xdr:rowOff>
    </xdr:from>
    <xdr:to>
      <xdr:col>26</xdr:col>
      <xdr:colOff>847725</xdr:colOff>
      <xdr:row>30</xdr:row>
      <xdr:rowOff>57150</xdr:rowOff>
    </xdr:to>
    <xdr:grpSp>
      <xdr:nvGrpSpPr>
        <xdr:cNvPr id="53" name="Group 1939"/>
        <xdr:cNvGrpSpPr>
          <a:grpSpLocks/>
        </xdr:cNvGrpSpPr>
      </xdr:nvGrpSpPr>
      <xdr:grpSpPr>
        <a:xfrm>
          <a:off x="19678650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24</xdr:row>
      <xdr:rowOff>152400</xdr:rowOff>
    </xdr:from>
    <xdr:to>
      <xdr:col>50</xdr:col>
      <xdr:colOff>647700</xdr:colOff>
      <xdr:row>32</xdr:row>
      <xdr:rowOff>219075</xdr:rowOff>
    </xdr:to>
    <xdr:sp>
      <xdr:nvSpPr>
        <xdr:cNvPr id="57" name="Rectangle 1990" descr="Vodorovné cihly"/>
        <xdr:cNvSpPr>
          <a:spLocks/>
        </xdr:cNvSpPr>
      </xdr:nvSpPr>
      <xdr:spPr>
        <a:xfrm>
          <a:off x="37528500" y="6238875"/>
          <a:ext cx="104775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26</xdr:col>
      <xdr:colOff>495300</xdr:colOff>
      <xdr:row>30</xdr:row>
      <xdr:rowOff>114300</xdr:rowOff>
    </xdr:to>
    <xdr:sp>
      <xdr:nvSpPr>
        <xdr:cNvPr id="58" name="Line 1994"/>
        <xdr:cNvSpPr>
          <a:spLocks/>
        </xdr:cNvSpPr>
      </xdr:nvSpPr>
      <xdr:spPr>
        <a:xfrm flipH="1" flipV="1">
          <a:off x="171259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28</xdr:col>
      <xdr:colOff>495300</xdr:colOff>
      <xdr:row>31</xdr:row>
      <xdr:rowOff>76200</xdr:rowOff>
    </xdr:to>
    <xdr:sp>
      <xdr:nvSpPr>
        <xdr:cNvPr id="59" name="Line 1995"/>
        <xdr:cNvSpPr>
          <a:spLocks/>
        </xdr:cNvSpPr>
      </xdr:nvSpPr>
      <xdr:spPr>
        <a:xfrm>
          <a:off x="200977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60" name="Line 1996"/>
        <xdr:cNvSpPr>
          <a:spLocks/>
        </xdr:cNvSpPr>
      </xdr:nvSpPr>
      <xdr:spPr>
        <a:xfrm>
          <a:off x="208407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27</xdr:col>
      <xdr:colOff>276225</xdr:colOff>
      <xdr:row>31</xdr:row>
      <xdr:rowOff>0</xdr:rowOff>
    </xdr:to>
    <xdr:sp>
      <xdr:nvSpPr>
        <xdr:cNvPr id="61" name="Line 1997"/>
        <xdr:cNvSpPr>
          <a:spLocks/>
        </xdr:cNvSpPr>
      </xdr:nvSpPr>
      <xdr:spPr>
        <a:xfrm flipH="1" flipV="1">
          <a:off x="19354800" y="7572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190500</xdr:colOff>
      <xdr:row>31</xdr:row>
      <xdr:rowOff>104775</xdr:rowOff>
    </xdr:from>
    <xdr:to>
      <xdr:col>28</xdr:col>
      <xdr:colOff>19050</xdr:colOff>
      <xdr:row>32</xdr:row>
      <xdr:rowOff>0</xdr:rowOff>
    </xdr:to>
    <xdr:sp>
      <xdr:nvSpPr>
        <xdr:cNvPr id="62" name="kreslení 427"/>
        <xdr:cNvSpPr>
          <a:spLocks/>
        </xdr:cNvSpPr>
      </xdr:nvSpPr>
      <xdr:spPr>
        <a:xfrm>
          <a:off x="20021550" y="77914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66675</xdr:rowOff>
    </xdr:from>
    <xdr:to>
      <xdr:col>56</xdr:col>
      <xdr:colOff>0</xdr:colOff>
      <xdr:row>30</xdr:row>
      <xdr:rowOff>142875</xdr:rowOff>
    </xdr:to>
    <xdr:grpSp>
      <xdr:nvGrpSpPr>
        <xdr:cNvPr id="63" name="Group 2014"/>
        <xdr:cNvGrpSpPr>
          <a:grpSpLocks/>
        </xdr:cNvGrpSpPr>
      </xdr:nvGrpSpPr>
      <xdr:grpSpPr>
        <a:xfrm>
          <a:off x="35509200" y="7296150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64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29</xdr:row>
      <xdr:rowOff>104775</xdr:rowOff>
    </xdr:from>
    <xdr:to>
      <xdr:col>51</xdr:col>
      <xdr:colOff>514350</xdr:colOff>
      <xdr:row>30</xdr:row>
      <xdr:rowOff>104775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37966650" y="7334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72</xdr:col>
      <xdr:colOff>476250</xdr:colOff>
      <xdr:row>22</xdr:row>
      <xdr:rowOff>114300</xdr:rowOff>
    </xdr:from>
    <xdr:to>
      <xdr:col>75</xdr:col>
      <xdr:colOff>266700</xdr:colOff>
      <xdr:row>25</xdr:row>
      <xdr:rowOff>114300</xdr:rowOff>
    </xdr:to>
    <xdr:sp>
      <xdr:nvSpPr>
        <xdr:cNvPr id="74" name="Line 2025"/>
        <xdr:cNvSpPr>
          <a:spLocks/>
        </xdr:cNvSpPr>
      </xdr:nvSpPr>
      <xdr:spPr>
        <a:xfrm flipV="1">
          <a:off x="53816250" y="57435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63" name="Line 2374"/>
        <xdr:cNvSpPr>
          <a:spLocks/>
        </xdr:cNvSpPr>
      </xdr:nvSpPr>
      <xdr:spPr>
        <a:xfrm flipV="1">
          <a:off x="17135475" y="7115175"/>
          <a:ext cx="1524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28</xdr:row>
      <xdr:rowOff>114300</xdr:rowOff>
    </xdr:from>
    <xdr:to>
      <xdr:col>66</xdr:col>
      <xdr:colOff>819150</xdr:colOff>
      <xdr:row>28</xdr:row>
      <xdr:rowOff>114300</xdr:rowOff>
    </xdr:to>
    <xdr:sp>
      <xdr:nvSpPr>
        <xdr:cNvPr id="364" name="Line 2375"/>
        <xdr:cNvSpPr>
          <a:spLocks/>
        </xdr:cNvSpPr>
      </xdr:nvSpPr>
      <xdr:spPr>
        <a:xfrm flipV="1">
          <a:off x="33356550" y="711517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6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29</xdr:row>
      <xdr:rowOff>0</xdr:rowOff>
    </xdr:from>
    <xdr:to>
      <xdr:col>16</xdr:col>
      <xdr:colOff>762000</xdr:colOff>
      <xdr:row>30</xdr:row>
      <xdr:rowOff>0</xdr:rowOff>
    </xdr:to>
    <xdr:grpSp>
      <xdr:nvGrpSpPr>
        <xdr:cNvPr id="462" name="Group 154"/>
        <xdr:cNvGrpSpPr>
          <a:grpSpLocks/>
        </xdr:cNvGrpSpPr>
      </xdr:nvGrpSpPr>
      <xdr:grpSpPr>
        <a:xfrm>
          <a:off x="11687175" y="7229475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463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33</xdr:row>
      <xdr:rowOff>219075</xdr:rowOff>
    </xdr:from>
    <xdr:to>
      <xdr:col>56</xdr:col>
      <xdr:colOff>742950</xdr:colOff>
      <xdr:row>34</xdr:row>
      <xdr:rowOff>219075</xdr:rowOff>
    </xdr:to>
    <xdr:grpSp>
      <xdr:nvGrpSpPr>
        <xdr:cNvPr id="466" name="Group 154"/>
        <xdr:cNvGrpSpPr>
          <a:grpSpLocks/>
        </xdr:cNvGrpSpPr>
      </xdr:nvGrpSpPr>
      <xdr:grpSpPr>
        <a:xfrm>
          <a:off x="41681400" y="83629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67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470" name="text 6"/>
        <xdr:cNvSpPr txBox="1">
          <a:spLocks noChangeArrowheads="1"/>
        </xdr:cNvSpPr>
      </xdr:nvSpPr>
      <xdr:spPr>
        <a:xfrm>
          <a:off x="514350" y="104298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1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219075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472" name="Line 7"/>
        <xdr:cNvSpPr>
          <a:spLocks/>
        </xdr:cNvSpPr>
      </xdr:nvSpPr>
      <xdr:spPr>
        <a:xfrm flipV="1">
          <a:off x="50072925" y="64293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473" name="Line 8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474" name="Line 8"/>
        <xdr:cNvSpPr>
          <a:spLocks/>
        </xdr:cNvSpPr>
      </xdr:nvSpPr>
      <xdr:spPr>
        <a:xfrm flipV="1">
          <a:off x="1028700" y="5743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47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84</xdr:col>
      <xdr:colOff>600075</xdr:colOff>
      <xdr:row>21</xdr:row>
      <xdr:rowOff>66675</xdr:rowOff>
    </xdr:from>
    <xdr:to>
      <xdr:col>85</xdr:col>
      <xdr:colOff>457200</xdr:colOff>
      <xdr:row>21</xdr:row>
      <xdr:rowOff>180975</xdr:rowOff>
    </xdr:to>
    <xdr:grpSp>
      <xdr:nvGrpSpPr>
        <xdr:cNvPr id="476" name="Group 955"/>
        <xdr:cNvGrpSpPr>
          <a:grpSpLocks/>
        </xdr:cNvGrpSpPr>
      </xdr:nvGrpSpPr>
      <xdr:grpSpPr>
        <a:xfrm>
          <a:off x="62855475" y="5467350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477" name="Group 954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478" name="Line 943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Oval 944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Oval 945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Oval 947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2" name="Rectangle 949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83" name="Group 953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484" name="Oval 946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Oval 948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Line 950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Line 951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</xdr:col>
      <xdr:colOff>95250</xdr:colOff>
      <xdr:row>23</xdr:row>
      <xdr:rowOff>57150</xdr:rowOff>
    </xdr:from>
    <xdr:to>
      <xdr:col>2</xdr:col>
      <xdr:colOff>923925</xdr:colOff>
      <xdr:row>23</xdr:row>
      <xdr:rowOff>171450</xdr:rowOff>
    </xdr:to>
    <xdr:grpSp>
      <xdr:nvGrpSpPr>
        <xdr:cNvPr id="488" name="Group 1784"/>
        <xdr:cNvGrpSpPr>
          <a:grpSpLocks noChangeAspect="1"/>
        </xdr:cNvGrpSpPr>
      </xdr:nvGrpSpPr>
      <xdr:grpSpPr>
        <a:xfrm>
          <a:off x="112395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9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496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497" name="Line 20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24</xdr:row>
      <xdr:rowOff>180975</xdr:rowOff>
    </xdr:from>
    <xdr:to>
      <xdr:col>45</xdr:col>
      <xdr:colOff>590550</xdr:colOff>
      <xdr:row>25</xdr:row>
      <xdr:rowOff>66675</xdr:rowOff>
    </xdr:to>
    <xdr:grpSp>
      <xdr:nvGrpSpPr>
        <xdr:cNvPr id="498" name="Group 879"/>
        <xdr:cNvGrpSpPr>
          <a:grpSpLocks/>
        </xdr:cNvGrpSpPr>
      </xdr:nvGrpSpPr>
      <xdr:grpSpPr>
        <a:xfrm>
          <a:off x="33385125" y="6267450"/>
          <a:ext cx="561975" cy="114300"/>
          <a:chOff x="174" y="479"/>
          <a:chExt cx="52" cy="12"/>
        </a:xfrm>
        <a:solidFill>
          <a:srgbClr val="FFFFFF"/>
        </a:solidFill>
      </xdr:grpSpPr>
      <xdr:sp>
        <xdr:nvSpPr>
          <xdr:cNvPr id="499" name="Line 880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81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82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83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884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19</xdr:row>
      <xdr:rowOff>0</xdr:rowOff>
    </xdr:from>
    <xdr:ext cx="1485900" cy="457200"/>
    <xdr:sp>
      <xdr:nvSpPr>
        <xdr:cNvPr id="504" name="text 3"/>
        <xdr:cNvSpPr txBox="1">
          <a:spLocks noChangeArrowheads="1"/>
        </xdr:cNvSpPr>
      </xdr:nvSpPr>
      <xdr:spPr>
        <a:xfrm>
          <a:off x="514350" y="4943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Noutonice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505" name="text 38"/>
        <xdr:cNvSpPr txBox="1">
          <a:spLocks noChangeArrowheads="1"/>
        </xdr:cNvSpPr>
      </xdr:nvSpPr>
      <xdr:spPr>
        <a:xfrm>
          <a:off x="514350" y="7229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Zvoleněves</a:t>
          </a:r>
        </a:p>
      </xdr:txBody>
    </xdr:sp>
    <xdr:clientData/>
  </xdr:twoCellAnchor>
  <xdr:oneCellAnchor>
    <xdr:from>
      <xdr:col>86</xdr:col>
      <xdr:colOff>0</xdr:colOff>
      <xdr:row>24</xdr:row>
      <xdr:rowOff>0</xdr:rowOff>
    </xdr:from>
    <xdr:ext cx="1485900" cy="457200"/>
    <xdr:sp>
      <xdr:nvSpPr>
        <xdr:cNvPr id="506" name="text 3"/>
        <xdr:cNvSpPr txBox="1">
          <a:spLocks noChangeArrowheads="1"/>
        </xdr:cNvSpPr>
      </xdr:nvSpPr>
      <xdr:spPr>
        <a:xfrm>
          <a:off x="6374130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Slaný</a:t>
          </a:r>
        </a:p>
      </xdr:txBody>
    </xdr:sp>
    <xdr:clientData/>
  </xdr:oneCellAnchor>
  <xdr:twoCellAnchor editAs="absolute">
    <xdr:from>
      <xdr:col>22</xdr:col>
      <xdr:colOff>752475</xdr:colOff>
      <xdr:row>21</xdr:row>
      <xdr:rowOff>57150</xdr:rowOff>
    </xdr:from>
    <xdr:to>
      <xdr:col>23</xdr:col>
      <xdr:colOff>485775</xdr:colOff>
      <xdr:row>21</xdr:row>
      <xdr:rowOff>171450</xdr:rowOff>
    </xdr:to>
    <xdr:grpSp>
      <xdr:nvGrpSpPr>
        <xdr:cNvPr id="507" name="Group 630"/>
        <xdr:cNvGrpSpPr>
          <a:grpSpLocks noChangeAspect="1"/>
        </xdr:cNvGrpSpPr>
      </xdr:nvGrpSpPr>
      <xdr:grpSpPr>
        <a:xfrm>
          <a:off x="16640175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08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504825</xdr:colOff>
      <xdr:row>24</xdr:row>
      <xdr:rowOff>9525</xdr:rowOff>
    </xdr:from>
    <xdr:to>
      <xdr:col>24</xdr:col>
      <xdr:colOff>914400</xdr:colOff>
      <xdr:row>25</xdr:row>
      <xdr:rowOff>19050</xdr:rowOff>
    </xdr:to>
    <xdr:grpSp>
      <xdr:nvGrpSpPr>
        <xdr:cNvPr id="514" name="Group 792"/>
        <xdr:cNvGrpSpPr>
          <a:grpSpLocks/>
        </xdr:cNvGrpSpPr>
      </xdr:nvGrpSpPr>
      <xdr:grpSpPr>
        <a:xfrm>
          <a:off x="17878425" y="6096000"/>
          <a:ext cx="419100" cy="238125"/>
          <a:chOff x="892" y="161"/>
          <a:chExt cx="39" cy="24"/>
        </a:xfrm>
        <a:solidFill>
          <a:srgbClr val="FFFFFF"/>
        </a:solidFill>
      </xdr:grpSpPr>
      <xdr:grpSp>
        <xdr:nvGrpSpPr>
          <xdr:cNvPr id="515" name="Group 793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516" name="Oval 794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7" name="Oval 795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8" name="Oval 796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9" name="Oval 797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0" name="Rectangle 798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21" name="Group 799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522" name="Oval 80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Line 80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4" name="Line 80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847725</xdr:colOff>
      <xdr:row>27</xdr:row>
      <xdr:rowOff>9525</xdr:rowOff>
    </xdr:from>
    <xdr:to>
      <xdr:col>27</xdr:col>
      <xdr:colOff>295275</xdr:colOff>
      <xdr:row>28</xdr:row>
      <xdr:rowOff>19050</xdr:rowOff>
    </xdr:to>
    <xdr:grpSp>
      <xdr:nvGrpSpPr>
        <xdr:cNvPr id="525" name="Group 792"/>
        <xdr:cNvGrpSpPr>
          <a:grpSpLocks/>
        </xdr:cNvGrpSpPr>
      </xdr:nvGrpSpPr>
      <xdr:grpSpPr>
        <a:xfrm>
          <a:off x="19707225" y="6781800"/>
          <a:ext cx="419100" cy="238125"/>
          <a:chOff x="892" y="161"/>
          <a:chExt cx="39" cy="24"/>
        </a:xfrm>
        <a:solidFill>
          <a:srgbClr val="FFFFFF"/>
        </a:solidFill>
      </xdr:grpSpPr>
      <xdr:grpSp>
        <xdr:nvGrpSpPr>
          <xdr:cNvPr id="526" name="Group 793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527" name="Oval 794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Oval 795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Oval 796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Oval 797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Rectangle 798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32" name="Group 799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533" name="Oval 80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Line 80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Line 80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64</xdr:col>
      <xdr:colOff>714375</xdr:colOff>
      <xdr:row>29</xdr:row>
      <xdr:rowOff>0</xdr:rowOff>
    </xdr:from>
    <xdr:to>
      <xdr:col>65</xdr:col>
      <xdr:colOff>161925</xdr:colOff>
      <xdr:row>30</xdr:row>
      <xdr:rowOff>0</xdr:rowOff>
    </xdr:to>
    <xdr:grpSp>
      <xdr:nvGrpSpPr>
        <xdr:cNvPr id="536" name="Group 917"/>
        <xdr:cNvGrpSpPr>
          <a:grpSpLocks/>
        </xdr:cNvGrpSpPr>
      </xdr:nvGrpSpPr>
      <xdr:grpSpPr>
        <a:xfrm>
          <a:off x="48110775" y="7229475"/>
          <a:ext cx="419100" cy="228600"/>
          <a:chOff x="789" y="161"/>
          <a:chExt cx="39" cy="24"/>
        </a:xfrm>
        <a:solidFill>
          <a:srgbClr val="FFFFFF"/>
        </a:solidFill>
      </xdr:grpSpPr>
      <xdr:grpSp>
        <xdr:nvGrpSpPr>
          <xdr:cNvPr id="537" name="Group 918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538" name="Group 919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539" name="Oval 920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0" name="Oval 921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1" name="Oval 922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2" name="Rectangle 923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43" name="Oval 924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44" name="Group 925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545" name="Oval 926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Line 927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Line 928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68</xdr:col>
      <xdr:colOff>371475</xdr:colOff>
      <xdr:row>21</xdr:row>
      <xdr:rowOff>57150</xdr:rowOff>
    </xdr:from>
    <xdr:to>
      <xdr:col>69</xdr:col>
      <xdr:colOff>95250</xdr:colOff>
      <xdr:row>21</xdr:row>
      <xdr:rowOff>171450</xdr:rowOff>
    </xdr:to>
    <xdr:grpSp>
      <xdr:nvGrpSpPr>
        <xdr:cNvPr id="548" name="Group 896"/>
        <xdr:cNvGrpSpPr>
          <a:grpSpLocks/>
        </xdr:cNvGrpSpPr>
      </xdr:nvGrpSpPr>
      <xdr:grpSpPr>
        <a:xfrm>
          <a:off x="50739675" y="5457825"/>
          <a:ext cx="695325" cy="114300"/>
          <a:chOff x="273" y="239"/>
          <a:chExt cx="64" cy="12"/>
        </a:xfrm>
        <a:solidFill>
          <a:srgbClr val="FFFFFF"/>
        </a:solidFill>
      </xdr:grpSpPr>
      <xdr:sp>
        <xdr:nvSpPr>
          <xdr:cNvPr id="549" name="Line 897"/>
          <xdr:cNvSpPr>
            <a:spLocks noChangeAspect="1"/>
          </xdr:cNvSpPr>
        </xdr:nvSpPr>
        <xdr:spPr>
          <a:xfrm>
            <a:off x="27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98"/>
          <xdr:cNvSpPr>
            <a:spLocks noChangeAspect="1"/>
          </xdr:cNvSpPr>
        </xdr:nvSpPr>
        <xdr:spPr>
          <a:xfrm>
            <a:off x="3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899"/>
          <xdr:cNvSpPr>
            <a:spLocks noChangeAspect="1"/>
          </xdr:cNvSpPr>
        </xdr:nvSpPr>
        <xdr:spPr>
          <a:xfrm>
            <a:off x="325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900"/>
          <xdr:cNvSpPr>
            <a:spLocks noChangeAspect="1"/>
          </xdr:cNvSpPr>
        </xdr:nvSpPr>
        <xdr:spPr>
          <a:xfrm>
            <a:off x="31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01"/>
          <xdr:cNvSpPr>
            <a:spLocks noChangeAspect="1"/>
          </xdr:cNvSpPr>
        </xdr:nvSpPr>
        <xdr:spPr>
          <a:xfrm>
            <a:off x="28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902"/>
          <xdr:cNvSpPr>
            <a:spLocks noChangeAspect="1"/>
          </xdr:cNvSpPr>
        </xdr:nvSpPr>
        <xdr:spPr>
          <a:xfrm>
            <a:off x="27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903"/>
          <xdr:cNvSpPr>
            <a:spLocks noChangeAspect="1"/>
          </xdr:cNvSpPr>
        </xdr:nvSpPr>
        <xdr:spPr>
          <a:xfrm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904"/>
          <xdr:cNvSpPr>
            <a:spLocks noChangeAspect="1"/>
          </xdr:cNvSpPr>
        </xdr:nvSpPr>
        <xdr:spPr>
          <a:xfrm flipV="1"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26</xdr:row>
      <xdr:rowOff>57150</xdr:rowOff>
    </xdr:from>
    <xdr:to>
      <xdr:col>68</xdr:col>
      <xdr:colOff>438150</xdr:colOff>
      <xdr:row>26</xdr:row>
      <xdr:rowOff>171450</xdr:rowOff>
    </xdr:to>
    <xdr:grpSp>
      <xdr:nvGrpSpPr>
        <xdr:cNvPr id="557" name="Group 418"/>
        <xdr:cNvGrpSpPr>
          <a:grpSpLocks noChangeAspect="1"/>
        </xdr:cNvGrpSpPr>
      </xdr:nvGrpSpPr>
      <xdr:grpSpPr>
        <a:xfrm>
          <a:off x="5010150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58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21</xdr:row>
      <xdr:rowOff>57150</xdr:rowOff>
    </xdr:from>
    <xdr:to>
      <xdr:col>76</xdr:col>
      <xdr:colOff>304800</xdr:colOff>
      <xdr:row>21</xdr:row>
      <xdr:rowOff>171450</xdr:rowOff>
    </xdr:to>
    <xdr:grpSp>
      <xdr:nvGrpSpPr>
        <xdr:cNvPr id="564" name="Group 932"/>
        <xdr:cNvGrpSpPr>
          <a:grpSpLocks noChangeAspect="1"/>
        </xdr:cNvGrpSpPr>
      </xdr:nvGrpSpPr>
      <xdr:grpSpPr>
        <a:xfrm>
          <a:off x="56321325" y="545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5" name="Oval 9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9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20</xdr:row>
      <xdr:rowOff>219075</xdr:rowOff>
    </xdr:from>
    <xdr:to>
      <xdr:col>13</xdr:col>
      <xdr:colOff>419100</xdr:colOff>
      <xdr:row>22</xdr:row>
      <xdr:rowOff>114300</xdr:rowOff>
    </xdr:to>
    <xdr:grpSp>
      <xdr:nvGrpSpPr>
        <xdr:cNvPr id="568" name="Group 189"/>
        <xdr:cNvGrpSpPr>
          <a:grpSpLocks noChangeAspect="1"/>
        </xdr:cNvGrpSpPr>
      </xdr:nvGrpSpPr>
      <xdr:grpSpPr>
        <a:xfrm>
          <a:off x="95345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571" name="Group 90"/>
        <xdr:cNvGrpSpPr>
          <a:grpSpLocks noChangeAspect="1"/>
        </xdr:cNvGrpSpPr>
      </xdr:nvGrpSpPr>
      <xdr:grpSpPr>
        <a:xfrm>
          <a:off x="953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20</xdr:row>
      <xdr:rowOff>219075</xdr:rowOff>
    </xdr:from>
    <xdr:to>
      <xdr:col>19</xdr:col>
      <xdr:colOff>419100</xdr:colOff>
      <xdr:row>22</xdr:row>
      <xdr:rowOff>114300</xdr:rowOff>
    </xdr:to>
    <xdr:grpSp>
      <xdr:nvGrpSpPr>
        <xdr:cNvPr id="574" name="Group 189"/>
        <xdr:cNvGrpSpPr>
          <a:grpSpLocks noChangeAspect="1"/>
        </xdr:cNvGrpSpPr>
      </xdr:nvGrpSpPr>
      <xdr:grpSpPr>
        <a:xfrm>
          <a:off x="139922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25</xdr:row>
      <xdr:rowOff>114300</xdr:rowOff>
    </xdr:from>
    <xdr:to>
      <xdr:col>19</xdr:col>
      <xdr:colOff>419100</xdr:colOff>
      <xdr:row>27</xdr:row>
      <xdr:rowOff>28575</xdr:rowOff>
    </xdr:to>
    <xdr:grpSp>
      <xdr:nvGrpSpPr>
        <xdr:cNvPr id="577" name="Group 90"/>
        <xdr:cNvGrpSpPr>
          <a:grpSpLocks noChangeAspect="1"/>
        </xdr:cNvGrpSpPr>
      </xdr:nvGrpSpPr>
      <xdr:grpSpPr>
        <a:xfrm>
          <a:off x="1399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285750</xdr:colOff>
      <xdr:row>22</xdr:row>
      <xdr:rowOff>114300</xdr:rowOff>
    </xdr:from>
    <xdr:to>
      <xdr:col>19</xdr:col>
      <xdr:colOff>247650</xdr:colOff>
      <xdr:row>25</xdr:row>
      <xdr:rowOff>114300</xdr:rowOff>
    </xdr:to>
    <xdr:sp>
      <xdr:nvSpPr>
        <xdr:cNvPr id="580" name="Line 1924"/>
        <xdr:cNvSpPr>
          <a:spLocks/>
        </xdr:cNvSpPr>
      </xdr:nvSpPr>
      <xdr:spPr>
        <a:xfrm flipV="1">
          <a:off x="9715500" y="5743575"/>
          <a:ext cx="4419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114300</xdr:rowOff>
    </xdr:from>
    <xdr:to>
      <xdr:col>19</xdr:col>
      <xdr:colOff>276225</xdr:colOff>
      <xdr:row>25</xdr:row>
      <xdr:rowOff>123825</xdr:rowOff>
    </xdr:to>
    <xdr:sp>
      <xdr:nvSpPr>
        <xdr:cNvPr id="581" name="Line 1924"/>
        <xdr:cNvSpPr>
          <a:spLocks/>
        </xdr:cNvSpPr>
      </xdr:nvSpPr>
      <xdr:spPr>
        <a:xfrm>
          <a:off x="9705975" y="5743575"/>
          <a:ext cx="445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582" name="Group 91"/>
        <xdr:cNvGrpSpPr>
          <a:grpSpLocks noChangeAspect="1"/>
        </xdr:cNvGrpSpPr>
      </xdr:nvGrpSpPr>
      <xdr:grpSpPr>
        <a:xfrm>
          <a:off x="14744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585" name="Group 90"/>
        <xdr:cNvGrpSpPr>
          <a:grpSpLocks noChangeAspect="1"/>
        </xdr:cNvGrpSpPr>
      </xdr:nvGrpSpPr>
      <xdr:grpSpPr>
        <a:xfrm>
          <a:off x="1696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25</xdr:row>
      <xdr:rowOff>123825</xdr:rowOff>
    </xdr:from>
    <xdr:to>
      <xdr:col>23</xdr:col>
      <xdr:colOff>266700</xdr:colOff>
      <xdr:row>28</xdr:row>
      <xdr:rowOff>123825</xdr:rowOff>
    </xdr:to>
    <xdr:sp>
      <xdr:nvSpPr>
        <xdr:cNvPr id="588" name="Line 1924"/>
        <xdr:cNvSpPr>
          <a:spLocks/>
        </xdr:cNvSpPr>
      </xdr:nvSpPr>
      <xdr:spPr>
        <a:xfrm>
          <a:off x="14906625" y="643890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76200</xdr:rowOff>
    </xdr:from>
    <xdr:to>
      <xdr:col>56</xdr:col>
      <xdr:colOff>0</xdr:colOff>
      <xdr:row>27</xdr:row>
      <xdr:rowOff>152400</xdr:rowOff>
    </xdr:to>
    <xdr:grpSp>
      <xdr:nvGrpSpPr>
        <xdr:cNvPr id="589" name="Group 2014"/>
        <xdr:cNvGrpSpPr>
          <a:grpSpLocks/>
        </xdr:cNvGrpSpPr>
      </xdr:nvGrpSpPr>
      <xdr:grpSpPr>
        <a:xfrm>
          <a:off x="31718250" y="6619875"/>
          <a:ext cx="9734550" cy="304800"/>
          <a:chOff x="89" y="239"/>
          <a:chExt cx="863" cy="32"/>
        </a:xfrm>
        <a:solidFill>
          <a:srgbClr val="FFFFFF"/>
        </a:solidFill>
      </xdr:grpSpPr>
      <xdr:sp>
        <xdr:nvSpPr>
          <xdr:cNvPr id="590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26</xdr:row>
      <xdr:rowOff>114300</xdr:rowOff>
    </xdr:from>
    <xdr:to>
      <xdr:col>51</xdr:col>
      <xdr:colOff>514350</xdr:colOff>
      <xdr:row>27</xdr:row>
      <xdr:rowOff>114300</xdr:rowOff>
    </xdr:to>
    <xdr:sp>
      <xdr:nvSpPr>
        <xdr:cNvPr id="599" name="text 7125"/>
        <xdr:cNvSpPr txBox="1">
          <a:spLocks noChangeArrowheads="1"/>
        </xdr:cNvSpPr>
      </xdr:nvSpPr>
      <xdr:spPr>
        <a:xfrm>
          <a:off x="379666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43</xdr:col>
      <xdr:colOff>0</xdr:colOff>
      <xdr:row>23</xdr:row>
      <xdr:rowOff>76200</xdr:rowOff>
    </xdr:from>
    <xdr:to>
      <xdr:col>56</xdr:col>
      <xdr:colOff>0</xdr:colOff>
      <xdr:row>24</xdr:row>
      <xdr:rowOff>152400</xdr:rowOff>
    </xdr:to>
    <xdr:grpSp>
      <xdr:nvGrpSpPr>
        <xdr:cNvPr id="600" name="Group 2014"/>
        <xdr:cNvGrpSpPr>
          <a:grpSpLocks/>
        </xdr:cNvGrpSpPr>
      </xdr:nvGrpSpPr>
      <xdr:grpSpPr>
        <a:xfrm>
          <a:off x="31718250" y="5934075"/>
          <a:ext cx="9734550" cy="304800"/>
          <a:chOff x="89" y="239"/>
          <a:chExt cx="863" cy="32"/>
        </a:xfrm>
        <a:solidFill>
          <a:srgbClr val="FFFFFF"/>
        </a:solidFill>
      </xdr:grpSpPr>
      <xdr:sp>
        <xdr:nvSpPr>
          <xdr:cNvPr id="601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23</xdr:row>
      <xdr:rowOff>114300</xdr:rowOff>
    </xdr:from>
    <xdr:to>
      <xdr:col>51</xdr:col>
      <xdr:colOff>514350</xdr:colOff>
      <xdr:row>24</xdr:row>
      <xdr:rowOff>114300</xdr:rowOff>
    </xdr:to>
    <xdr:sp>
      <xdr:nvSpPr>
        <xdr:cNvPr id="610" name="text 7125"/>
        <xdr:cNvSpPr txBox="1">
          <a:spLocks noChangeArrowheads="1"/>
        </xdr:cNvSpPr>
      </xdr:nvSpPr>
      <xdr:spPr>
        <a:xfrm>
          <a:off x="379666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oneCellAnchor>
    <xdr:from>
      <xdr:col>45</xdr:col>
      <xdr:colOff>0</xdr:colOff>
      <xdr:row>23</xdr:row>
      <xdr:rowOff>152400</xdr:rowOff>
    </xdr:from>
    <xdr:ext cx="542925" cy="228600"/>
    <xdr:sp>
      <xdr:nvSpPr>
        <xdr:cNvPr id="611" name="text 454"/>
        <xdr:cNvSpPr txBox="1">
          <a:spLocks noChangeArrowheads="1"/>
        </xdr:cNvSpPr>
      </xdr:nvSpPr>
      <xdr:spPr>
        <a:xfrm>
          <a:off x="33356550" y="6010275"/>
          <a:ext cx="542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OPřS1</a:t>
          </a:r>
        </a:p>
      </xdr:txBody>
    </xdr:sp>
    <xdr:clientData/>
  </xdr:oneCellAnchor>
  <xdr:twoCellAnchor>
    <xdr:from>
      <xdr:col>72</xdr:col>
      <xdr:colOff>342900</xdr:colOff>
      <xdr:row>25</xdr:row>
      <xdr:rowOff>114300</xdr:rowOff>
    </xdr:from>
    <xdr:to>
      <xdr:col>72</xdr:col>
      <xdr:colOff>647700</xdr:colOff>
      <xdr:row>27</xdr:row>
      <xdr:rowOff>28575</xdr:rowOff>
    </xdr:to>
    <xdr:grpSp>
      <xdr:nvGrpSpPr>
        <xdr:cNvPr id="612" name="Group 813"/>
        <xdr:cNvGrpSpPr>
          <a:grpSpLocks noChangeAspect="1"/>
        </xdr:cNvGrpSpPr>
      </xdr:nvGrpSpPr>
      <xdr:grpSpPr>
        <a:xfrm>
          <a:off x="536829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3" name="Line 8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8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114300</xdr:rowOff>
    </xdr:from>
    <xdr:to>
      <xdr:col>75</xdr:col>
      <xdr:colOff>419100</xdr:colOff>
      <xdr:row>24</xdr:row>
      <xdr:rowOff>28575</xdr:rowOff>
    </xdr:to>
    <xdr:grpSp>
      <xdr:nvGrpSpPr>
        <xdr:cNvPr id="615" name="Group 684"/>
        <xdr:cNvGrpSpPr>
          <a:grpSpLocks noChangeAspect="1"/>
        </xdr:cNvGrpSpPr>
      </xdr:nvGrpSpPr>
      <xdr:grpSpPr>
        <a:xfrm>
          <a:off x="559022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6" name="Line 6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781050</xdr:colOff>
      <xdr:row>28</xdr:row>
      <xdr:rowOff>76200</xdr:rowOff>
    </xdr:from>
    <xdr:to>
      <xdr:col>68</xdr:col>
      <xdr:colOff>47625</xdr:colOff>
      <xdr:row>28</xdr:row>
      <xdr:rowOff>114300</xdr:rowOff>
    </xdr:to>
    <xdr:sp>
      <xdr:nvSpPr>
        <xdr:cNvPr id="618" name="Line 575"/>
        <xdr:cNvSpPr>
          <a:spLocks/>
        </xdr:cNvSpPr>
      </xdr:nvSpPr>
      <xdr:spPr>
        <a:xfrm flipH="1">
          <a:off x="49663350" y="70770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27</xdr:row>
      <xdr:rowOff>219075</xdr:rowOff>
    </xdr:from>
    <xdr:to>
      <xdr:col>68</xdr:col>
      <xdr:colOff>771525</xdr:colOff>
      <xdr:row>28</xdr:row>
      <xdr:rowOff>76200</xdr:rowOff>
    </xdr:to>
    <xdr:sp>
      <xdr:nvSpPr>
        <xdr:cNvPr id="619" name="Line 576"/>
        <xdr:cNvSpPr>
          <a:spLocks/>
        </xdr:cNvSpPr>
      </xdr:nvSpPr>
      <xdr:spPr>
        <a:xfrm flipH="1">
          <a:off x="50396775" y="69913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25</xdr:row>
      <xdr:rowOff>114300</xdr:rowOff>
    </xdr:from>
    <xdr:to>
      <xdr:col>72</xdr:col>
      <xdr:colOff>495300</xdr:colOff>
      <xdr:row>27</xdr:row>
      <xdr:rowOff>219075</xdr:rowOff>
    </xdr:to>
    <xdr:sp>
      <xdr:nvSpPr>
        <xdr:cNvPr id="620" name="Line 577"/>
        <xdr:cNvSpPr>
          <a:spLocks/>
        </xdr:cNvSpPr>
      </xdr:nvSpPr>
      <xdr:spPr>
        <a:xfrm flipH="1">
          <a:off x="51139725" y="6429375"/>
          <a:ext cx="26955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23</xdr:row>
      <xdr:rowOff>0</xdr:rowOff>
    </xdr:from>
    <xdr:to>
      <xdr:col>68</xdr:col>
      <xdr:colOff>733425</xdr:colOff>
      <xdr:row>23</xdr:row>
      <xdr:rowOff>171450</xdr:rowOff>
    </xdr:to>
    <xdr:grpSp>
      <xdr:nvGrpSpPr>
        <xdr:cNvPr id="621" name="Group 865"/>
        <xdr:cNvGrpSpPr>
          <a:grpSpLocks/>
        </xdr:cNvGrpSpPr>
      </xdr:nvGrpSpPr>
      <xdr:grpSpPr>
        <a:xfrm>
          <a:off x="50739675" y="58578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622" name="Group 86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623" name="Rectangle 86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4" name="AutoShape 86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25" name="Group 86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626" name="Line 87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7" name="Rectangle 87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276225</xdr:colOff>
      <xdr:row>20</xdr:row>
      <xdr:rowOff>114300</xdr:rowOff>
    </xdr:from>
    <xdr:to>
      <xdr:col>18</xdr:col>
      <xdr:colOff>381000</xdr:colOff>
      <xdr:row>21</xdr:row>
      <xdr:rowOff>0</xdr:rowOff>
    </xdr:to>
    <xdr:sp>
      <xdr:nvSpPr>
        <xdr:cNvPr id="628" name="Line 3543"/>
        <xdr:cNvSpPr>
          <a:spLocks/>
        </xdr:cNvSpPr>
      </xdr:nvSpPr>
      <xdr:spPr>
        <a:xfrm flipH="1" flipV="1">
          <a:off x="13192125" y="52863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723900</xdr:colOff>
      <xdr:row>20</xdr:row>
      <xdr:rowOff>104775</xdr:rowOff>
    </xdr:from>
    <xdr:to>
      <xdr:col>18</xdr:col>
      <xdr:colOff>828675</xdr:colOff>
      <xdr:row>21</xdr:row>
      <xdr:rowOff>0</xdr:rowOff>
    </xdr:to>
    <xdr:sp>
      <xdr:nvSpPr>
        <xdr:cNvPr id="629" name="Line 3544"/>
        <xdr:cNvSpPr>
          <a:spLocks/>
        </xdr:cNvSpPr>
      </xdr:nvSpPr>
      <xdr:spPr>
        <a:xfrm flipV="1">
          <a:off x="13639800" y="5276850"/>
          <a:ext cx="10477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371475</xdr:colOff>
      <xdr:row>21</xdr:row>
      <xdr:rowOff>0</xdr:rowOff>
    </xdr:from>
    <xdr:to>
      <xdr:col>18</xdr:col>
      <xdr:colOff>733425</xdr:colOff>
      <xdr:row>21</xdr:row>
      <xdr:rowOff>0</xdr:rowOff>
    </xdr:to>
    <xdr:sp>
      <xdr:nvSpPr>
        <xdr:cNvPr id="630" name="Line 3545"/>
        <xdr:cNvSpPr>
          <a:spLocks/>
        </xdr:cNvSpPr>
      </xdr:nvSpPr>
      <xdr:spPr>
        <a:xfrm flipV="1">
          <a:off x="13287375" y="54006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723900</xdr:colOff>
      <xdr:row>27</xdr:row>
      <xdr:rowOff>0</xdr:rowOff>
    </xdr:from>
    <xdr:to>
      <xdr:col>18</xdr:col>
      <xdr:colOff>828675</xdr:colOff>
      <xdr:row>27</xdr:row>
      <xdr:rowOff>114300</xdr:rowOff>
    </xdr:to>
    <xdr:sp>
      <xdr:nvSpPr>
        <xdr:cNvPr id="631" name="Line 3546"/>
        <xdr:cNvSpPr>
          <a:spLocks/>
        </xdr:cNvSpPr>
      </xdr:nvSpPr>
      <xdr:spPr>
        <a:xfrm flipH="1" flipV="1">
          <a:off x="13639800" y="67722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27</xdr:row>
      <xdr:rowOff>0</xdr:rowOff>
    </xdr:from>
    <xdr:to>
      <xdr:col>18</xdr:col>
      <xdr:colOff>381000</xdr:colOff>
      <xdr:row>27</xdr:row>
      <xdr:rowOff>123825</xdr:rowOff>
    </xdr:to>
    <xdr:sp>
      <xdr:nvSpPr>
        <xdr:cNvPr id="632" name="Line 3547"/>
        <xdr:cNvSpPr>
          <a:spLocks/>
        </xdr:cNvSpPr>
      </xdr:nvSpPr>
      <xdr:spPr>
        <a:xfrm flipV="1">
          <a:off x="13192125" y="6772275"/>
          <a:ext cx="10477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371475</xdr:colOff>
      <xdr:row>27</xdr:row>
      <xdr:rowOff>0</xdr:rowOff>
    </xdr:from>
    <xdr:to>
      <xdr:col>18</xdr:col>
      <xdr:colOff>733425</xdr:colOff>
      <xdr:row>27</xdr:row>
      <xdr:rowOff>0</xdr:rowOff>
    </xdr:to>
    <xdr:sp>
      <xdr:nvSpPr>
        <xdr:cNvPr id="633" name="Line 3548"/>
        <xdr:cNvSpPr>
          <a:spLocks/>
        </xdr:cNvSpPr>
      </xdr:nvSpPr>
      <xdr:spPr>
        <a:xfrm flipV="1">
          <a:off x="13287375" y="67722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457200</xdr:colOff>
      <xdr:row>20</xdr:row>
      <xdr:rowOff>114300</xdr:rowOff>
    </xdr:from>
    <xdr:to>
      <xdr:col>78</xdr:col>
      <xdr:colOff>57150</xdr:colOff>
      <xdr:row>21</xdr:row>
      <xdr:rowOff>0</xdr:rowOff>
    </xdr:to>
    <xdr:sp>
      <xdr:nvSpPr>
        <xdr:cNvPr id="634" name="Line 3543"/>
        <xdr:cNvSpPr>
          <a:spLocks/>
        </xdr:cNvSpPr>
      </xdr:nvSpPr>
      <xdr:spPr>
        <a:xfrm flipH="1" flipV="1">
          <a:off x="57740550" y="5286375"/>
          <a:ext cx="114300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390525</xdr:colOff>
      <xdr:row>20</xdr:row>
      <xdr:rowOff>104775</xdr:rowOff>
    </xdr:from>
    <xdr:to>
      <xdr:col>78</xdr:col>
      <xdr:colOff>504825</xdr:colOff>
      <xdr:row>21</xdr:row>
      <xdr:rowOff>0</xdr:rowOff>
    </xdr:to>
    <xdr:sp>
      <xdr:nvSpPr>
        <xdr:cNvPr id="635" name="Line 3544"/>
        <xdr:cNvSpPr>
          <a:spLocks/>
        </xdr:cNvSpPr>
      </xdr:nvSpPr>
      <xdr:spPr>
        <a:xfrm flipV="1">
          <a:off x="58188225" y="5276850"/>
          <a:ext cx="10477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</xdr:colOff>
      <xdr:row>21</xdr:row>
      <xdr:rowOff>0</xdr:rowOff>
    </xdr:from>
    <xdr:to>
      <xdr:col>78</xdr:col>
      <xdr:colOff>400050</xdr:colOff>
      <xdr:row>21</xdr:row>
      <xdr:rowOff>0</xdr:rowOff>
    </xdr:to>
    <xdr:sp>
      <xdr:nvSpPr>
        <xdr:cNvPr id="636" name="Line 3545"/>
        <xdr:cNvSpPr>
          <a:spLocks/>
        </xdr:cNvSpPr>
      </xdr:nvSpPr>
      <xdr:spPr>
        <a:xfrm flipV="1">
          <a:off x="57845325" y="54006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390525</xdr:colOff>
      <xdr:row>24</xdr:row>
      <xdr:rowOff>0</xdr:rowOff>
    </xdr:from>
    <xdr:to>
      <xdr:col>78</xdr:col>
      <xdr:colOff>504825</xdr:colOff>
      <xdr:row>24</xdr:row>
      <xdr:rowOff>114300</xdr:rowOff>
    </xdr:to>
    <xdr:sp>
      <xdr:nvSpPr>
        <xdr:cNvPr id="637" name="Line 3546"/>
        <xdr:cNvSpPr>
          <a:spLocks/>
        </xdr:cNvSpPr>
      </xdr:nvSpPr>
      <xdr:spPr>
        <a:xfrm flipH="1" flipV="1">
          <a:off x="58188225" y="60864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457200</xdr:colOff>
      <xdr:row>24</xdr:row>
      <xdr:rowOff>0</xdr:rowOff>
    </xdr:from>
    <xdr:to>
      <xdr:col>78</xdr:col>
      <xdr:colOff>57150</xdr:colOff>
      <xdr:row>24</xdr:row>
      <xdr:rowOff>123825</xdr:rowOff>
    </xdr:to>
    <xdr:sp>
      <xdr:nvSpPr>
        <xdr:cNvPr id="638" name="Line 3547"/>
        <xdr:cNvSpPr>
          <a:spLocks/>
        </xdr:cNvSpPr>
      </xdr:nvSpPr>
      <xdr:spPr>
        <a:xfrm flipV="1">
          <a:off x="57740550" y="6086475"/>
          <a:ext cx="114300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</xdr:colOff>
      <xdr:row>24</xdr:row>
      <xdr:rowOff>0</xdr:rowOff>
    </xdr:from>
    <xdr:to>
      <xdr:col>78</xdr:col>
      <xdr:colOff>400050</xdr:colOff>
      <xdr:row>24</xdr:row>
      <xdr:rowOff>0</xdr:rowOff>
    </xdr:to>
    <xdr:sp>
      <xdr:nvSpPr>
        <xdr:cNvPr id="639" name="Line 3548"/>
        <xdr:cNvSpPr>
          <a:spLocks/>
        </xdr:cNvSpPr>
      </xdr:nvSpPr>
      <xdr:spPr>
        <a:xfrm flipV="1">
          <a:off x="57845325" y="6086475"/>
          <a:ext cx="3619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77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365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5" customFormat="1" ht="22.5" customHeight="1">
      <c r="A4" s="110"/>
      <c r="B4" s="38" t="s">
        <v>34</v>
      </c>
      <c r="C4" s="286" t="s">
        <v>84</v>
      </c>
      <c r="D4" s="111"/>
      <c r="E4" s="110"/>
      <c r="F4" s="110"/>
      <c r="G4" s="110"/>
      <c r="H4" s="110"/>
      <c r="I4" s="111"/>
      <c r="J4" s="99" t="s">
        <v>69</v>
      </c>
      <c r="K4" s="111"/>
      <c r="L4" s="112"/>
      <c r="M4" s="111"/>
      <c r="N4" s="111"/>
      <c r="O4" s="111"/>
      <c r="P4" s="111"/>
      <c r="Q4" s="113" t="s">
        <v>35</v>
      </c>
      <c r="R4" s="287">
        <v>538363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9"/>
      <c r="U6" s="109"/>
      <c r="V6" s="109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8"/>
      <c r="U7" s="106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59"/>
      <c r="I8" s="59"/>
      <c r="J8" s="59" t="s">
        <v>70</v>
      </c>
      <c r="K8" s="59"/>
      <c r="L8" s="59"/>
      <c r="M8" s="229"/>
      <c r="N8" s="132"/>
      <c r="O8" s="132"/>
      <c r="P8" s="132"/>
      <c r="Q8" s="132"/>
      <c r="R8" s="133"/>
      <c r="S8" s="129"/>
      <c r="T8" s="108"/>
      <c r="U8" s="106"/>
    </row>
    <row r="9" spans="1:21" ht="24.75" customHeight="1">
      <c r="A9" s="125"/>
      <c r="B9" s="130"/>
      <c r="C9" s="58" t="s">
        <v>8</v>
      </c>
      <c r="D9" s="132"/>
      <c r="E9" s="132"/>
      <c r="F9" s="132"/>
      <c r="G9" s="132"/>
      <c r="H9" s="132"/>
      <c r="I9" s="132"/>
      <c r="J9" s="134" t="s">
        <v>47</v>
      </c>
      <c r="K9" s="132"/>
      <c r="L9" s="132"/>
      <c r="M9" s="132"/>
      <c r="N9" s="132"/>
      <c r="O9" s="132"/>
      <c r="P9" s="366" t="s">
        <v>71</v>
      </c>
      <c r="Q9" s="366"/>
      <c r="R9" s="135"/>
      <c r="S9" s="129"/>
      <c r="T9" s="108"/>
      <c r="U9" s="106"/>
    </row>
    <row r="10" spans="1:21" ht="24.75" customHeight="1">
      <c r="A10" s="125"/>
      <c r="B10" s="130"/>
      <c r="C10" s="58" t="s">
        <v>10</v>
      </c>
      <c r="D10" s="132"/>
      <c r="E10" s="132"/>
      <c r="F10" s="132"/>
      <c r="G10" s="132"/>
      <c r="H10" s="132"/>
      <c r="I10" s="132"/>
      <c r="J10" s="134" t="s">
        <v>72</v>
      </c>
      <c r="K10" s="132"/>
      <c r="L10" s="132"/>
      <c r="M10" s="132"/>
      <c r="N10" s="132"/>
      <c r="O10" s="132"/>
      <c r="P10" s="366"/>
      <c r="Q10" s="366"/>
      <c r="R10" s="133"/>
      <c r="S10" s="129"/>
      <c r="T10" s="108"/>
      <c r="U10" s="106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8"/>
      <c r="U11" s="106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8"/>
      <c r="U12" s="106"/>
    </row>
    <row r="13" spans="1:21" ht="21" customHeight="1">
      <c r="A13" s="125"/>
      <c r="B13" s="130"/>
      <c r="C13" s="70" t="s">
        <v>15</v>
      </c>
      <c r="D13" s="132"/>
      <c r="E13" s="132"/>
      <c r="F13" s="132"/>
      <c r="G13" s="139" t="s">
        <v>73</v>
      </c>
      <c r="H13" s="132"/>
      <c r="I13" s="132"/>
      <c r="J13" s="139" t="s">
        <v>16</v>
      </c>
      <c r="K13" s="210"/>
      <c r="M13" s="139" t="s">
        <v>74</v>
      </c>
      <c r="N13" s="132"/>
      <c r="O13" s="139"/>
      <c r="P13" s="140"/>
      <c r="Q13" s="132"/>
      <c r="R13" s="133"/>
      <c r="S13" s="129"/>
      <c r="T13" s="108"/>
      <c r="U13" s="106"/>
    </row>
    <row r="14" spans="1:21" ht="21" customHeight="1">
      <c r="A14" s="125"/>
      <c r="B14" s="130"/>
      <c r="C14" s="69" t="s">
        <v>17</v>
      </c>
      <c r="D14" s="132"/>
      <c r="E14" s="132"/>
      <c r="F14" s="132"/>
      <c r="G14" s="338">
        <v>47.557</v>
      </c>
      <c r="H14" s="132"/>
      <c r="I14" s="132"/>
      <c r="J14" s="337">
        <v>47.962</v>
      </c>
      <c r="K14" s="86"/>
      <c r="M14" s="338">
        <v>48.032</v>
      </c>
      <c r="N14" s="132"/>
      <c r="O14" s="230"/>
      <c r="P14" s="140"/>
      <c r="Q14" s="132"/>
      <c r="R14" s="133"/>
      <c r="S14" s="129"/>
      <c r="T14" s="108"/>
      <c r="U14" s="106"/>
    </row>
    <row r="15" spans="1:21" ht="21" customHeight="1">
      <c r="A15" s="125"/>
      <c r="B15" s="130"/>
      <c r="C15" s="360" t="s">
        <v>114</v>
      </c>
      <c r="D15" s="132"/>
      <c r="E15" s="132"/>
      <c r="F15" s="132"/>
      <c r="G15" s="338">
        <v>10.040999999999999</v>
      </c>
      <c r="H15" s="132"/>
      <c r="I15" s="132"/>
      <c r="J15" s="337"/>
      <c r="K15" s="86"/>
      <c r="M15" s="338"/>
      <c r="N15" s="132"/>
      <c r="O15" s="230"/>
      <c r="P15" s="140"/>
      <c r="Q15" s="132"/>
      <c r="R15" s="133"/>
      <c r="S15" s="129"/>
      <c r="T15" s="108"/>
      <c r="U15" s="106"/>
    </row>
    <row r="16" spans="1:21" ht="21" customHeight="1">
      <c r="A16" s="125"/>
      <c r="B16" s="130"/>
      <c r="C16" s="69" t="s">
        <v>18</v>
      </c>
      <c r="D16" s="132"/>
      <c r="E16" s="132"/>
      <c r="F16" s="132"/>
      <c r="G16" s="69" t="s">
        <v>83</v>
      </c>
      <c r="H16" s="132"/>
      <c r="I16" s="132"/>
      <c r="J16" s="86" t="s">
        <v>19</v>
      </c>
      <c r="K16" s="231"/>
      <c r="M16" s="69" t="s">
        <v>83</v>
      </c>
      <c r="N16" s="132"/>
      <c r="O16" s="231"/>
      <c r="P16" s="132"/>
      <c r="Q16" s="132"/>
      <c r="R16" s="133"/>
      <c r="S16" s="129"/>
      <c r="T16" s="108"/>
      <c r="U16" s="106"/>
    </row>
    <row r="17" spans="1:21" ht="21" customHeight="1">
      <c r="A17" s="125"/>
      <c r="B17" s="136"/>
      <c r="C17" s="137"/>
      <c r="D17" s="137"/>
      <c r="E17" s="137"/>
      <c r="F17" s="295"/>
      <c r="G17" s="295"/>
      <c r="H17" s="295"/>
      <c r="I17" s="295"/>
      <c r="J17" s="294" t="s">
        <v>57</v>
      </c>
      <c r="K17" s="294"/>
      <c r="L17" s="295"/>
      <c r="M17" s="295"/>
      <c r="N17" s="295"/>
      <c r="O17" s="137"/>
      <c r="P17" s="137"/>
      <c r="Q17" s="137"/>
      <c r="R17" s="138"/>
      <c r="S17" s="129"/>
      <c r="T17" s="108"/>
      <c r="U17" s="106"/>
    </row>
    <row r="18" spans="1:21" ht="21" customHeight="1">
      <c r="A18" s="125"/>
      <c r="B18" s="130"/>
      <c r="C18" s="132"/>
      <c r="D18" s="132"/>
      <c r="E18" s="270"/>
      <c r="F18" s="296" t="s">
        <v>85</v>
      </c>
      <c r="G18" s="270"/>
      <c r="H18" s="270"/>
      <c r="I18" s="132"/>
      <c r="J18" s="263"/>
      <c r="L18" s="132"/>
      <c r="M18" s="270"/>
      <c r="N18" s="296" t="s">
        <v>88</v>
      </c>
      <c r="O18" s="270"/>
      <c r="P18" s="132"/>
      <c r="Q18" s="132"/>
      <c r="R18" s="133"/>
      <c r="S18" s="129"/>
      <c r="T18" s="108"/>
      <c r="U18" s="106"/>
    </row>
    <row r="19" spans="1:21" ht="21" customHeight="1">
      <c r="A19" s="125"/>
      <c r="B19" s="130"/>
      <c r="C19" s="69" t="s">
        <v>36</v>
      </c>
      <c r="D19" s="132"/>
      <c r="E19" s="132"/>
      <c r="F19" s="263" t="s">
        <v>78</v>
      </c>
      <c r="G19" s="132"/>
      <c r="H19" s="264" t="s">
        <v>86</v>
      </c>
      <c r="I19" s="264"/>
      <c r="J19" s="265"/>
      <c r="L19" s="132"/>
      <c r="M19" s="140"/>
      <c r="N19" s="263" t="s">
        <v>77</v>
      </c>
      <c r="O19" s="132"/>
      <c r="P19" s="264" t="s">
        <v>86</v>
      </c>
      <c r="Q19" s="264"/>
      <c r="R19" s="133"/>
      <c r="S19" s="129"/>
      <c r="T19" s="108"/>
      <c r="U19" s="106"/>
    </row>
    <row r="20" spans="1:21" ht="21" customHeight="1">
      <c r="A20" s="125"/>
      <c r="B20" s="130"/>
      <c r="C20" s="69" t="s">
        <v>37</v>
      </c>
      <c r="D20" s="132"/>
      <c r="E20" s="132"/>
      <c r="F20" s="263" t="s">
        <v>76</v>
      </c>
      <c r="G20" s="132"/>
      <c r="H20" s="264" t="s">
        <v>87</v>
      </c>
      <c r="I20" s="264"/>
      <c r="J20" s="265"/>
      <c r="L20" s="132"/>
      <c r="M20" s="140"/>
      <c r="N20" s="263" t="s">
        <v>76</v>
      </c>
      <c r="O20" s="132"/>
      <c r="P20" s="264" t="s">
        <v>87</v>
      </c>
      <c r="Q20" s="264"/>
      <c r="R20" s="133"/>
      <c r="S20" s="129"/>
      <c r="T20" s="108"/>
      <c r="U20" s="106"/>
    </row>
    <row r="21" spans="1:21" ht="21" customHeight="1">
      <c r="A21" s="125"/>
      <c r="B21" s="141"/>
      <c r="C21" s="142"/>
      <c r="D21" s="142"/>
      <c r="E21" s="142"/>
      <c r="F21" s="142"/>
      <c r="G21" s="142"/>
      <c r="H21" s="142"/>
      <c r="I21" s="142"/>
      <c r="J21" s="237"/>
      <c r="K21" s="142"/>
      <c r="L21" s="142"/>
      <c r="M21" s="142"/>
      <c r="N21" s="142"/>
      <c r="O21" s="142"/>
      <c r="P21" s="142"/>
      <c r="Q21" s="142"/>
      <c r="R21" s="143"/>
      <c r="S21" s="129"/>
      <c r="T21" s="108"/>
      <c r="U21" s="106"/>
    </row>
    <row r="22" spans="1:21" ht="21" customHeight="1">
      <c r="A22" s="125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9"/>
      <c r="T22" s="108"/>
      <c r="U22" s="106"/>
    </row>
    <row r="23" spans="1:19" ht="30" customHeight="1">
      <c r="A23" s="148"/>
      <c r="B23" s="149"/>
      <c r="C23" s="150"/>
      <c r="D23" s="367" t="s">
        <v>38</v>
      </c>
      <c r="E23" s="368"/>
      <c r="F23" s="368"/>
      <c r="G23" s="368"/>
      <c r="H23" s="150"/>
      <c r="I23" s="151"/>
      <c r="J23" s="152"/>
      <c r="K23" s="149"/>
      <c r="L23" s="150"/>
      <c r="M23" s="367" t="s">
        <v>39</v>
      </c>
      <c r="N23" s="367"/>
      <c r="O23" s="367"/>
      <c r="P23" s="367"/>
      <c r="Q23" s="150"/>
      <c r="R23" s="151"/>
      <c r="S23" s="129"/>
    </row>
    <row r="24" spans="1:20" s="157" customFormat="1" ht="21" customHeight="1" thickBot="1">
      <c r="A24" s="153"/>
      <c r="B24" s="154" t="s">
        <v>24</v>
      </c>
      <c r="C24" s="97" t="s">
        <v>25</v>
      </c>
      <c r="D24" s="97" t="s">
        <v>26</v>
      </c>
      <c r="E24" s="155" t="s">
        <v>27</v>
      </c>
      <c r="F24" s="369" t="s">
        <v>28</v>
      </c>
      <c r="G24" s="370"/>
      <c r="H24" s="370"/>
      <c r="I24" s="371"/>
      <c r="J24" s="152"/>
      <c r="K24" s="154" t="s">
        <v>24</v>
      </c>
      <c r="L24" s="97" t="s">
        <v>25</v>
      </c>
      <c r="M24" s="97" t="s">
        <v>26</v>
      </c>
      <c r="N24" s="155" t="s">
        <v>27</v>
      </c>
      <c r="O24" s="369" t="s">
        <v>28</v>
      </c>
      <c r="P24" s="370"/>
      <c r="Q24" s="370"/>
      <c r="R24" s="371"/>
      <c r="S24" s="156"/>
      <c r="T24" s="104"/>
    </row>
    <row r="25" spans="1:20" s="115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9"/>
      <c r="T25" s="104"/>
    </row>
    <row r="26" spans="1:20" s="115" customFormat="1" ht="21" customHeight="1">
      <c r="A26" s="148"/>
      <c r="B26" s="165">
        <v>1</v>
      </c>
      <c r="C26" s="166">
        <v>47.659</v>
      </c>
      <c r="D26" s="166">
        <v>48.163</v>
      </c>
      <c r="E26" s="269">
        <f>(D26-C26)*1000</f>
        <v>503.9999999999978</v>
      </c>
      <c r="F26" s="375" t="s">
        <v>40</v>
      </c>
      <c r="G26" s="376"/>
      <c r="H26" s="376"/>
      <c r="I26" s="377"/>
      <c r="J26" s="152"/>
      <c r="K26" s="165">
        <v>1</v>
      </c>
      <c r="L26" s="166">
        <v>47.87</v>
      </c>
      <c r="M26" s="166">
        <v>48.02</v>
      </c>
      <c r="N26" s="269">
        <f>(M26-L26)*1000</f>
        <v>150.00000000000568</v>
      </c>
      <c r="O26" s="372" t="s">
        <v>58</v>
      </c>
      <c r="P26" s="373"/>
      <c r="Q26" s="373"/>
      <c r="R26" s="374"/>
      <c r="S26" s="129"/>
      <c r="T26" s="104"/>
    </row>
    <row r="27" spans="1:20" s="115" customFormat="1" ht="21" customHeight="1">
      <c r="A27" s="148"/>
      <c r="B27" s="158"/>
      <c r="C27" s="266"/>
      <c r="D27" s="267"/>
      <c r="E27" s="268"/>
      <c r="F27" s="252" t="s">
        <v>89</v>
      </c>
      <c r="G27" s="253"/>
      <c r="H27" s="253"/>
      <c r="I27" s="254"/>
      <c r="J27" s="152"/>
      <c r="K27" s="165"/>
      <c r="L27" s="166"/>
      <c r="M27" s="166"/>
      <c r="N27" s="269"/>
      <c r="O27" s="372" t="s">
        <v>56</v>
      </c>
      <c r="P27" s="373"/>
      <c r="Q27" s="373"/>
      <c r="R27" s="374"/>
      <c r="S27" s="129"/>
      <c r="T27" s="104"/>
    </row>
    <row r="28" spans="1:20" s="115" customFormat="1" ht="21" customHeight="1">
      <c r="A28" s="148"/>
      <c r="B28" s="165">
        <v>2</v>
      </c>
      <c r="C28" s="166">
        <v>47.685</v>
      </c>
      <c r="D28" s="166">
        <v>48.13</v>
      </c>
      <c r="E28" s="269">
        <f>(D28-C28)*1000</f>
        <v>445.0000000000003</v>
      </c>
      <c r="F28" s="372" t="s">
        <v>41</v>
      </c>
      <c r="G28" s="373"/>
      <c r="H28" s="373"/>
      <c r="I28" s="374"/>
      <c r="J28" s="152"/>
      <c r="K28" s="165">
        <v>2</v>
      </c>
      <c r="L28" s="166">
        <v>47.93</v>
      </c>
      <c r="M28" s="166">
        <v>48.02</v>
      </c>
      <c r="N28" s="269">
        <f>(M28-L28)*1000</f>
        <v>90.00000000000341</v>
      </c>
      <c r="O28" s="372" t="s">
        <v>60</v>
      </c>
      <c r="P28" s="373"/>
      <c r="Q28" s="373"/>
      <c r="R28" s="374"/>
      <c r="S28" s="129"/>
      <c r="T28" s="104"/>
    </row>
    <row r="29" spans="1:20" s="115" customFormat="1" ht="21" customHeight="1">
      <c r="A29" s="148"/>
      <c r="B29" s="165"/>
      <c r="C29" s="166"/>
      <c r="D29" s="166"/>
      <c r="E29" s="269"/>
      <c r="F29" s="271"/>
      <c r="G29" s="272"/>
      <c r="H29" s="272"/>
      <c r="I29" s="273"/>
      <c r="J29" s="152"/>
      <c r="K29" s="165"/>
      <c r="L29" s="166"/>
      <c r="M29" s="166"/>
      <c r="N29" s="269"/>
      <c r="O29" s="352"/>
      <c r="P29" s="69"/>
      <c r="Q29" s="69"/>
      <c r="R29" s="353"/>
      <c r="S29" s="129"/>
      <c r="T29" s="104"/>
    </row>
    <row r="30" spans="1:20" s="115" customFormat="1" ht="21" customHeight="1">
      <c r="A30" s="148"/>
      <c r="B30" s="165">
        <v>3</v>
      </c>
      <c r="C30" s="166">
        <v>47.64</v>
      </c>
      <c r="D30" s="166">
        <v>48.17</v>
      </c>
      <c r="E30" s="269">
        <f>(D30-C30)*1000</f>
        <v>530.0000000000011</v>
      </c>
      <c r="F30" s="375" t="s">
        <v>40</v>
      </c>
      <c r="G30" s="376"/>
      <c r="H30" s="376"/>
      <c r="I30" s="377"/>
      <c r="J30" s="152"/>
      <c r="K30" s="165">
        <v>3</v>
      </c>
      <c r="L30" s="166">
        <v>47.87</v>
      </c>
      <c r="M30" s="166">
        <v>48.02</v>
      </c>
      <c r="N30" s="269">
        <f>(M30-L30)*1000</f>
        <v>150.00000000000568</v>
      </c>
      <c r="O30" s="372" t="s">
        <v>59</v>
      </c>
      <c r="P30" s="373"/>
      <c r="Q30" s="373"/>
      <c r="R30" s="374"/>
      <c r="S30" s="129"/>
      <c r="T30" s="104"/>
    </row>
    <row r="31" spans="1:20" s="115" customFormat="1" ht="21" customHeight="1">
      <c r="A31" s="148"/>
      <c r="B31" s="165"/>
      <c r="C31" s="166"/>
      <c r="D31" s="166"/>
      <c r="E31" s="269">
        <f>(C31-D31)*1000</f>
        <v>0</v>
      </c>
      <c r="F31" s="252" t="s">
        <v>90</v>
      </c>
      <c r="G31" s="253"/>
      <c r="H31" s="253"/>
      <c r="I31" s="254"/>
      <c r="J31" s="152"/>
      <c r="K31" s="297"/>
      <c r="L31" s="166"/>
      <c r="M31" s="166"/>
      <c r="N31" s="269">
        <f>(L31-M31)*1000</f>
        <v>0</v>
      </c>
      <c r="O31" s="381" t="s">
        <v>106</v>
      </c>
      <c r="P31" s="366"/>
      <c r="Q31" s="366"/>
      <c r="R31" s="382"/>
      <c r="S31" s="129"/>
      <c r="T31" s="104"/>
    </row>
    <row r="32" spans="1:20" s="110" customFormat="1" ht="21" customHeight="1">
      <c r="A32" s="148"/>
      <c r="B32" s="167"/>
      <c r="C32" s="168"/>
      <c r="D32" s="169"/>
      <c r="E32" s="170"/>
      <c r="F32" s="171"/>
      <c r="G32" s="172"/>
      <c r="H32" s="172"/>
      <c r="I32" s="173"/>
      <c r="J32" s="152"/>
      <c r="K32" s="167"/>
      <c r="L32" s="168"/>
      <c r="M32" s="169"/>
      <c r="N32" s="170"/>
      <c r="O32" s="378"/>
      <c r="P32" s="379"/>
      <c r="Q32" s="379"/>
      <c r="R32" s="380"/>
      <c r="S32" s="129"/>
      <c r="T32" s="104"/>
    </row>
    <row r="33" spans="1:19" ht="21" customHeight="1" thickBot="1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</row>
  </sheetData>
  <sheetProtection password="E5AD" sheet="1"/>
  <mergeCells count="15">
    <mergeCell ref="O28:R28"/>
    <mergeCell ref="F28:I28"/>
    <mergeCell ref="O32:R32"/>
    <mergeCell ref="P10:Q10"/>
    <mergeCell ref="O31:R31"/>
    <mergeCell ref="P9:Q9"/>
    <mergeCell ref="D23:G23"/>
    <mergeCell ref="M23:P23"/>
    <mergeCell ref="F24:I24"/>
    <mergeCell ref="O24:R24"/>
    <mergeCell ref="O30:R30"/>
    <mergeCell ref="O26:R26"/>
    <mergeCell ref="F26:I26"/>
    <mergeCell ref="O27:R27"/>
    <mergeCell ref="F30:I3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91" t="s">
        <v>80</v>
      </c>
      <c r="C2" s="290"/>
      <c r="D2" s="290"/>
      <c r="E2" s="290"/>
      <c r="F2" s="290"/>
      <c r="G2" s="290"/>
      <c r="H2" s="290"/>
      <c r="I2" s="290"/>
      <c r="J2" s="290"/>
      <c r="K2" s="290"/>
      <c r="L2" s="292"/>
      <c r="N2" s="33"/>
      <c r="O2" s="34"/>
      <c r="P2" s="274"/>
      <c r="Q2" s="274"/>
      <c r="R2" s="34"/>
      <c r="S2" s="34"/>
      <c r="T2" s="383" t="s">
        <v>4</v>
      </c>
      <c r="U2" s="383"/>
      <c r="V2" s="383"/>
      <c r="W2" s="383"/>
      <c r="X2" s="274"/>
      <c r="Y2" s="274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83" t="s">
        <v>4</v>
      </c>
      <c r="BO2" s="383"/>
      <c r="BP2" s="383"/>
      <c r="BQ2" s="383"/>
      <c r="BR2" s="34"/>
      <c r="BS2" s="34"/>
      <c r="BT2" s="34"/>
      <c r="BU2" s="35"/>
      <c r="BY2" s="30"/>
      <c r="BZ2" s="180"/>
      <c r="CA2" s="181"/>
      <c r="CB2" s="181"/>
      <c r="CC2" s="181"/>
      <c r="CD2" s="181"/>
      <c r="CE2" s="98" t="s">
        <v>75</v>
      </c>
      <c r="CF2" s="181"/>
      <c r="CG2" s="181"/>
      <c r="CH2" s="181"/>
      <c r="CI2" s="181"/>
      <c r="CJ2" s="182"/>
    </row>
    <row r="3" spans="14:77" ht="21" customHeight="1" thickBot="1" thickTop="1">
      <c r="N3" s="389" t="s">
        <v>5</v>
      </c>
      <c r="O3" s="390"/>
      <c r="P3" s="390"/>
      <c r="Q3" s="391"/>
      <c r="R3" s="36"/>
      <c r="S3" s="37"/>
      <c r="T3" s="392" t="s">
        <v>65</v>
      </c>
      <c r="U3" s="390"/>
      <c r="V3" s="390"/>
      <c r="W3" s="391"/>
      <c r="X3" s="346" t="s">
        <v>104</v>
      </c>
      <c r="Y3" s="240"/>
      <c r="Z3" s="36"/>
      <c r="AA3" s="37"/>
      <c r="AB3" s="393" t="s">
        <v>6</v>
      </c>
      <c r="AC3" s="39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96" t="s">
        <v>6</v>
      </c>
      <c r="BK3" s="397"/>
      <c r="BL3" s="384"/>
      <c r="BM3" s="385"/>
      <c r="BN3" s="261" t="s">
        <v>65</v>
      </c>
      <c r="BO3" s="239"/>
      <c r="BP3" s="239"/>
      <c r="BQ3" s="240"/>
      <c r="BR3" s="219"/>
      <c r="BS3" s="220"/>
      <c r="BT3" s="392" t="s">
        <v>5</v>
      </c>
      <c r="BU3" s="395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N4" s="43"/>
      <c r="O4" s="44"/>
      <c r="P4" s="7"/>
      <c r="Q4" s="44"/>
      <c r="R4" s="3"/>
      <c r="S4" s="3"/>
      <c r="T4" s="388" t="s">
        <v>97</v>
      </c>
      <c r="U4" s="388"/>
      <c r="V4" s="388"/>
      <c r="W4" s="388"/>
      <c r="X4" s="347"/>
      <c r="Y4" s="347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95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8" t="s">
        <v>101</v>
      </c>
      <c r="BO4" s="188"/>
      <c r="BP4" s="188"/>
      <c r="BQ4" s="188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N5" s="342"/>
      <c r="O5" s="339"/>
      <c r="P5" s="205" t="s">
        <v>3</v>
      </c>
      <c r="Q5" s="29">
        <v>8.985</v>
      </c>
      <c r="R5" s="8"/>
      <c r="S5" s="10"/>
      <c r="T5" s="9"/>
      <c r="U5" s="275"/>
      <c r="V5" s="276"/>
      <c r="W5" s="277"/>
      <c r="Y5" s="348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75"/>
      <c r="BP5" s="276"/>
      <c r="BQ5" s="277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52</v>
      </c>
      <c r="H6" s="49"/>
      <c r="I6" s="49"/>
      <c r="J6" s="50"/>
      <c r="K6" s="57" t="s">
        <v>53</v>
      </c>
      <c r="L6" s="51"/>
      <c r="N6" s="343" t="s">
        <v>91</v>
      </c>
      <c r="O6" s="14">
        <v>46.402</v>
      </c>
      <c r="P6" s="205" t="s">
        <v>92</v>
      </c>
      <c r="Q6" s="29">
        <v>46.501000000000005</v>
      </c>
      <c r="R6" s="8"/>
      <c r="S6" s="10"/>
      <c r="T6" s="9"/>
      <c r="U6" s="278"/>
      <c r="V6" s="232" t="s">
        <v>66</v>
      </c>
      <c r="W6" s="279">
        <v>47.685</v>
      </c>
      <c r="Y6" s="349"/>
      <c r="Z6" s="8"/>
      <c r="AA6" s="10"/>
      <c r="AB6" s="242" t="s">
        <v>64</v>
      </c>
      <c r="AC6" s="243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8" t="s">
        <v>51</v>
      </c>
      <c r="AS6" s="84" t="s">
        <v>29</v>
      </c>
      <c r="AT6" s="179" t="s">
        <v>44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85"/>
      <c r="BK6" s="204"/>
      <c r="BL6" s="228"/>
      <c r="BM6" s="213"/>
      <c r="BN6" s="9"/>
      <c r="BO6" s="278"/>
      <c r="BP6" s="232" t="s">
        <v>67</v>
      </c>
      <c r="BQ6" s="279">
        <v>48.13</v>
      </c>
      <c r="BR6" s="214"/>
      <c r="BS6" s="213"/>
      <c r="BT6" s="20" t="s">
        <v>2</v>
      </c>
      <c r="BU6" s="28">
        <v>49.301</v>
      </c>
      <c r="BY6" s="30"/>
      <c r="BZ6" s="46"/>
      <c r="CA6" s="47" t="s">
        <v>8</v>
      </c>
      <c r="CB6" s="48"/>
      <c r="CC6" s="49"/>
      <c r="CD6" s="49"/>
      <c r="CE6" s="56" t="s">
        <v>52</v>
      </c>
      <c r="CF6" s="49"/>
      <c r="CG6" s="49"/>
      <c r="CH6" s="50"/>
      <c r="CI6" s="57" t="s">
        <v>53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54</v>
      </c>
      <c r="H7" s="49"/>
      <c r="I7" s="49"/>
      <c r="J7" s="48"/>
      <c r="K7" s="48"/>
      <c r="L7" s="60"/>
      <c r="N7" s="344"/>
      <c r="O7" s="340"/>
      <c r="P7" s="15" t="s">
        <v>0</v>
      </c>
      <c r="Q7" s="18">
        <v>9.726</v>
      </c>
      <c r="R7" s="8"/>
      <c r="S7" s="10"/>
      <c r="T7" s="228" t="s">
        <v>45</v>
      </c>
      <c r="U7" s="280">
        <v>47.659</v>
      </c>
      <c r="V7" s="232"/>
      <c r="W7" s="279"/>
      <c r="X7" s="214" t="s">
        <v>105</v>
      </c>
      <c r="Y7" s="213" t="s">
        <v>112</v>
      </c>
      <c r="Z7" s="8"/>
      <c r="AA7" s="10"/>
      <c r="AB7" s="244" t="s">
        <v>42</v>
      </c>
      <c r="AC7" s="245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85" t="s">
        <v>68</v>
      </c>
      <c r="BK7" s="204">
        <v>48.265</v>
      </c>
      <c r="BL7" s="232"/>
      <c r="BM7" s="29"/>
      <c r="BN7" s="228" t="s">
        <v>46</v>
      </c>
      <c r="BO7" s="280">
        <v>48.163</v>
      </c>
      <c r="BP7" s="232"/>
      <c r="BQ7" s="279"/>
      <c r="BR7" s="11"/>
      <c r="BS7" s="213"/>
      <c r="BT7" s="20"/>
      <c r="BU7" s="203"/>
      <c r="BY7" s="30"/>
      <c r="BZ7" s="46"/>
      <c r="CA7" s="47" t="s">
        <v>10</v>
      </c>
      <c r="CB7" s="48"/>
      <c r="CC7" s="49"/>
      <c r="CD7" s="49"/>
      <c r="CE7" s="61" t="s">
        <v>54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N8" s="345" t="s">
        <v>93</v>
      </c>
      <c r="O8" s="341">
        <v>47.202</v>
      </c>
      <c r="P8" s="15" t="s">
        <v>92</v>
      </c>
      <c r="Q8" s="18">
        <v>47.242000000000004</v>
      </c>
      <c r="R8" s="8"/>
      <c r="S8" s="10"/>
      <c r="T8" s="228"/>
      <c r="U8" s="280"/>
      <c r="V8" s="232" t="s">
        <v>49</v>
      </c>
      <c r="W8" s="279">
        <v>47.64</v>
      </c>
      <c r="Y8" s="349"/>
      <c r="Z8" s="8"/>
      <c r="AA8" s="10"/>
      <c r="AB8" s="242" t="s">
        <v>43</v>
      </c>
      <c r="AC8" s="243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119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85"/>
      <c r="BK8" s="204"/>
      <c r="BL8" s="228"/>
      <c r="BM8" s="213"/>
      <c r="BN8" s="228"/>
      <c r="BO8" s="280"/>
      <c r="BP8" s="232" t="s">
        <v>109</v>
      </c>
      <c r="BQ8" s="279">
        <v>48.17</v>
      </c>
      <c r="BR8" s="224"/>
      <c r="BS8" s="225"/>
      <c r="BT8" s="15" t="s">
        <v>1</v>
      </c>
      <c r="BU8" s="16">
        <v>48.6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289" t="s">
        <v>79</v>
      </c>
      <c r="H9" s="48"/>
      <c r="I9" s="48"/>
      <c r="J9" s="48"/>
      <c r="K9" s="48"/>
      <c r="L9" s="60"/>
      <c r="N9" s="21"/>
      <c r="O9" s="282"/>
      <c r="P9" s="23"/>
      <c r="Q9" s="22"/>
      <c r="R9" s="23"/>
      <c r="S9" s="22"/>
      <c r="T9" s="281"/>
      <c r="U9" s="282"/>
      <c r="V9" s="283"/>
      <c r="W9" s="284"/>
      <c r="X9" s="350"/>
      <c r="Y9" s="351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47"/>
      <c r="BN9" s="281"/>
      <c r="BO9" s="282"/>
      <c r="BP9" s="283"/>
      <c r="BQ9" s="284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78</v>
      </c>
      <c r="H10" s="48"/>
      <c r="I10" s="48"/>
      <c r="J10" s="69" t="s">
        <v>12</v>
      </c>
      <c r="K10" s="288">
        <v>20</v>
      </c>
      <c r="L10" s="262"/>
      <c r="V10" s="9"/>
      <c r="W10" s="241"/>
      <c r="X10" s="232"/>
      <c r="Y10" s="195"/>
      <c r="AC10" s="358" t="s">
        <v>113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59" t="s">
        <v>61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358" t="s">
        <v>110</v>
      </c>
      <c r="BY10" s="30"/>
      <c r="BZ10" s="46"/>
      <c r="CA10" s="67" t="s">
        <v>11</v>
      </c>
      <c r="CB10" s="48"/>
      <c r="CC10" s="48"/>
      <c r="CD10" s="50"/>
      <c r="CE10" s="68" t="s">
        <v>77</v>
      </c>
      <c r="CF10" s="48"/>
      <c r="CG10" s="48"/>
      <c r="CH10" s="69" t="s">
        <v>12</v>
      </c>
      <c r="CI10" s="288">
        <v>20</v>
      </c>
      <c r="CJ10" s="262"/>
    </row>
    <row r="11" spans="2:88" ht="21" customHeight="1">
      <c r="B11" s="46"/>
      <c r="C11" s="67" t="s">
        <v>13</v>
      </c>
      <c r="D11" s="48"/>
      <c r="E11" s="48"/>
      <c r="F11" s="50"/>
      <c r="G11" s="68" t="s">
        <v>76</v>
      </c>
      <c r="H11" s="48"/>
      <c r="I11" s="11"/>
      <c r="J11" s="69" t="s">
        <v>14</v>
      </c>
      <c r="K11" s="288">
        <v>10</v>
      </c>
      <c r="L11" s="262"/>
      <c r="V11" s="9"/>
      <c r="W11" s="241"/>
      <c r="X11" s="9"/>
      <c r="Y11" s="241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12" t="s">
        <v>111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76</v>
      </c>
      <c r="CF11" s="48"/>
      <c r="CG11" s="11"/>
      <c r="CH11" s="69" t="s">
        <v>14</v>
      </c>
      <c r="CI11" s="288">
        <v>10</v>
      </c>
      <c r="CJ11" s="262"/>
    </row>
    <row r="12" spans="2:88" ht="21" customHeight="1" thickBot="1">
      <c r="B12" s="71"/>
      <c r="C12" s="72"/>
      <c r="D12" s="72"/>
      <c r="E12" s="72"/>
      <c r="F12" s="72"/>
      <c r="G12" s="238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38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51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6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1"/>
      <c r="BI17" s="196"/>
    </row>
    <row r="18" spans="2:67" ht="18" customHeight="1">
      <c r="B18" s="80"/>
      <c r="Y18" s="30"/>
      <c r="AU18" s="200"/>
      <c r="AX18" s="235"/>
      <c r="BA18" s="235"/>
      <c r="BI18" s="196"/>
      <c r="BL18" s="233"/>
      <c r="BO18" s="95"/>
    </row>
    <row r="19" spans="47:61" ht="18" customHeight="1">
      <c r="AU19" s="30"/>
      <c r="AW19" s="200"/>
      <c r="BE19" s="30"/>
      <c r="BI19" s="185"/>
    </row>
    <row r="20" spans="19:79" ht="18" customHeight="1">
      <c r="S20" s="363" t="s">
        <v>116</v>
      </c>
      <c r="AQ20" s="200"/>
      <c r="AW20" s="30"/>
      <c r="AZ20" s="30"/>
      <c r="BC20" s="30"/>
      <c r="BF20" s="30"/>
      <c r="BG20" s="218"/>
      <c r="BM20" s="200"/>
      <c r="BZ20" s="386" t="s">
        <v>115</v>
      </c>
      <c r="CA20" s="386"/>
    </row>
    <row r="21" spans="19:86" ht="18" customHeight="1">
      <c r="S21" s="361"/>
      <c r="X21" s="222" t="s">
        <v>49</v>
      </c>
      <c r="AQ21" s="30"/>
      <c r="AS21" s="30"/>
      <c r="AZ21" s="30"/>
      <c r="BD21" s="183"/>
      <c r="BE21" s="183"/>
      <c r="BM21" s="30"/>
      <c r="BY21" s="359" t="s">
        <v>68</v>
      </c>
      <c r="CA21" s="361"/>
      <c r="CH21" s="81" t="s">
        <v>1</v>
      </c>
    </row>
    <row r="22" spans="8:79" ht="18" customHeight="1">
      <c r="H22" s="217"/>
      <c r="N22" s="183">
        <v>2</v>
      </c>
      <c r="S22" s="362"/>
      <c r="T22" s="183">
        <v>4</v>
      </c>
      <c r="AC22" s="218"/>
      <c r="AO22" s="196"/>
      <c r="BD22" s="30"/>
      <c r="BE22" s="30"/>
      <c r="BF22" s="227"/>
      <c r="BI22" s="207"/>
      <c r="BK22" s="250"/>
      <c r="BO22" s="30"/>
      <c r="BP22" s="30"/>
      <c r="BU22" s="227"/>
      <c r="CA22" s="362"/>
    </row>
    <row r="23" spans="2:88" ht="18" customHeight="1">
      <c r="B23" s="80"/>
      <c r="N23" s="30"/>
      <c r="S23" s="30"/>
      <c r="T23" s="30"/>
      <c r="V23" s="30"/>
      <c r="AG23" s="200"/>
      <c r="AO23" s="95"/>
      <c r="AR23" s="30"/>
      <c r="AS23" s="78"/>
      <c r="AT23" s="30"/>
      <c r="AZ23" s="30"/>
      <c r="BB23" s="30"/>
      <c r="BC23" s="30"/>
      <c r="BK23" s="249"/>
      <c r="BX23" s="30"/>
      <c r="BY23" s="30"/>
      <c r="BZ23" s="196"/>
      <c r="CA23" s="30"/>
      <c r="CB23" s="75"/>
      <c r="CC23" s="75"/>
      <c r="CE23" s="75"/>
      <c r="CF23" s="75"/>
      <c r="CG23" s="75"/>
      <c r="CI23" s="75"/>
      <c r="CJ23" s="80"/>
    </row>
    <row r="24" spans="17:84" ht="18" customHeight="1">
      <c r="Q24" s="293">
        <v>901</v>
      </c>
      <c r="Y24" s="222" t="s">
        <v>45</v>
      </c>
      <c r="AG24" s="30"/>
      <c r="AY24" s="218"/>
      <c r="BK24" s="30"/>
      <c r="BP24" s="207"/>
      <c r="BR24" s="30"/>
      <c r="BU24" s="30"/>
      <c r="BV24" s="30"/>
      <c r="BW24" s="30"/>
      <c r="BX24" s="183">
        <v>9</v>
      </c>
      <c r="BZ24" s="197"/>
      <c r="CE24" s="75"/>
      <c r="CF24" s="75"/>
    </row>
    <row r="25" spans="3:85" ht="18" customHeight="1">
      <c r="C25" s="82" t="s">
        <v>93</v>
      </c>
      <c r="L25" s="183"/>
      <c r="Q25" s="30"/>
      <c r="S25" s="222"/>
      <c r="T25" s="200"/>
      <c r="U25" s="30"/>
      <c r="V25" s="183"/>
      <c r="W25" s="30"/>
      <c r="Z25" s="208"/>
      <c r="AB25" s="200"/>
      <c r="AC25" s="222"/>
      <c r="AD25" s="187"/>
      <c r="AF25" s="30"/>
      <c r="AH25" s="30"/>
      <c r="AI25" s="30"/>
      <c r="AR25" s="30"/>
      <c r="AS25" s="30"/>
      <c r="AT25" s="30"/>
      <c r="AW25" s="183"/>
      <c r="BG25" s="30"/>
      <c r="BN25" s="30"/>
      <c r="BO25" s="183"/>
      <c r="BQ25" s="223" t="s">
        <v>50</v>
      </c>
      <c r="BR25" s="30"/>
      <c r="BU25" s="196"/>
      <c r="BV25" s="30"/>
      <c r="BY25" s="183"/>
      <c r="BZ25" s="30"/>
      <c r="CA25" s="361"/>
      <c r="CD25" s="75"/>
      <c r="CF25" s="75"/>
      <c r="CG25" s="30"/>
    </row>
    <row r="26" spans="2:84" ht="18" customHeight="1">
      <c r="B26" s="80"/>
      <c r="K26" s="183"/>
      <c r="L26" s="30"/>
      <c r="N26" s="30"/>
      <c r="P26" s="196"/>
      <c r="Q26" s="30"/>
      <c r="S26" s="30"/>
      <c r="T26" s="30"/>
      <c r="U26" s="30"/>
      <c r="V26" s="30"/>
      <c r="W26" s="183"/>
      <c r="AA26" s="30"/>
      <c r="AB26" s="30"/>
      <c r="AI26" s="30"/>
      <c r="AM26" s="30"/>
      <c r="AN26" s="183"/>
      <c r="AR26" s="30"/>
      <c r="AS26" s="78"/>
      <c r="AT26" s="30"/>
      <c r="AW26" s="30"/>
      <c r="BB26" s="78"/>
      <c r="BC26" s="30"/>
      <c r="BH26" s="201"/>
      <c r="BI26" s="30"/>
      <c r="BJ26" s="30"/>
      <c r="BK26" s="30"/>
      <c r="BL26" s="30"/>
      <c r="BM26" s="30"/>
      <c r="BN26" s="30"/>
      <c r="BO26" s="183"/>
      <c r="BP26" s="30"/>
      <c r="BQ26" s="30"/>
      <c r="BR26" s="30"/>
      <c r="BS26" s="30"/>
      <c r="BU26" s="30"/>
      <c r="BV26" s="30"/>
      <c r="BY26" s="30"/>
      <c r="BZ26" s="387" t="s">
        <v>118</v>
      </c>
      <c r="CA26" s="387"/>
      <c r="CD26" s="75"/>
      <c r="CF26" s="75"/>
    </row>
    <row r="27" spans="1:89" ht="18" customHeight="1">
      <c r="A27" s="80"/>
      <c r="H27" s="30"/>
      <c r="K27" s="30"/>
      <c r="N27" s="183">
        <v>1</v>
      </c>
      <c r="P27" s="197"/>
      <c r="R27" s="30"/>
      <c r="T27" s="183">
        <v>3</v>
      </c>
      <c r="U27" s="183">
        <v>5</v>
      </c>
      <c r="V27" s="30"/>
      <c r="AB27" s="354" t="s">
        <v>66</v>
      </c>
      <c r="AN27" s="30"/>
      <c r="AO27" s="30"/>
      <c r="AR27" s="30"/>
      <c r="AT27" s="30"/>
      <c r="AV27" s="79"/>
      <c r="BH27" s="30"/>
      <c r="BJ27" s="30"/>
      <c r="BO27" s="30"/>
      <c r="BT27" s="30"/>
      <c r="BU27" s="183">
        <v>8</v>
      </c>
      <c r="BV27" s="30"/>
      <c r="CC27" s="189"/>
      <c r="CF27" s="30"/>
      <c r="CK27" s="80"/>
    </row>
    <row r="28" spans="1:81" ht="18" customHeight="1">
      <c r="A28" s="80"/>
      <c r="D28" s="82" t="s">
        <v>0</v>
      </c>
      <c r="K28" s="184"/>
      <c r="M28" s="30"/>
      <c r="N28" s="183"/>
      <c r="P28" s="30"/>
      <c r="S28" s="361"/>
      <c r="AA28" s="30"/>
      <c r="AD28" s="30"/>
      <c r="AF28" s="30"/>
      <c r="AG28" s="30"/>
      <c r="AH28" s="30"/>
      <c r="AI28" s="30"/>
      <c r="AO28" s="187"/>
      <c r="AR28" s="30"/>
      <c r="AS28" s="30"/>
      <c r="AT28" s="30"/>
      <c r="AY28" s="30"/>
      <c r="AZ28" s="30"/>
      <c r="BA28" s="30"/>
      <c r="BB28" s="30"/>
      <c r="BC28" s="30"/>
      <c r="BG28" s="30"/>
      <c r="BH28" s="30"/>
      <c r="BO28" s="30"/>
      <c r="BP28" s="246" t="s">
        <v>46</v>
      </c>
      <c r="BQ28" s="356"/>
      <c r="BS28" s="30"/>
      <c r="BU28" s="223"/>
      <c r="BV28" s="183"/>
      <c r="CC28" s="189"/>
    </row>
    <row r="29" spans="1:89" ht="18" customHeight="1">
      <c r="A29" s="80"/>
      <c r="M29" s="183"/>
      <c r="N29" s="30"/>
      <c r="O29" s="183"/>
      <c r="S29" s="364" t="s">
        <v>117</v>
      </c>
      <c r="U29" s="183"/>
      <c r="V29" s="30"/>
      <c r="X29" s="30"/>
      <c r="AF29" s="222"/>
      <c r="AG29" s="30"/>
      <c r="AI29" s="30"/>
      <c r="AM29" s="200"/>
      <c r="AR29" s="30"/>
      <c r="AS29" s="30"/>
      <c r="AT29" s="30"/>
      <c r="AU29" s="30"/>
      <c r="AW29" s="216"/>
      <c r="AZ29" s="30"/>
      <c r="BB29" s="30"/>
      <c r="BC29" s="30"/>
      <c r="BH29" s="30"/>
      <c r="BI29" s="246"/>
      <c r="BK29" s="30"/>
      <c r="BQ29" s="223"/>
      <c r="BR29" s="183"/>
      <c r="BS29" s="183"/>
      <c r="BV29" s="30"/>
      <c r="BX29" s="183"/>
      <c r="BY29" s="183"/>
      <c r="CC29" s="193"/>
      <c r="CK29" s="80"/>
    </row>
    <row r="30" spans="10:85" ht="18" customHeight="1">
      <c r="J30" s="200"/>
      <c r="M30" s="30"/>
      <c r="N30" s="30"/>
      <c r="O30" s="30"/>
      <c r="P30" s="30"/>
      <c r="V30" s="183"/>
      <c r="W30" s="30"/>
      <c r="X30" s="183">
        <v>6</v>
      </c>
      <c r="Y30" s="30"/>
      <c r="AG30" s="30"/>
      <c r="AI30" s="30"/>
      <c r="AM30" s="30"/>
      <c r="AW30" s="259"/>
      <c r="AZ30" s="30"/>
      <c r="BB30" s="30"/>
      <c r="BC30" s="236"/>
      <c r="BK30" s="183"/>
      <c r="BN30" s="30"/>
      <c r="BP30" s="30"/>
      <c r="BR30" s="30"/>
      <c r="BS30" s="30"/>
      <c r="BT30" s="30"/>
      <c r="BV30" s="30"/>
      <c r="BW30" s="30"/>
      <c r="BX30" s="30"/>
      <c r="BY30" s="30"/>
      <c r="BZ30" s="30"/>
      <c r="CC30" s="194"/>
      <c r="CD30" s="30"/>
      <c r="CG30" s="30"/>
    </row>
    <row r="31" spans="5:85" ht="18" customHeight="1">
      <c r="E31" s="202"/>
      <c r="G31" s="30"/>
      <c r="J31" s="30"/>
      <c r="L31" s="30"/>
      <c r="O31" s="183"/>
      <c r="P31" s="183"/>
      <c r="Q31" s="293" t="s">
        <v>81</v>
      </c>
      <c r="S31" s="30"/>
      <c r="T31" s="202"/>
      <c r="X31" s="183"/>
      <c r="AB31" s="30"/>
      <c r="AG31" s="30"/>
      <c r="AH31" s="78"/>
      <c r="AW31" s="259"/>
      <c r="AZ31" s="30"/>
      <c r="BB31" s="30"/>
      <c r="BC31" s="30"/>
      <c r="BG31" s="30"/>
      <c r="BI31" s="30"/>
      <c r="BM31" s="246" t="s">
        <v>67</v>
      </c>
      <c r="BO31" s="30"/>
      <c r="BR31" s="183"/>
      <c r="BS31" s="223"/>
      <c r="CC31" s="216"/>
      <c r="CE31" s="215"/>
      <c r="CG31" s="216"/>
    </row>
    <row r="32" spans="9:81" ht="18" customHeight="1">
      <c r="I32" s="30"/>
      <c r="N32" s="30"/>
      <c r="O32" s="183"/>
      <c r="P32" s="30"/>
      <c r="R32" s="30"/>
      <c r="AB32" s="183"/>
      <c r="AG32" s="30"/>
      <c r="AI32" s="30"/>
      <c r="AS32" s="30"/>
      <c r="AU32" s="30"/>
      <c r="AW32" s="216"/>
      <c r="AX32" s="30"/>
      <c r="AZ32" s="30"/>
      <c r="BB32" s="30"/>
      <c r="BC32" s="30"/>
      <c r="BF32" s="30"/>
      <c r="BI32" s="183"/>
      <c r="BN32" s="30"/>
      <c r="BO32" s="30"/>
      <c r="BU32" s="30"/>
      <c r="BV32" s="30"/>
      <c r="CC32" s="195"/>
    </row>
    <row r="33" spans="10:75" ht="18" customHeight="1">
      <c r="J33" s="95"/>
      <c r="O33" s="30"/>
      <c r="S33" s="30"/>
      <c r="AB33" s="226" t="s">
        <v>48</v>
      </c>
      <c r="AD33" s="30"/>
      <c r="AX33" s="260" t="s">
        <v>107</v>
      </c>
      <c r="AZ33" s="187"/>
      <c r="BE33" s="30"/>
      <c r="BF33" s="183"/>
      <c r="BH33" s="30"/>
      <c r="BI33" s="183"/>
      <c r="BK33" s="30"/>
      <c r="BM33" s="357">
        <v>48.129</v>
      </c>
      <c r="BO33" s="209"/>
      <c r="BP33" s="30"/>
      <c r="BQ33" s="30"/>
      <c r="BS33" s="218"/>
      <c r="BT33" s="30"/>
      <c r="BW33" s="30"/>
    </row>
    <row r="34" spans="19:75" ht="18" customHeight="1">
      <c r="S34" s="183"/>
      <c r="AD34" s="187"/>
      <c r="AN34" s="258"/>
      <c r="AY34" s="355" t="s">
        <v>108</v>
      </c>
      <c r="BG34" s="30"/>
      <c r="BI34" s="198"/>
      <c r="BK34" s="30"/>
      <c r="BO34" s="223"/>
      <c r="BP34" s="30"/>
      <c r="BQ34" s="30"/>
      <c r="BR34" s="30"/>
      <c r="BW34" s="183"/>
    </row>
    <row r="35" spans="9:73" ht="18" customHeight="1">
      <c r="I35" s="30"/>
      <c r="BG35" s="187"/>
      <c r="BK35" s="187"/>
      <c r="BU35" s="185"/>
    </row>
    <row r="36" spans="17:73" ht="18" customHeight="1">
      <c r="Q36" s="221"/>
      <c r="R36" s="196"/>
      <c r="AJ36" s="233"/>
      <c r="BE36" s="293" t="s">
        <v>82</v>
      </c>
      <c r="BK36" s="96"/>
      <c r="BL36" s="233"/>
      <c r="BU36" s="196"/>
    </row>
    <row r="37" spans="18:73" ht="18" customHeight="1">
      <c r="R37" s="197"/>
      <c r="Y37" s="226"/>
      <c r="AA37" s="226"/>
      <c r="AE37" s="30"/>
      <c r="AU37" s="187"/>
      <c r="AW37" s="186"/>
      <c r="BU37" s="197"/>
    </row>
    <row r="38" spans="35:80" ht="18" customHeight="1">
      <c r="AI38" s="234"/>
      <c r="AX38" s="30"/>
      <c r="AY38" s="30"/>
      <c r="BT38" s="30"/>
      <c r="BX38" s="30"/>
      <c r="CB38" s="206"/>
    </row>
    <row r="39" ht="18" customHeight="1">
      <c r="AP39" s="221"/>
    </row>
    <row r="40" spans="39:45" ht="18" customHeight="1">
      <c r="AM40" s="30"/>
      <c r="AS40" s="30"/>
    </row>
    <row r="41" spans="39:49" ht="18" customHeight="1">
      <c r="AM41" s="187"/>
      <c r="AW41" s="196"/>
    </row>
    <row r="42" ht="18" customHeight="1">
      <c r="AW42" s="95"/>
    </row>
    <row r="43" ht="18" customHeight="1"/>
    <row r="44" ht="18" customHeight="1"/>
    <row r="45" ht="18" customHeight="1">
      <c r="AS45" s="76" t="s">
        <v>20</v>
      </c>
    </row>
    <row r="46" spans="2:88" ht="18" customHeight="1" thickBot="1">
      <c r="B46" s="255" t="s">
        <v>24</v>
      </c>
      <c r="C46" s="256" t="s">
        <v>30</v>
      </c>
      <c r="D46" s="256" t="s">
        <v>31</v>
      </c>
      <c r="E46" s="256" t="s">
        <v>32</v>
      </c>
      <c r="F46" s="299" t="s">
        <v>33</v>
      </c>
      <c r="G46" s="298"/>
      <c r="H46" s="256" t="s">
        <v>24</v>
      </c>
      <c r="I46" s="256" t="s">
        <v>30</v>
      </c>
      <c r="J46" s="256" t="s">
        <v>31</v>
      </c>
      <c r="K46" s="256" t="s">
        <v>32</v>
      </c>
      <c r="L46" s="299" t="s">
        <v>33</v>
      </c>
      <c r="M46" s="300"/>
      <c r="N46" s="256" t="s">
        <v>24</v>
      </c>
      <c r="O46" s="256" t="s">
        <v>30</v>
      </c>
      <c r="P46" s="256" t="s">
        <v>31</v>
      </c>
      <c r="Q46" s="256" t="s">
        <v>32</v>
      </c>
      <c r="R46" s="301" t="s">
        <v>33</v>
      </c>
      <c r="S46" s="302"/>
      <c r="T46" s="302"/>
      <c r="U46" s="303" t="s">
        <v>96</v>
      </c>
      <c r="V46" s="303"/>
      <c r="W46" s="302"/>
      <c r="X46" s="304"/>
      <c r="AC46" s="74"/>
      <c r="AS46" s="77" t="s">
        <v>21</v>
      </c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</row>
    <row r="47" spans="2:88" ht="21" customHeight="1" thickBot="1" thickTop="1">
      <c r="B47" s="85"/>
      <c r="C47" s="4"/>
      <c r="D47" s="3"/>
      <c r="E47" s="4"/>
      <c r="F47" s="4"/>
      <c r="G47" s="3" t="s">
        <v>97</v>
      </c>
      <c r="H47" s="1"/>
      <c r="I47" s="4"/>
      <c r="J47" s="3"/>
      <c r="K47" s="4"/>
      <c r="L47" s="305"/>
      <c r="M47" s="306"/>
      <c r="N47" s="4"/>
      <c r="O47" s="4"/>
      <c r="P47" s="4"/>
      <c r="Q47" s="4"/>
      <c r="R47" s="4"/>
      <c r="S47" s="3" t="s">
        <v>98</v>
      </c>
      <c r="T47" s="4"/>
      <c r="U47" s="4"/>
      <c r="V47" s="4"/>
      <c r="W47" s="4"/>
      <c r="X47" s="5"/>
      <c r="AS47" s="77" t="s">
        <v>22</v>
      </c>
      <c r="BZ47" s="255" t="s">
        <v>24</v>
      </c>
      <c r="CA47" s="256" t="s">
        <v>30</v>
      </c>
      <c r="CB47" s="256" t="s">
        <v>31</v>
      </c>
      <c r="CC47" s="256" t="s">
        <v>32</v>
      </c>
      <c r="CD47" s="299" t="s">
        <v>33</v>
      </c>
      <c r="CE47" s="300"/>
      <c r="CF47" s="256" t="s">
        <v>24</v>
      </c>
      <c r="CG47" s="256" t="s">
        <v>30</v>
      </c>
      <c r="CH47" s="256" t="s">
        <v>31</v>
      </c>
      <c r="CI47" s="256" t="s">
        <v>32</v>
      </c>
      <c r="CJ47" s="257" t="s">
        <v>33</v>
      </c>
    </row>
    <row r="48" spans="2:88" ht="21" customHeight="1" thickTop="1">
      <c r="B48" s="307"/>
      <c r="C48" s="87"/>
      <c r="D48" s="87"/>
      <c r="E48" s="87"/>
      <c r="F48" s="308"/>
      <c r="G48" s="309"/>
      <c r="H48" s="310"/>
      <c r="I48" s="87"/>
      <c r="J48" s="87"/>
      <c r="K48" s="87"/>
      <c r="L48" s="308"/>
      <c r="M48" s="311"/>
      <c r="N48" s="312"/>
      <c r="O48" s="14"/>
      <c r="P48" s="88"/>
      <c r="Q48" s="89"/>
      <c r="R48" s="313"/>
      <c r="S48" s="314"/>
      <c r="X48" s="190"/>
      <c r="BZ48" s="6"/>
      <c r="CA48" s="4"/>
      <c r="CB48" s="3"/>
      <c r="CC48" s="4"/>
      <c r="CD48" s="330"/>
      <c r="CE48" s="3" t="s">
        <v>101</v>
      </c>
      <c r="CF48" s="4"/>
      <c r="CG48" s="4"/>
      <c r="CH48" s="3"/>
      <c r="CI48" s="4"/>
      <c r="CJ48" s="331"/>
    </row>
    <row r="49" spans="2:88" ht="21" customHeight="1">
      <c r="B49" s="212">
        <v>1</v>
      </c>
      <c r="C49" s="90">
        <v>47.52</v>
      </c>
      <c r="D49" s="88">
        <v>55</v>
      </c>
      <c r="E49" s="89">
        <f>C49+D49*0.001</f>
        <v>47.575</v>
      </c>
      <c r="F49" s="316" t="s">
        <v>99</v>
      </c>
      <c r="G49" s="317"/>
      <c r="H49" s="336">
        <v>901</v>
      </c>
      <c r="I49" s="89">
        <v>47.559</v>
      </c>
      <c r="J49" s="88"/>
      <c r="K49" s="89"/>
      <c r="L49" s="316" t="s">
        <v>94</v>
      </c>
      <c r="M49" s="319"/>
      <c r="N49" s="335">
        <v>6</v>
      </c>
      <c r="O49" s="14">
        <v>47.637</v>
      </c>
      <c r="P49" s="88">
        <v>42</v>
      </c>
      <c r="Q49" s="89">
        <f>O49+P49*0.001</f>
        <v>47.679</v>
      </c>
      <c r="R49" s="320" t="s">
        <v>55</v>
      </c>
      <c r="S49" s="314" t="s">
        <v>102</v>
      </c>
      <c r="X49" s="190"/>
      <c r="AS49" s="83" t="s">
        <v>23</v>
      </c>
      <c r="BZ49" s="211"/>
      <c r="CA49" s="87"/>
      <c r="CB49" s="87"/>
      <c r="CC49" s="87"/>
      <c r="CD49" s="308"/>
      <c r="CE49" s="311"/>
      <c r="CF49" s="87"/>
      <c r="CG49" s="87"/>
      <c r="CH49" s="87"/>
      <c r="CI49" s="87"/>
      <c r="CJ49" s="332"/>
    </row>
    <row r="50" spans="2:88" ht="21" customHeight="1">
      <c r="B50" s="315" t="s">
        <v>92</v>
      </c>
      <c r="C50" s="90">
        <v>10.004</v>
      </c>
      <c r="D50" s="88">
        <v>55</v>
      </c>
      <c r="E50" s="89">
        <f>C50+D50*0.001</f>
        <v>10.059</v>
      </c>
      <c r="F50" s="316"/>
      <c r="G50" s="317"/>
      <c r="H50" s="335">
        <v>3</v>
      </c>
      <c r="I50" s="14">
        <v>47.599</v>
      </c>
      <c r="J50" s="88">
        <v>-55</v>
      </c>
      <c r="K50" s="89">
        <f>I50+J50*0.001</f>
        <v>47.544</v>
      </c>
      <c r="L50" s="316" t="s">
        <v>99</v>
      </c>
      <c r="M50" s="319"/>
      <c r="N50" s="312"/>
      <c r="O50" s="14"/>
      <c r="P50" s="88"/>
      <c r="Q50" s="89"/>
      <c r="R50" s="320"/>
      <c r="S50" s="321"/>
      <c r="X50" s="190"/>
      <c r="AS50" s="77" t="s">
        <v>62</v>
      </c>
      <c r="BZ50" s="333"/>
      <c r="CA50" s="14"/>
      <c r="CB50" s="88"/>
      <c r="CC50" s="89"/>
      <c r="CD50" s="316"/>
      <c r="CE50" s="319"/>
      <c r="CF50" s="312"/>
      <c r="CG50" s="14"/>
      <c r="CH50" s="88"/>
      <c r="CI50" s="89"/>
      <c r="CJ50" s="199"/>
    </row>
    <row r="51" spans="2:88" ht="21" customHeight="1">
      <c r="B51" s="315"/>
      <c r="C51" s="90"/>
      <c r="D51" s="88"/>
      <c r="E51" s="89"/>
      <c r="F51" s="316"/>
      <c r="G51" s="317"/>
      <c r="H51" s="335">
        <v>4</v>
      </c>
      <c r="I51" s="14">
        <v>47.599</v>
      </c>
      <c r="J51" s="88">
        <v>-55</v>
      </c>
      <c r="K51" s="89">
        <f>I51+J51*0.001</f>
        <v>47.544</v>
      </c>
      <c r="L51" s="316" t="s">
        <v>99</v>
      </c>
      <c r="M51" s="319"/>
      <c r="N51" s="318" t="s">
        <v>48</v>
      </c>
      <c r="O51" s="89">
        <v>47.687</v>
      </c>
      <c r="P51" s="88"/>
      <c r="Q51" s="89"/>
      <c r="R51" s="320" t="s">
        <v>55</v>
      </c>
      <c r="S51" s="314" t="s">
        <v>103</v>
      </c>
      <c r="X51" s="190"/>
      <c r="AS51" s="77" t="s">
        <v>63</v>
      </c>
      <c r="BZ51" s="248">
        <v>8</v>
      </c>
      <c r="CA51" s="14">
        <v>48.218</v>
      </c>
      <c r="CB51" s="88">
        <v>-42</v>
      </c>
      <c r="CC51" s="89">
        <f>CA51+CB51*0.001</f>
        <v>48.176</v>
      </c>
      <c r="CD51" s="316" t="s">
        <v>99</v>
      </c>
      <c r="CE51" s="319"/>
      <c r="CF51" s="334">
        <v>9</v>
      </c>
      <c r="CG51" s="90">
        <v>48.255</v>
      </c>
      <c r="CH51" s="88">
        <v>-51</v>
      </c>
      <c r="CI51" s="89">
        <f>CG51+CH51*0.001</f>
        <v>48.204</v>
      </c>
      <c r="CJ51" s="199" t="s">
        <v>99</v>
      </c>
    </row>
    <row r="52" spans="2:88" ht="21" customHeight="1">
      <c r="B52" s="212">
        <v>2</v>
      </c>
      <c r="C52" s="90">
        <v>47.52</v>
      </c>
      <c r="D52" s="88">
        <v>55</v>
      </c>
      <c r="E52" s="89">
        <f>C52+D52*0.001</f>
        <v>47.575</v>
      </c>
      <c r="F52" s="316" t="s">
        <v>99</v>
      </c>
      <c r="G52" s="317"/>
      <c r="H52" s="335">
        <v>5</v>
      </c>
      <c r="I52" s="14">
        <v>47.607</v>
      </c>
      <c r="J52" s="88">
        <v>37</v>
      </c>
      <c r="K52" s="89">
        <f>I52+J52*0.001</f>
        <v>47.644</v>
      </c>
      <c r="L52" s="316" t="s">
        <v>99</v>
      </c>
      <c r="M52" s="317"/>
      <c r="N52" s="318"/>
      <c r="O52" s="89"/>
      <c r="P52" s="88"/>
      <c r="Q52" s="89"/>
      <c r="R52" s="320"/>
      <c r="S52" s="314" t="s">
        <v>100</v>
      </c>
      <c r="X52" s="190"/>
      <c r="BZ52" s="333"/>
      <c r="CA52" s="14"/>
      <c r="CB52" s="88"/>
      <c r="CC52" s="89"/>
      <c r="CD52" s="316"/>
      <c r="CE52" s="319"/>
      <c r="CF52" s="312"/>
      <c r="CG52" s="14"/>
      <c r="CH52" s="88"/>
      <c r="CI52" s="89"/>
      <c r="CJ52" s="199"/>
    </row>
    <row r="53" spans="2:88" ht="21" customHeight="1" thickBot="1">
      <c r="B53" s="92"/>
      <c r="C53" s="93"/>
      <c r="D53" s="94"/>
      <c r="E53" s="94"/>
      <c r="F53" s="322"/>
      <c r="G53" s="323"/>
      <c r="H53" s="324"/>
      <c r="I53" s="93"/>
      <c r="J53" s="94"/>
      <c r="K53" s="94"/>
      <c r="L53" s="322"/>
      <c r="M53" s="247"/>
      <c r="N53" s="325"/>
      <c r="O53" s="191"/>
      <c r="P53" s="192"/>
      <c r="Q53" s="191"/>
      <c r="R53" s="326"/>
      <c r="S53" s="327"/>
      <c r="T53" s="328"/>
      <c r="U53" s="328"/>
      <c r="V53" s="328"/>
      <c r="W53" s="328"/>
      <c r="X53" s="329"/>
      <c r="AD53" s="31"/>
      <c r="AE53" s="32"/>
      <c r="BG53" s="31"/>
      <c r="BH53" s="32"/>
      <c r="BZ53" s="92"/>
      <c r="CA53" s="93"/>
      <c r="CB53" s="94"/>
      <c r="CC53" s="94"/>
      <c r="CD53" s="322"/>
      <c r="CE53" s="247"/>
      <c r="CF53" s="324"/>
      <c r="CG53" s="93"/>
      <c r="CH53" s="94"/>
      <c r="CI53" s="94"/>
      <c r="CJ53" s="17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11">
    <mergeCell ref="N3:Q3"/>
    <mergeCell ref="T3:W3"/>
    <mergeCell ref="AB3:AC3"/>
    <mergeCell ref="BT3:BU3"/>
    <mergeCell ref="BJ3:BK3"/>
    <mergeCell ref="BN2:BQ2"/>
    <mergeCell ref="BL3:BM3"/>
    <mergeCell ref="BZ20:CA20"/>
    <mergeCell ref="BZ26:CA26"/>
    <mergeCell ref="T2:W2"/>
    <mergeCell ref="T4:W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97988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2019-04-16T12:25:43Z</cp:lastPrinted>
  <dcterms:created xsi:type="dcterms:W3CDTF">2003-01-10T15:39:03Z</dcterms:created>
  <dcterms:modified xsi:type="dcterms:W3CDTF">2019-04-16T12:32:00Z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