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945" windowWidth="28620" windowHeight="7245" tabRatio="599" activeTab="1"/>
  </bookViews>
  <sheets>
    <sheet name="titul" sheetId="1" r:id="rId1"/>
    <sheet name="Klobuky v Čechách" sheetId="2" r:id="rId2"/>
  </sheets>
  <definedNames/>
  <calcPr fullCalcOnLoad="1"/>
</workbook>
</file>

<file path=xl/sharedStrings.xml><?xml version="1.0" encoding="utf-8"?>
<sst xmlns="http://schemas.openxmlformats.org/spreadsheetml/2006/main" count="153" uniqueCount="101">
  <si>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</si>
  <si>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</si>
  <si>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</si>
  <si>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</si>
  <si>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</si>
  <si>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</si>
  <si>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</si>
  <si>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</si>
  <si>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</si>
  <si>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</si>
  <si>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</si>
  <si>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</si>
  <si>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</si>
  <si>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</si>
  <si>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</si>
  <si>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</si>
  <si>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</si>
  <si>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</si>
  <si>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</si>
  <si>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</si>
  <si>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</si>
  <si>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</si>
  <si>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</si>
  <si>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</si>
  <si>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</si>
  <si>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</si>
  <si>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</si>
  <si>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</si>
  <si>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</si>
  <si>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</si>
  <si>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</si>
  <si>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</si>
  <si>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</si>
  <si>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</si>
  <si>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</si>
  <si>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</si>
  <si>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</si>
  <si>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</si>
  <si>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</si>
  <si>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</si>
  <si>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</si>
  <si>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</si>
  <si>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</si>
  <si>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</si>
  <si>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</si>
  <si>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</si>
  <si>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</si>
  <si>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</si>
  <si>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Stanice  bez</t>
  </si>
  <si>
    <t>Vk 2</t>
  </si>
  <si>
    <t>KANGO</t>
  </si>
  <si>
    <t>Telefonické  dorozumívání</t>
  </si>
  <si>
    <t>Kód : 1</t>
  </si>
  <si>
    <t>provoz podle SŽDC D1</t>
  </si>
  <si>
    <t>č. II,  úrovňové, jednostranné</t>
  </si>
  <si>
    <t>č. III,  úrovňové, jednostranné</t>
  </si>
  <si>
    <t>č. I,  úrovňové, jednostranné</t>
  </si>
  <si>
    <t>Poznámka: zobrazeno v měřítku od v.č.2 po v.č.13</t>
  </si>
  <si>
    <t>Směr  :  Zlonice</t>
  </si>
  <si>
    <t>Směr  :  Peruc</t>
  </si>
  <si>
    <t>signalista St.1 hlásí obsluhou</t>
  </si>
  <si>
    <t>zabezpečovacího zařízení</t>
  </si>
  <si>
    <t>signalista St.2 hlásí obsluhou</t>
  </si>
  <si>
    <t>S 2</t>
  </si>
  <si>
    <t>S 4</t>
  </si>
  <si>
    <t>Odjezdová</t>
  </si>
  <si>
    <t>Obvod  signalisty St.1</t>
  </si>
  <si>
    <t>Obvod  signalisty St.2</t>
  </si>
  <si>
    <t>L 4</t>
  </si>
  <si>
    <t>L 2</t>
  </si>
  <si>
    <t xml:space="preserve">Vzájemně vyloučeny jsou pouze protisměrné </t>
  </si>
  <si>
    <t>jizdní cesty na tutéž kolej</t>
  </si>
  <si>
    <t>páka</t>
  </si>
  <si>
    <t>p/z</t>
  </si>
  <si>
    <t>529 C</t>
  </si>
  <si>
    <t>Elektromechanické</t>
  </si>
  <si>
    <t>závislá stavědla St.1 a St.2</t>
  </si>
  <si>
    <t>Kód :  5</t>
  </si>
  <si>
    <t>St. 1</t>
  </si>
  <si>
    <t>St. 2</t>
  </si>
  <si>
    <t>Km  71,223</t>
  </si>
  <si>
    <t>zast. - 20</t>
  </si>
  <si>
    <t>proj. - 10</t>
  </si>
  <si>
    <t>směr : Zlonice</t>
  </si>
  <si>
    <t>směr : Peruc</t>
  </si>
  <si>
    <t>Signalista  -  1</t>
  </si>
  <si>
    <t>směr Zlonice a Peruc</t>
  </si>
  <si>
    <t>konstrukce sypané</t>
  </si>
  <si>
    <t>nástupiště č.I. a II. je konstrukce Tischer</t>
  </si>
  <si>
    <t>přístup přes k.č.3 od VB</t>
  </si>
  <si>
    <t>OPřS</t>
  </si>
  <si>
    <t xml:space="preserve">   St. 1 - P2142</t>
  </si>
  <si>
    <t>přechod v km 71,212</t>
  </si>
  <si>
    <t>přechod v km 71,232</t>
  </si>
  <si>
    <t>přechody v km 71,212 a 71,232</t>
  </si>
  <si>
    <t>Automatické  hradlo</t>
  </si>
  <si>
    <t>Kód : 14</t>
  </si>
  <si>
    <t>( bez návěstního bodu )</t>
  </si>
  <si>
    <t>samočinně činností</t>
  </si>
  <si>
    <t>V.  /  2016</t>
  </si>
  <si>
    <t>71,082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</si>
</sst>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color indexed="53"/>
      <name val="Times New Roman CE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vertical="center"/>
      <protection/>
    </xf>
    <xf numFmtId="0" fontId="48" fillId="0" borderId="0" xfId="49" applyFont="1" applyFill="1" applyBorder="1" applyAlignment="1">
      <alignment vertical="center"/>
      <protection/>
    </xf>
    <xf numFmtId="164" fontId="0" fillId="0" borderId="73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0" fillId="0" borderId="50" xfId="49" applyFont="1" applyFill="1" applyBorder="1">
      <alignment/>
      <protection/>
    </xf>
    <xf numFmtId="0" fontId="0" fillId="0" borderId="50" xfId="49" applyFont="1" applyFill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0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9" fillId="0" borderId="64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164" fontId="47" fillId="0" borderId="16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 vertical="top"/>
    </xf>
    <xf numFmtId="0" fontId="49" fillId="0" borderId="0" xfId="0" applyFont="1" applyAlignment="1">
      <alignment horizontal="left" vertical="top"/>
    </xf>
    <xf numFmtId="164" fontId="46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Klobuky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495300</xdr:colOff>
      <xdr:row>25</xdr:row>
      <xdr:rowOff>19050</xdr:rowOff>
    </xdr:from>
    <xdr:to>
      <xdr:col>48</xdr:col>
      <xdr:colOff>590550</xdr:colOff>
      <xdr:row>33</xdr:row>
      <xdr:rowOff>76200</xdr:rowOff>
    </xdr:to>
    <xdr:sp>
      <xdr:nvSpPr>
        <xdr:cNvPr id="1" name="Rectangle 2041" descr="Vodorovné cihly"/>
        <xdr:cNvSpPr>
          <a:spLocks/>
        </xdr:cNvSpPr>
      </xdr:nvSpPr>
      <xdr:spPr>
        <a:xfrm>
          <a:off x="36004500" y="6334125"/>
          <a:ext cx="95250" cy="1885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35</xdr:row>
      <xdr:rowOff>114300</xdr:rowOff>
    </xdr:from>
    <xdr:to>
      <xdr:col>43</xdr:col>
      <xdr:colOff>666750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135475" y="8715375"/>
          <a:ext cx="1524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67</xdr:col>
      <xdr:colOff>371475</xdr:colOff>
      <xdr:row>35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8715375"/>
          <a:ext cx="1686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Klobuky v Čechách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819150</xdr:colOff>
      <xdr:row>20</xdr:row>
      <xdr:rowOff>104775</xdr:rowOff>
    </xdr:from>
    <xdr:to>
      <xdr:col>48</xdr:col>
      <xdr:colOff>581025</xdr:colOff>
      <xdr:row>22</xdr:row>
      <xdr:rowOff>104775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42450" y="5276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6" name="Group 178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4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5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314325</xdr:colOff>
      <xdr:row>23</xdr:row>
      <xdr:rowOff>114300</xdr:rowOff>
    </xdr:from>
    <xdr:to>
      <xdr:col>39</xdr:col>
      <xdr:colOff>9525</xdr:colOff>
      <xdr:row>23</xdr:row>
      <xdr:rowOff>114300</xdr:rowOff>
    </xdr:to>
    <xdr:sp>
      <xdr:nvSpPr>
        <xdr:cNvPr id="62" name="Line 1822"/>
        <xdr:cNvSpPr>
          <a:spLocks/>
        </xdr:cNvSpPr>
      </xdr:nvSpPr>
      <xdr:spPr>
        <a:xfrm flipV="1">
          <a:off x="24603075" y="597217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23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26517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66" name="Group 1936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200025</xdr:colOff>
      <xdr:row>27</xdr:row>
      <xdr:rowOff>161925</xdr:rowOff>
    </xdr:from>
    <xdr:to>
      <xdr:col>69</xdr:col>
      <xdr:colOff>228600</xdr:colOff>
      <xdr:row>28</xdr:row>
      <xdr:rowOff>161925</xdr:rowOff>
    </xdr:to>
    <xdr:grpSp>
      <xdr:nvGrpSpPr>
        <xdr:cNvPr id="69" name="Group 1939"/>
        <xdr:cNvGrpSpPr>
          <a:grpSpLocks/>
        </xdr:cNvGrpSpPr>
      </xdr:nvGrpSpPr>
      <xdr:grpSpPr>
        <a:xfrm>
          <a:off x="51539775" y="6934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25</xdr:row>
      <xdr:rowOff>9525</xdr:rowOff>
    </xdr:from>
    <xdr:to>
      <xdr:col>46</xdr:col>
      <xdr:colOff>542925</xdr:colOff>
      <xdr:row>33</xdr:row>
      <xdr:rowOff>76200</xdr:rowOff>
    </xdr:to>
    <xdr:sp>
      <xdr:nvSpPr>
        <xdr:cNvPr id="73" name="Rectangle 1990" descr="Vodorovné cihly"/>
        <xdr:cNvSpPr>
          <a:spLocks/>
        </xdr:cNvSpPr>
      </xdr:nvSpPr>
      <xdr:spPr>
        <a:xfrm>
          <a:off x="34461450" y="6324600"/>
          <a:ext cx="104775" cy="1895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32</xdr:row>
      <xdr:rowOff>114300</xdr:rowOff>
    </xdr:from>
    <xdr:to>
      <xdr:col>20</xdr:col>
      <xdr:colOff>514350</xdr:colOff>
      <xdr:row>34</xdr:row>
      <xdr:rowOff>114300</xdr:rowOff>
    </xdr:to>
    <xdr:sp>
      <xdr:nvSpPr>
        <xdr:cNvPr id="74" name="Line 1994"/>
        <xdr:cNvSpPr>
          <a:spLocks/>
        </xdr:cNvSpPr>
      </xdr:nvSpPr>
      <xdr:spPr>
        <a:xfrm flipH="1" flipV="1">
          <a:off x="12687300" y="8029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285750</xdr:colOff>
      <xdr:row>35</xdr:row>
      <xdr:rowOff>0</xdr:rowOff>
    </xdr:from>
    <xdr:to>
      <xdr:col>22</xdr:col>
      <xdr:colOff>514350</xdr:colOff>
      <xdr:row>35</xdr:row>
      <xdr:rowOff>76200</xdr:rowOff>
    </xdr:to>
    <xdr:sp>
      <xdr:nvSpPr>
        <xdr:cNvPr id="75" name="Line 1995"/>
        <xdr:cNvSpPr>
          <a:spLocks/>
        </xdr:cNvSpPr>
      </xdr:nvSpPr>
      <xdr:spPr>
        <a:xfrm>
          <a:off x="156591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35</xdr:row>
      <xdr:rowOff>76200</xdr:rowOff>
    </xdr:from>
    <xdr:to>
      <xdr:col>23</xdr:col>
      <xdr:colOff>285750</xdr:colOff>
      <xdr:row>35</xdr:row>
      <xdr:rowOff>114300</xdr:rowOff>
    </xdr:to>
    <xdr:sp>
      <xdr:nvSpPr>
        <xdr:cNvPr id="76" name="Line 1996"/>
        <xdr:cNvSpPr>
          <a:spLocks/>
        </xdr:cNvSpPr>
      </xdr:nvSpPr>
      <xdr:spPr>
        <a:xfrm>
          <a:off x="164020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114300</xdr:rowOff>
    </xdr:from>
    <xdr:to>
      <xdr:col>21</xdr:col>
      <xdr:colOff>295275</xdr:colOff>
      <xdr:row>35</xdr:row>
      <xdr:rowOff>0</xdr:rowOff>
    </xdr:to>
    <xdr:sp>
      <xdr:nvSpPr>
        <xdr:cNvPr id="77" name="Line 1997"/>
        <xdr:cNvSpPr>
          <a:spLocks/>
        </xdr:cNvSpPr>
      </xdr:nvSpPr>
      <xdr:spPr>
        <a:xfrm flipH="1" flipV="1">
          <a:off x="14916150" y="8486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32</xdr:row>
      <xdr:rowOff>114300</xdr:rowOff>
    </xdr:from>
    <xdr:to>
      <xdr:col>17</xdr:col>
      <xdr:colOff>419100</xdr:colOff>
      <xdr:row>34</xdr:row>
      <xdr:rowOff>28575</xdr:rowOff>
    </xdr:to>
    <xdr:grpSp>
      <xdr:nvGrpSpPr>
        <xdr:cNvPr id="78" name="Group 1998"/>
        <xdr:cNvGrpSpPr>
          <a:grpSpLocks noChangeAspect="1"/>
        </xdr:cNvGrpSpPr>
      </xdr:nvGrpSpPr>
      <xdr:grpSpPr>
        <a:xfrm>
          <a:off x="125063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504825</xdr:colOff>
      <xdr:row>27</xdr:row>
      <xdr:rowOff>114300</xdr:rowOff>
    </xdr:from>
    <xdr:to>
      <xdr:col>74</xdr:col>
      <xdr:colOff>504825</xdr:colOff>
      <xdr:row>29</xdr:row>
      <xdr:rowOff>114300</xdr:rowOff>
    </xdr:to>
    <xdr:sp>
      <xdr:nvSpPr>
        <xdr:cNvPr id="81" name="Line 2025"/>
        <xdr:cNvSpPr>
          <a:spLocks/>
        </xdr:cNvSpPr>
      </xdr:nvSpPr>
      <xdr:spPr>
        <a:xfrm>
          <a:off x="52358925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152400</xdr:rowOff>
    </xdr:from>
    <xdr:to>
      <xdr:col>69</xdr:col>
      <xdr:colOff>266700</xdr:colOff>
      <xdr:row>27</xdr:row>
      <xdr:rowOff>0</xdr:rowOff>
    </xdr:to>
    <xdr:sp>
      <xdr:nvSpPr>
        <xdr:cNvPr id="82" name="Line 2026"/>
        <xdr:cNvSpPr>
          <a:spLocks/>
        </xdr:cNvSpPr>
      </xdr:nvSpPr>
      <xdr:spPr>
        <a:xfrm flipH="1" flipV="1">
          <a:off x="508635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68</xdr:col>
      <xdr:colOff>495300</xdr:colOff>
      <xdr:row>26</xdr:row>
      <xdr:rowOff>152400</xdr:rowOff>
    </xdr:to>
    <xdr:sp>
      <xdr:nvSpPr>
        <xdr:cNvPr id="83" name="Line 2027"/>
        <xdr:cNvSpPr>
          <a:spLocks/>
        </xdr:cNvSpPr>
      </xdr:nvSpPr>
      <xdr:spPr>
        <a:xfrm flipH="1" flipV="1">
          <a:off x="501205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0</xdr:rowOff>
    </xdr:from>
    <xdr:to>
      <xdr:col>70</xdr:col>
      <xdr:colOff>504825</xdr:colOff>
      <xdr:row>27</xdr:row>
      <xdr:rowOff>114300</xdr:rowOff>
    </xdr:to>
    <xdr:sp>
      <xdr:nvSpPr>
        <xdr:cNvPr id="84" name="Line 2028"/>
        <xdr:cNvSpPr>
          <a:spLocks/>
        </xdr:cNvSpPr>
      </xdr:nvSpPr>
      <xdr:spPr>
        <a:xfrm flipH="1" flipV="1">
          <a:off x="516064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73" name="Line 2374"/>
        <xdr:cNvSpPr>
          <a:spLocks/>
        </xdr:cNvSpPr>
      </xdr:nvSpPr>
      <xdr:spPr>
        <a:xfrm flipV="1">
          <a:off x="12677775" y="8029575"/>
          <a:ext cx="1970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70</xdr:col>
      <xdr:colOff>228600</xdr:colOff>
      <xdr:row>32</xdr:row>
      <xdr:rowOff>114300</xdr:rowOff>
    </xdr:to>
    <xdr:sp>
      <xdr:nvSpPr>
        <xdr:cNvPr id="374" name="Line 2375"/>
        <xdr:cNvSpPr>
          <a:spLocks/>
        </xdr:cNvSpPr>
      </xdr:nvSpPr>
      <xdr:spPr>
        <a:xfrm flipV="1">
          <a:off x="33356550" y="8029575"/>
          <a:ext cx="1872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0</xdr:rowOff>
    </xdr:from>
    <xdr:to>
      <xdr:col>76</xdr:col>
      <xdr:colOff>447675</xdr:colOff>
      <xdr:row>35</xdr:row>
      <xdr:rowOff>0</xdr:rowOff>
    </xdr:to>
    <xdr:grpSp>
      <xdr:nvGrpSpPr>
        <xdr:cNvPr id="472" name="Group 154"/>
        <xdr:cNvGrpSpPr>
          <a:grpSpLocks/>
        </xdr:cNvGrpSpPr>
      </xdr:nvGrpSpPr>
      <xdr:grpSpPr>
        <a:xfrm>
          <a:off x="562451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73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25</xdr:row>
      <xdr:rowOff>219075</xdr:rowOff>
    </xdr:from>
    <xdr:to>
      <xdr:col>18</xdr:col>
      <xdr:colOff>342900</xdr:colOff>
      <xdr:row>26</xdr:row>
      <xdr:rowOff>219075</xdr:rowOff>
    </xdr:to>
    <xdr:grpSp>
      <xdr:nvGrpSpPr>
        <xdr:cNvPr id="476" name="Group 7794"/>
        <xdr:cNvGrpSpPr>
          <a:grpSpLocks/>
        </xdr:cNvGrpSpPr>
      </xdr:nvGrpSpPr>
      <xdr:grpSpPr>
        <a:xfrm>
          <a:off x="12744450" y="65341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7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77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7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542925</xdr:colOff>
      <xdr:row>36</xdr:row>
      <xdr:rowOff>0</xdr:rowOff>
    </xdr:from>
    <xdr:ext cx="971550" cy="466725"/>
    <xdr:sp>
      <xdr:nvSpPr>
        <xdr:cNvPr id="480" name="text 774"/>
        <xdr:cNvSpPr txBox="1">
          <a:spLocks noChangeArrowheads="1"/>
        </xdr:cNvSpPr>
      </xdr:nvSpPr>
      <xdr:spPr>
        <a:xfrm>
          <a:off x="11972925" y="88296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P2142 2SNLI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70,910</a:t>
          </a:r>
        </a:p>
      </xdr:txBody>
    </xdr:sp>
    <xdr:clientData/>
  </xdr:oneCellAnchor>
  <xdr:twoCellAnchor>
    <xdr:from>
      <xdr:col>17</xdr:col>
      <xdr:colOff>57150</xdr:colOff>
      <xdr:row>25</xdr:row>
      <xdr:rowOff>9525</xdr:rowOff>
    </xdr:from>
    <xdr:to>
      <xdr:col>17</xdr:col>
      <xdr:colOff>57150</xdr:colOff>
      <xdr:row>36</xdr:row>
      <xdr:rowOff>0</xdr:rowOff>
    </xdr:to>
    <xdr:sp>
      <xdr:nvSpPr>
        <xdr:cNvPr id="481" name="Line 1551"/>
        <xdr:cNvSpPr>
          <a:spLocks/>
        </xdr:cNvSpPr>
      </xdr:nvSpPr>
      <xdr:spPr>
        <a:xfrm>
          <a:off x="12458700" y="6324600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847725</xdr:colOff>
      <xdr:row>26</xdr:row>
      <xdr:rowOff>114300</xdr:rowOff>
    </xdr:from>
    <xdr:to>
      <xdr:col>67</xdr:col>
      <xdr:colOff>285750</xdr:colOff>
      <xdr:row>26</xdr:row>
      <xdr:rowOff>114300</xdr:rowOff>
    </xdr:to>
    <xdr:sp>
      <xdr:nvSpPr>
        <xdr:cNvPr id="482" name="Line 1822"/>
        <xdr:cNvSpPr>
          <a:spLocks/>
        </xdr:cNvSpPr>
      </xdr:nvSpPr>
      <xdr:spPr>
        <a:xfrm flipV="1">
          <a:off x="34871025" y="6657975"/>
          <a:ext cx="1526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26</xdr:row>
      <xdr:rowOff>0</xdr:rowOff>
    </xdr:from>
    <xdr:ext cx="533400" cy="228600"/>
    <xdr:sp>
      <xdr:nvSpPr>
        <xdr:cNvPr id="483" name="text 7125"/>
        <xdr:cNvSpPr txBox="1">
          <a:spLocks noChangeArrowheads="1"/>
        </xdr:cNvSpPr>
      </xdr:nvSpPr>
      <xdr:spPr>
        <a:xfrm>
          <a:off x="431673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41</xdr:col>
      <xdr:colOff>0</xdr:colOff>
      <xdr:row>27</xdr:row>
      <xdr:rowOff>85725</xdr:rowOff>
    </xdr:from>
    <xdr:to>
      <xdr:col>48</xdr:col>
      <xdr:colOff>352425</xdr:colOff>
      <xdr:row>28</xdr:row>
      <xdr:rowOff>161925</xdr:rowOff>
    </xdr:to>
    <xdr:grpSp>
      <xdr:nvGrpSpPr>
        <xdr:cNvPr id="484" name="Group 265"/>
        <xdr:cNvGrpSpPr>
          <a:grpSpLocks/>
        </xdr:cNvGrpSpPr>
      </xdr:nvGrpSpPr>
      <xdr:grpSpPr>
        <a:xfrm>
          <a:off x="30232350" y="6858000"/>
          <a:ext cx="5629275" cy="304800"/>
          <a:chOff x="89" y="144"/>
          <a:chExt cx="408" cy="32"/>
        </a:xfrm>
        <a:solidFill>
          <a:srgbClr val="FFFFFF"/>
        </a:solidFill>
      </xdr:grpSpPr>
      <xdr:sp>
        <xdr:nvSpPr>
          <xdr:cNvPr id="485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971550</xdr:colOff>
      <xdr:row>27</xdr:row>
      <xdr:rowOff>123825</xdr:rowOff>
    </xdr:from>
    <xdr:to>
      <xdr:col>48</xdr:col>
      <xdr:colOff>0</xdr:colOff>
      <xdr:row>28</xdr:row>
      <xdr:rowOff>123825</xdr:rowOff>
    </xdr:to>
    <xdr:sp>
      <xdr:nvSpPr>
        <xdr:cNvPr id="492" name="text 7125"/>
        <xdr:cNvSpPr txBox="1">
          <a:spLocks noChangeArrowheads="1"/>
        </xdr:cNvSpPr>
      </xdr:nvSpPr>
      <xdr:spPr>
        <a:xfrm>
          <a:off x="349948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40</xdr:col>
      <xdr:colOff>161925</xdr:colOff>
      <xdr:row>33</xdr:row>
      <xdr:rowOff>76200</xdr:rowOff>
    </xdr:from>
    <xdr:to>
      <xdr:col>55</xdr:col>
      <xdr:colOff>0</xdr:colOff>
      <xdr:row>34</xdr:row>
      <xdr:rowOff>161925</xdr:rowOff>
    </xdr:to>
    <xdr:grpSp>
      <xdr:nvGrpSpPr>
        <xdr:cNvPr id="493" name="Group 268"/>
        <xdr:cNvGrpSpPr>
          <a:grpSpLocks/>
        </xdr:cNvGrpSpPr>
      </xdr:nvGrpSpPr>
      <xdr:grpSpPr>
        <a:xfrm>
          <a:off x="29422725" y="8220075"/>
          <a:ext cx="11515725" cy="314325"/>
          <a:chOff x="89" y="287"/>
          <a:chExt cx="863" cy="32"/>
        </a:xfrm>
        <a:solidFill>
          <a:srgbClr val="FFFFFF"/>
        </a:solidFill>
      </xdr:grpSpPr>
      <xdr:sp>
        <xdr:nvSpPr>
          <xdr:cNvPr id="49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33</xdr:row>
      <xdr:rowOff>114300</xdr:rowOff>
    </xdr:from>
    <xdr:to>
      <xdr:col>48</xdr:col>
      <xdr:colOff>0</xdr:colOff>
      <xdr:row>34</xdr:row>
      <xdr:rowOff>114300</xdr:rowOff>
    </xdr:to>
    <xdr:sp>
      <xdr:nvSpPr>
        <xdr:cNvPr id="503" name="text 7125"/>
        <xdr:cNvSpPr txBox="1">
          <a:spLocks noChangeArrowheads="1"/>
        </xdr:cNvSpPr>
      </xdr:nvSpPr>
      <xdr:spPr>
        <a:xfrm>
          <a:off x="349948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48</xdr:col>
      <xdr:colOff>676275</xdr:colOff>
      <xdr:row>30</xdr:row>
      <xdr:rowOff>85725</xdr:rowOff>
    </xdr:from>
    <xdr:to>
      <xdr:col>54</xdr:col>
      <xdr:colOff>476250</xdr:colOff>
      <xdr:row>31</xdr:row>
      <xdr:rowOff>161925</xdr:rowOff>
    </xdr:to>
    <xdr:grpSp>
      <xdr:nvGrpSpPr>
        <xdr:cNvPr id="504" name="Group 265"/>
        <xdr:cNvGrpSpPr>
          <a:grpSpLocks/>
        </xdr:cNvGrpSpPr>
      </xdr:nvGrpSpPr>
      <xdr:grpSpPr>
        <a:xfrm>
          <a:off x="36185475" y="7543800"/>
          <a:ext cx="4257675" cy="304800"/>
          <a:chOff x="89" y="144"/>
          <a:chExt cx="408" cy="32"/>
        </a:xfrm>
        <a:solidFill>
          <a:srgbClr val="FFFFFF"/>
        </a:solidFill>
      </xdr:grpSpPr>
      <xdr:sp>
        <xdr:nvSpPr>
          <xdr:cNvPr id="505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30</xdr:row>
      <xdr:rowOff>123825</xdr:rowOff>
    </xdr:from>
    <xdr:to>
      <xdr:col>50</xdr:col>
      <xdr:colOff>0</xdr:colOff>
      <xdr:row>31</xdr:row>
      <xdr:rowOff>123825</xdr:rowOff>
    </xdr:to>
    <xdr:sp>
      <xdr:nvSpPr>
        <xdr:cNvPr id="512" name="text 7125"/>
        <xdr:cNvSpPr txBox="1">
          <a:spLocks noChangeArrowheads="1"/>
        </xdr:cNvSpPr>
      </xdr:nvSpPr>
      <xdr:spPr>
        <a:xfrm>
          <a:off x="3648075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 editAs="absolute">
    <xdr:from>
      <xdr:col>24</xdr:col>
      <xdr:colOff>57150</xdr:colOff>
      <xdr:row>28</xdr:row>
      <xdr:rowOff>57150</xdr:rowOff>
    </xdr:from>
    <xdr:to>
      <xdr:col>24</xdr:col>
      <xdr:colOff>628650</xdr:colOff>
      <xdr:row>28</xdr:row>
      <xdr:rowOff>171450</xdr:rowOff>
    </xdr:to>
    <xdr:grpSp>
      <xdr:nvGrpSpPr>
        <xdr:cNvPr id="513" name="Group 435"/>
        <xdr:cNvGrpSpPr>
          <a:grpSpLocks noChangeAspect="1"/>
        </xdr:cNvGrpSpPr>
      </xdr:nvGrpSpPr>
      <xdr:grpSpPr>
        <a:xfrm>
          <a:off x="174307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14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438150</xdr:colOff>
      <xdr:row>31</xdr:row>
      <xdr:rowOff>57150</xdr:rowOff>
    </xdr:from>
    <xdr:to>
      <xdr:col>24</xdr:col>
      <xdr:colOff>619125</xdr:colOff>
      <xdr:row>31</xdr:row>
      <xdr:rowOff>171450</xdr:rowOff>
    </xdr:to>
    <xdr:grpSp>
      <xdr:nvGrpSpPr>
        <xdr:cNvPr id="519" name="Group 419"/>
        <xdr:cNvGrpSpPr>
          <a:grpSpLocks noChangeAspect="1"/>
        </xdr:cNvGrpSpPr>
      </xdr:nvGrpSpPr>
      <xdr:grpSpPr>
        <a:xfrm>
          <a:off x="17297400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0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34</xdr:row>
      <xdr:rowOff>0</xdr:rowOff>
    </xdr:from>
    <xdr:to>
      <xdr:col>24</xdr:col>
      <xdr:colOff>942975</xdr:colOff>
      <xdr:row>35</xdr:row>
      <xdr:rowOff>0</xdr:rowOff>
    </xdr:to>
    <xdr:grpSp>
      <xdr:nvGrpSpPr>
        <xdr:cNvPr id="526" name="Group 1895"/>
        <xdr:cNvGrpSpPr>
          <a:grpSpLocks/>
        </xdr:cNvGrpSpPr>
      </xdr:nvGrpSpPr>
      <xdr:grpSpPr>
        <a:xfrm>
          <a:off x="17887950" y="8372475"/>
          <a:ext cx="428625" cy="228600"/>
          <a:chOff x="892" y="509"/>
          <a:chExt cx="39" cy="24"/>
        </a:xfrm>
        <a:solidFill>
          <a:srgbClr val="FFFFFF"/>
        </a:solidFill>
      </xdr:grpSpPr>
      <xdr:grpSp>
        <xdr:nvGrpSpPr>
          <xdr:cNvPr id="527" name="Group 1894"/>
          <xdr:cNvGrpSpPr>
            <a:grpSpLocks/>
          </xdr:cNvGrpSpPr>
        </xdr:nvGrpSpPr>
        <xdr:grpSpPr>
          <a:xfrm>
            <a:off x="892" y="509"/>
            <a:ext cx="39" cy="24"/>
            <a:chOff x="892" y="509"/>
            <a:chExt cx="39" cy="24"/>
          </a:xfrm>
          <a:solidFill>
            <a:srgbClr val="FFFFFF"/>
          </a:solidFill>
        </xdr:grpSpPr>
        <xdr:sp>
          <xdr:nvSpPr>
            <xdr:cNvPr id="528" name="Oval 1885"/>
            <xdr:cNvSpPr>
              <a:spLocks noChangeAspect="1"/>
            </xdr:cNvSpPr>
          </xdr:nvSpPr>
          <xdr:spPr>
            <a:xfrm>
              <a:off x="916" y="5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Oval 1886"/>
            <xdr:cNvSpPr>
              <a:spLocks noChangeAspect="1"/>
            </xdr:cNvSpPr>
          </xdr:nvSpPr>
          <xdr:spPr>
            <a:xfrm>
              <a:off x="892" y="5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Oval 1887"/>
            <xdr:cNvSpPr>
              <a:spLocks noChangeAspect="1"/>
            </xdr:cNvSpPr>
          </xdr:nvSpPr>
          <xdr:spPr>
            <a:xfrm>
              <a:off x="904" y="50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Oval 1888"/>
            <xdr:cNvSpPr>
              <a:spLocks noChangeAspect="1"/>
            </xdr:cNvSpPr>
          </xdr:nvSpPr>
          <xdr:spPr>
            <a:xfrm>
              <a:off x="916" y="5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Rectangle 1889"/>
            <xdr:cNvSpPr>
              <a:spLocks noChangeAspect="1"/>
            </xdr:cNvSpPr>
          </xdr:nvSpPr>
          <xdr:spPr>
            <a:xfrm>
              <a:off x="928" y="5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33" name="Group 1890"/>
          <xdr:cNvGrpSpPr>
            <a:grpSpLocks/>
          </xdr:cNvGrpSpPr>
        </xdr:nvGrpSpPr>
        <xdr:grpSpPr>
          <a:xfrm>
            <a:off x="904" y="52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534" name="Oval 189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Line 189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Line 189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69</xdr:col>
      <xdr:colOff>247650</xdr:colOff>
      <xdr:row>30</xdr:row>
      <xdr:rowOff>57150</xdr:rowOff>
    </xdr:from>
    <xdr:to>
      <xdr:col>70</xdr:col>
      <xdr:colOff>314325</xdr:colOff>
      <xdr:row>30</xdr:row>
      <xdr:rowOff>171450</xdr:rowOff>
    </xdr:to>
    <xdr:grpSp>
      <xdr:nvGrpSpPr>
        <xdr:cNvPr id="537" name="Group 434"/>
        <xdr:cNvGrpSpPr>
          <a:grpSpLocks noChangeAspect="1"/>
        </xdr:cNvGrpSpPr>
      </xdr:nvGrpSpPr>
      <xdr:grpSpPr>
        <a:xfrm>
          <a:off x="51587400" y="75152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53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33</xdr:row>
      <xdr:rowOff>57150</xdr:rowOff>
    </xdr:from>
    <xdr:to>
      <xdr:col>67</xdr:col>
      <xdr:colOff>447675</xdr:colOff>
      <xdr:row>33</xdr:row>
      <xdr:rowOff>171450</xdr:rowOff>
    </xdr:to>
    <xdr:grpSp>
      <xdr:nvGrpSpPr>
        <xdr:cNvPr id="543" name="Group 418"/>
        <xdr:cNvGrpSpPr>
          <a:grpSpLocks noChangeAspect="1"/>
        </xdr:cNvGrpSpPr>
      </xdr:nvGrpSpPr>
      <xdr:grpSpPr>
        <a:xfrm>
          <a:off x="49596675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44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550" name="Group 189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114300</xdr:rowOff>
    </xdr:from>
    <xdr:to>
      <xdr:col>11</xdr:col>
      <xdr:colOff>419100</xdr:colOff>
      <xdr:row>31</xdr:row>
      <xdr:rowOff>28575</xdr:rowOff>
    </xdr:to>
    <xdr:grpSp>
      <xdr:nvGrpSpPr>
        <xdr:cNvPr id="553" name="Group 1998"/>
        <xdr:cNvGrpSpPr>
          <a:grpSpLocks noChangeAspect="1"/>
        </xdr:cNvGrpSpPr>
      </xdr:nvGrpSpPr>
      <xdr:grpSpPr>
        <a:xfrm>
          <a:off x="804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4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29</xdr:row>
      <xdr:rowOff>114300</xdr:rowOff>
    </xdr:from>
    <xdr:to>
      <xdr:col>17</xdr:col>
      <xdr:colOff>276225</xdr:colOff>
      <xdr:row>32</xdr:row>
      <xdr:rowOff>114300</xdr:rowOff>
    </xdr:to>
    <xdr:sp>
      <xdr:nvSpPr>
        <xdr:cNvPr id="556" name="Line 1924"/>
        <xdr:cNvSpPr>
          <a:spLocks/>
        </xdr:cNvSpPr>
      </xdr:nvSpPr>
      <xdr:spPr>
        <a:xfrm>
          <a:off x="8220075" y="7343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600075</xdr:colOff>
      <xdr:row>25</xdr:row>
      <xdr:rowOff>219075</xdr:rowOff>
    </xdr:from>
    <xdr:to>
      <xdr:col>68</xdr:col>
      <xdr:colOff>952500</xdr:colOff>
      <xdr:row>26</xdr:row>
      <xdr:rowOff>114300</xdr:rowOff>
    </xdr:to>
    <xdr:sp>
      <xdr:nvSpPr>
        <xdr:cNvPr id="557" name="kreslení 12"/>
        <xdr:cNvSpPr>
          <a:spLocks/>
        </xdr:cNvSpPr>
      </xdr:nvSpPr>
      <xdr:spPr>
        <a:xfrm>
          <a:off x="50968275" y="6534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66675</xdr:colOff>
      <xdr:row>36</xdr:row>
      <xdr:rowOff>57150</xdr:rowOff>
    </xdr:from>
    <xdr:to>
      <xdr:col>66</xdr:col>
      <xdr:colOff>762000</xdr:colOff>
      <xdr:row>36</xdr:row>
      <xdr:rowOff>171450</xdr:rowOff>
    </xdr:to>
    <xdr:grpSp>
      <xdr:nvGrpSpPr>
        <xdr:cNvPr id="558" name="Group 418"/>
        <xdr:cNvGrpSpPr>
          <a:grpSpLocks noChangeAspect="1"/>
        </xdr:cNvGrpSpPr>
      </xdr:nvGrpSpPr>
      <xdr:grpSpPr>
        <a:xfrm>
          <a:off x="48948975" y="8886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5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247650</xdr:colOff>
      <xdr:row>24</xdr:row>
      <xdr:rowOff>114300</xdr:rowOff>
    </xdr:from>
    <xdr:to>
      <xdr:col>44</xdr:col>
      <xdr:colOff>247650</xdr:colOff>
      <xdr:row>25</xdr:row>
      <xdr:rowOff>114300</xdr:rowOff>
    </xdr:to>
    <xdr:sp>
      <xdr:nvSpPr>
        <xdr:cNvPr id="565" name="Line 2025"/>
        <xdr:cNvSpPr>
          <a:spLocks/>
        </xdr:cNvSpPr>
      </xdr:nvSpPr>
      <xdr:spPr>
        <a:xfrm>
          <a:off x="30994350" y="6200775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23</xdr:row>
      <xdr:rowOff>152400</xdr:rowOff>
    </xdr:from>
    <xdr:to>
      <xdr:col>41</xdr:col>
      <xdr:colOff>9525</xdr:colOff>
      <xdr:row>24</xdr:row>
      <xdr:rowOff>0</xdr:rowOff>
    </xdr:to>
    <xdr:sp>
      <xdr:nvSpPr>
        <xdr:cNvPr id="566" name="Line 2026"/>
        <xdr:cNvSpPr>
          <a:spLocks/>
        </xdr:cNvSpPr>
      </xdr:nvSpPr>
      <xdr:spPr>
        <a:xfrm flipH="1" flipV="1">
          <a:off x="294989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</xdr:colOff>
      <xdr:row>23</xdr:row>
      <xdr:rowOff>114300</xdr:rowOff>
    </xdr:from>
    <xdr:to>
      <xdr:col>40</xdr:col>
      <xdr:colOff>238125</xdr:colOff>
      <xdr:row>23</xdr:row>
      <xdr:rowOff>152400</xdr:rowOff>
    </xdr:to>
    <xdr:sp>
      <xdr:nvSpPr>
        <xdr:cNvPr id="567" name="Line 2027"/>
        <xdr:cNvSpPr>
          <a:spLocks/>
        </xdr:cNvSpPr>
      </xdr:nvSpPr>
      <xdr:spPr>
        <a:xfrm flipH="1" flipV="1">
          <a:off x="287559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24</xdr:row>
      <xdr:rowOff>0</xdr:rowOff>
    </xdr:from>
    <xdr:to>
      <xdr:col>42</xdr:col>
      <xdr:colOff>247650</xdr:colOff>
      <xdr:row>24</xdr:row>
      <xdr:rowOff>114300</xdr:rowOff>
    </xdr:to>
    <xdr:sp>
      <xdr:nvSpPr>
        <xdr:cNvPr id="568" name="Line 2028"/>
        <xdr:cNvSpPr>
          <a:spLocks/>
        </xdr:cNvSpPr>
      </xdr:nvSpPr>
      <xdr:spPr>
        <a:xfrm flipH="1" flipV="1">
          <a:off x="30241875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26</xdr:row>
      <xdr:rowOff>0</xdr:rowOff>
    </xdr:from>
    <xdr:to>
      <xdr:col>46</xdr:col>
      <xdr:colOff>85725</xdr:colOff>
      <xdr:row>26</xdr:row>
      <xdr:rowOff>76200</xdr:rowOff>
    </xdr:to>
    <xdr:sp>
      <xdr:nvSpPr>
        <xdr:cNvPr id="569" name="Line 1995"/>
        <xdr:cNvSpPr>
          <a:spLocks/>
        </xdr:cNvSpPr>
      </xdr:nvSpPr>
      <xdr:spPr>
        <a:xfrm>
          <a:off x="33366075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26</xdr:row>
      <xdr:rowOff>76200</xdr:rowOff>
    </xdr:from>
    <xdr:to>
      <xdr:col>46</xdr:col>
      <xdr:colOff>828675</xdr:colOff>
      <xdr:row>26</xdr:row>
      <xdr:rowOff>114300</xdr:rowOff>
    </xdr:to>
    <xdr:sp>
      <xdr:nvSpPr>
        <xdr:cNvPr id="570" name="Line 1996"/>
        <xdr:cNvSpPr>
          <a:spLocks/>
        </xdr:cNvSpPr>
      </xdr:nvSpPr>
      <xdr:spPr>
        <a:xfrm>
          <a:off x="34109025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25</xdr:row>
      <xdr:rowOff>114300</xdr:rowOff>
    </xdr:from>
    <xdr:to>
      <xdr:col>45</xdr:col>
      <xdr:colOff>19050</xdr:colOff>
      <xdr:row>26</xdr:row>
      <xdr:rowOff>0</xdr:rowOff>
    </xdr:to>
    <xdr:sp>
      <xdr:nvSpPr>
        <xdr:cNvPr id="571" name="Line 1997"/>
        <xdr:cNvSpPr>
          <a:spLocks/>
        </xdr:cNvSpPr>
      </xdr:nvSpPr>
      <xdr:spPr>
        <a:xfrm flipH="1" flipV="1">
          <a:off x="32623125" y="6429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572" name="Group 91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29</xdr:row>
      <xdr:rowOff>114300</xdr:rowOff>
    </xdr:from>
    <xdr:to>
      <xdr:col>77</xdr:col>
      <xdr:colOff>266700</xdr:colOff>
      <xdr:row>31</xdr:row>
      <xdr:rowOff>104775</xdr:rowOff>
    </xdr:to>
    <xdr:sp>
      <xdr:nvSpPr>
        <xdr:cNvPr id="575" name="Line 1924"/>
        <xdr:cNvSpPr>
          <a:spLocks/>
        </xdr:cNvSpPr>
      </xdr:nvSpPr>
      <xdr:spPr>
        <a:xfrm flipV="1">
          <a:off x="55321200" y="73437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34</xdr:row>
      <xdr:rowOff>123825</xdr:rowOff>
    </xdr:from>
    <xdr:to>
      <xdr:col>70</xdr:col>
      <xdr:colOff>238125</xdr:colOff>
      <xdr:row>35</xdr:row>
      <xdr:rowOff>38100</xdr:rowOff>
    </xdr:to>
    <xdr:sp>
      <xdr:nvSpPr>
        <xdr:cNvPr id="576" name="Line 1153"/>
        <xdr:cNvSpPr>
          <a:spLocks/>
        </xdr:cNvSpPr>
      </xdr:nvSpPr>
      <xdr:spPr>
        <a:xfrm flipV="1">
          <a:off x="51120675" y="8496300"/>
          <a:ext cx="971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35</xdr:row>
      <xdr:rowOff>38100</xdr:rowOff>
    </xdr:from>
    <xdr:to>
      <xdr:col>68</xdr:col>
      <xdr:colOff>762000</xdr:colOff>
      <xdr:row>35</xdr:row>
      <xdr:rowOff>114300</xdr:rowOff>
    </xdr:to>
    <xdr:sp>
      <xdr:nvSpPr>
        <xdr:cNvPr id="577" name="Line 1154"/>
        <xdr:cNvSpPr>
          <a:spLocks/>
        </xdr:cNvSpPr>
      </xdr:nvSpPr>
      <xdr:spPr>
        <a:xfrm flipV="1">
          <a:off x="50225325" y="8639175"/>
          <a:ext cx="904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31</xdr:row>
      <xdr:rowOff>104775</xdr:rowOff>
    </xdr:from>
    <xdr:to>
      <xdr:col>74</xdr:col>
      <xdr:colOff>495300</xdr:colOff>
      <xdr:row>34</xdr:row>
      <xdr:rowOff>123825</xdr:rowOff>
    </xdr:to>
    <xdr:sp>
      <xdr:nvSpPr>
        <xdr:cNvPr id="578" name="Line 1155"/>
        <xdr:cNvSpPr>
          <a:spLocks/>
        </xdr:cNvSpPr>
      </xdr:nvSpPr>
      <xdr:spPr>
        <a:xfrm flipV="1">
          <a:off x="52073175" y="7791450"/>
          <a:ext cx="3248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219075</xdr:colOff>
      <xdr:row>31</xdr:row>
      <xdr:rowOff>104775</xdr:rowOff>
    </xdr:from>
    <xdr:to>
      <xdr:col>74</xdr:col>
      <xdr:colOff>495300</xdr:colOff>
      <xdr:row>32</xdr:row>
      <xdr:rowOff>47625</xdr:rowOff>
    </xdr:to>
    <xdr:sp>
      <xdr:nvSpPr>
        <xdr:cNvPr id="579" name="Line 1153"/>
        <xdr:cNvSpPr>
          <a:spLocks/>
        </xdr:cNvSpPr>
      </xdr:nvSpPr>
      <xdr:spPr>
        <a:xfrm flipV="1">
          <a:off x="53559075" y="7791450"/>
          <a:ext cx="1762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32</xdr:row>
      <xdr:rowOff>47625</xdr:rowOff>
    </xdr:from>
    <xdr:to>
      <xdr:col>72</xdr:col>
      <xdr:colOff>228600</xdr:colOff>
      <xdr:row>32</xdr:row>
      <xdr:rowOff>114300</xdr:rowOff>
    </xdr:to>
    <xdr:sp>
      <xdr:nvSpPr>
        <xdr:cNvPr id="580" name="Line 1154"/>
        <xdr:cNvSpPr>
          <a:spLocks/>
        </xdr:cNvSpPr>
      </xdr:nvSpPr>
      <xdr:spPr>
        <a:xfrm flipV="1">
          <a:off x="52054125" y="7962900"/>
          <a:ext cx="15144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310" t="s">
        <v>74</v>
      </c>
      <c r="D4" s="112"/>
      <c r="E4" s="111"/>
      <c r="F4" s="111"/>
      <c r="G4" s="111"/>
      <c r="H4" s="111"/>
      <c r="I4" s="112"/>
      <c r="J4" s="100" t="s">
        <v>80</v>
      </c>
      <c r="K4" s="112"/>
      <c r="L4" s="113"/>
      <c r="M4" s="112"/>
      <c r="N4" s="112"/>
      <c r="O4" s="112"/>
      <c r="P4" s="112"/>
      <c r="Q4" s="114" t="s">
        <v>35</v>
      </c>
      <c r="R4" s="311">
        <v>537266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60"/>
      <c r="I8" s="60"/>
      <c r="J8" s="60" t="s">
        <v>75</v>
      </c>
      <c r="K8" s="60"/>
      <c r="L8" s="60"/>
      <c r="M8" s="235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312"/>
      <c r="I9" s="312"/>
      <c r="J9" s="135" t="s">
        <v>47</v>
      </c>
      <c r="K9" s="312"/>
      <c r="L9" s="312"/>
      <c r="M9" s="133"/>
      <c r="N9" s="133"/>
      <c r="O9" s="133"/>
      <c r="P9" s="338" t="s">
        <v>77</v>
      </c>
      <c r="Q9" s="338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312"/>
      <c r="I10" s="312"/>
      <c r="J10" s="135" t="s">
        <v>76</v>
      </c>
      <c r="K10" s="312"/>
      <c r="L10" s="312"/>
      <c r="M10" s="133"/>
      <c r="N10" s="133"/>
      <c r="O10" s="133"/>
      <c r="P10" s="338"/>
      <c r="Q10" s="338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140" t="s">
        <v>78</v>
      </c>
      <c r="H13" s="133"/>
      <c r="I13" s="133"/>
      <c r="J13" s="140" t="s">
        <v>16</v>
      </c>
      <c r="K13" s="215"/>
      <c r="M13" s="140" t="s">
        <v>79</v>
      </c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324">
        <v>70.919</v>
      </c>
      <c r="H14" s="133"/>
      <c r="I14" s="133"/>
      <c r="J14" s="325">
        <v>71.223</v>
      </c>
      <c r="K14" s="326"/>
      <c r="L14" s="327"/>
      <c r="M14" s="324">
        <v>71.521</v>
      </c>
      <c r="N14" s="133"/>
      <c r="O14" s="236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319" t="s">
        <v>85</v>
      </c>
      <c r="H15" s="133"/>
      <c r="I15" s="133"/>
      <c r="J15" s="87" t="s">
        <v>19</v>
      </c>
      <c r="K15" s="237"/>
      <c r="M15" s="319" t="s">
        <v>85</v>
      </c>
      <c r="N15" s="133"/>
      <c r="O15" s="237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7"/>
      <c r="C16" s="138"/>
      <c r="D16" s="138"/>
      <c r="E16" s="138"/>
      <c r="F16" s="138"/>
      <c r="G16" s="138"/>
      <c r="H16" s="314"/>
      <c r="I16" s="314"/>
      <c r="J16" s="315"/>
      <c r="K16" s="313"/>
      <c r="L16" s="314"/>
      <c r="M16" s="138"/>
      <c r="N16" s="138"/>
      <c r="O16" s="138"/>
      <c r="P16" s="138"/>
      <c r="Q16" s="138"/>
      <c r="R16" s="139"/>
      <c r="S16" s="130"/>
      <c r="T16" s="109"/>
      <c r="U16" s="107"/>
    </row>
    <row r="17" spans="1:21" ht="21" customHeight="1">
      <c r="A17" s="126"/>
      <c r="B17" s="131"/>
      <c r="C17" s="133"/>
      <c r="D17" s="133"/>
      <c r="E17" s="296"/>
      <c r="F17" s="317" t="s">
        <v>83</v>
      </c>
      <c r="G17" s="296"/>
      <c r="H17" s="133"/>
      <c r="I17" s="133"/>
      <c r="J17" s="289"/>
      <c r="L17" s="133"/>
      <c r="M17" s="296"/>
      <c r="N17" s="317" t="s">
        <v>84</v>
      </c>
      <c r="O17" s="296"/>
      <c r="P17" s="133"/>
      <c r="Q17" s="133"/>
      <c r="R17" s="134"/>
      <c r="S17" s="130"/>
      <c r="T17" s="109"/>
      <c r="U17" s="107"/>
    </row>
    <row r="18" spans="1:21" ht="21" customHeight="1">
      <c r="A18" s="126"/>
      <c r="B18" s="131"/>
      <c r="C18" s="70" t="s">
        <v>36</v>
      </c>
      <c r="D18" s="133"/>
      <c r="E18" s="312"/>
      <c r="F18" s="289" t="s">
        <v>60</v>
      </c>
      <c r="G18" s="312"/>
      <c r="H18" s="290" t="s">
        <v>81</v>
      </c>
      <c r="I18" s="290"/>
      <c r="J18" s="291"/>
      <c r="L18" s="133"/>
      <c r="M18" s="318"/>
      <c r="N18" s="289" t="s">
        <v>62</v>
      </c>
      <c r="O18" s="312"/>
      <c r="P18" s="290" t="s">
        <v>81</v>
      </c>
      <c r="Q18" s="290"/>
      <c r="R18" s="134"/>
      <c r="S18" s="130"/>
      <c r="T18" s="109"/>
      <c r="U18" s="107"/>
    </row>
    <row r="19" spans="1:21" ht="21" customHeight="1">
      <c r="A19" s="126"/>
      <c r="B19" s="131"/>
      <c r="C19" s="70" t="s">
        <v>37</v>
      </c>
      <c r="D19" s="133"/>
      <c r="E19" s="312"/>
      <c r="F19" s="316" t="s">
        <v>61</v>
      </c>
      <c r="G19" s="312"/>
      <c r="H19" s="290" t="s">
        <v>82</v>
      </c>
      <c r="I19" s="290"/>
      <c r="J19" s="291"/>
      <c r="L19" s="133"/>
      <c r="M19" s="312"/>
      <c r="N19" s="316" t="s">
        <v>61</v>
      </c>
      <c r="O19" s="312"/>
      <c r="P19" s="290" t="s">
        <v>82</v>
      </c>
      <c r="Q19" s="290"/>
      <c r="R19" s="134"/>
      <c r="S19" s="130"/>
      <c r="T19" s="109"/>
      <c r="U19" s="107"/>
    </row>
    <row r="20" spans="1:21" ht="21" customHeight="1">
      <c r="A20" s="126"/>
      <c r="B20" s="142"/>
      <c r="C20" s="143"/>
      <c r="D20" s="143"/>
      <c r="E20" s="143"/>
      <c r="F20" s="143"/>
      <c r="G20" s="143"/>
      <c r="H20" s="143"/>
      <c r="I20" s="143"/>
      <c r="J20" s="243"/>
      <c r="K20" s="143"/>
      <c r="L20" s="143"/>
      <c r="M20" s="143"/>
      <c r="N20" s="143"/>
      <c r="O20" s="143"/>
      <c r="P20" s="143"/>
      <c r="Q20" s="143"/>
      <c r="R20" s="144"/>
      <c r="S20" s="130"/>
      <c r="T20" s="109"/>
      <c r="U20" s="107"/>
    </row>
    <row r="21" spans="1:21" ht="21" customHeight="1">
      <c r="A21" s="126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30"/>
      <c r="T21" s="109"/>
      <c r="U21" s="107"/>
    </row>
    <row r="22" spans="1:19" ht="30" customHeight="1">
      <c r="A22" s="149"/>
      <c r="B22" s="150"/>
      <c r="C22" s="151"/>
      <c r="D22" s="342" t="s">
        <v>38</v>
      </c>
      <c r="E22" s="343"/>
      <c r="F22" s="343"/>
      <c r="G22" s="343"/>
      <c r="H22" s="151"/>
      <c r="I22" s="152"/>
      <c r="J22" s="153"/>
      <c r="K22" s="150"/>
      <c r="L22" s="151"/>
      <c r="M22" s="342" t="s">
        <v>39</v>
      </c>
      <c r="N22" s="342"/>
      <c r="O22" s="342"/>
      <c r="P22" s="342"/>
      <c r="Q22" s="151"/>
      <c r="R22" s="152"/>
      <c r="S22" s="130"/>
    </row>
    <row r="23" spans="1:20" s="158" customFormat="1" ht="21" customHeight="1" thickBot="1">
      <c r="A23" s="154"/>
      <c r="B23" s="155" t="s">
        <v>24</v>
      </c>
      <c r="C23" s="98" t="s">
        <v>25</v>
      </c>
      <c r="D23" s="98" t="s">
        <v>26</v>
      </c>
      <c r="E23" s="156" t="s">
        <v>27</v>
      </c>
      <c r="F23" s="344" t="s">
        <v>28</v>
      </c>
      <c r="G23" s="345"/>
      <c r="H23" s="345"/>
      <c r="I23" s="346"/>
      <c r="J23" s="153"/>
      <c r="K23" s="155" t="s">
        <v>24</v>
      </c>
      <c r="L23" s="98" t="s">
        <v>25</v>
      </c>
      <c r="M23" s="98" t="s">
        <v>26</v>
      </c>
      <c r="N23" s="156" t="s">
        <v>27</v>
      </c>
      <c r="O23" s="344" t="s">
        <v>28</v>
      </c>
      <c r="P23" s="345"/>
      <c r="Q23" s="345"/>
      <c r="R23" s="346"/>
      <c r="S23" s="157"/>
      <c r="T23" s="105"/>
    </row>
    <row r="24" spans="1:20" s="116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30"/>
      <c r="T24" s="105"/>
    </row>
    <row r="25" spans="1:20" s="116" customFormat="1" ht="21" customHeight="1">
      <c r="A25" s="149"/>
      <c r="B25" s="166">
        <v>1</v>
      </c>
      <c r="C25" s="167">
        <v>70.987</v>
      </c>
      <c r="D25" s="167">
        <v>71.453</v>
      </c>
      <c r="E25" s="295">
        <f>(D25-C25)*1000</f>
        <v>466.0000000000082</v>
      </c>
      <c r="F25" s="350" t="s">
        <v>40</v>
      </c>
      <c r="G25" s="351"/>
      <c r="H25" s="351"/>
      <c r="I25" s="352"/>
      <c r="J25" s="153"/>
      <c r="K25" s="166">
        <v>1</v>
      </c>
      <c r="L25" s="167">
        <v>71.16</v>
      </c>
      <c r="M25" s="167">
        <v>71.23</v>
      </c>
      <c r="N25" s="295">
        <f>(M25-L25)*1000</f>
        <v>70.00000000000739</v>
      </c>
      <c r="O25" s="347" t="s">
        <v>56</v>
      </c>
      <c r="P25" s="348"/>
      <c r="Q25" s="348"/>
      <c r="R25" s="349"/>
      <c r="S25" s="130"/>
      <c r="T25" s="105"/>
    </row>
    <row r="26" spans="1:20" s="116" customFormat="1" ht="21" customHeight="1">
      <c r="A26" s="149"/>
      <c r="B26" s="159"/>
      <c r="C26" s="292"/>
      <c r="D26" s="293"/>
      <c r="E26" s="294"/>
      <c r="F26" s="267" t="s">
        <v>86</v>
      </c>
      <c r="G26" s="268"/>
      <c r="H26" s="268"/>
      <c r="I26" s="269"/>
      <c r="J26" s="153"/>
      <c r="K26" s="166"/>
      <c r="L26" s="167"/>
      <c r="M26" s="167"/>
      <c r="N26" s="295"/>
      <c r="O26" s="339" t="s">
        <v>88</v>
      </c>
      <c r="P26" s="340"/>
      <c r="Q26" s="340"/>
      <c r="R26" s="341"/>
      <c r="S26" s="130"/>
      <c r="T26" s="105"/>
    </row>
    <row r="27" spans="1:20" s="116" customFormat="1" ht="21" customHeight="1">
      <c r="A27" s="149"/>
      <c r="B27" s="166"/>
      <c r="C27" s="167"/>
      <c r="D27" s="167"/>
      <c r="E27" s="295"/>
      <c r="F27" s="267"/>
      <c r="G27" s="268"/>
      <c r="H27" s="268"/>
      <c r="I27" s="269"/>
      <c r="J27" s="153"/>
      <c r="K27" s="166"/>
      <c r="L27" s="167"/>
      <c r="M27" s="167"/>
      <c r="N27" s="295">
        <f>(M27-L27)*1000</f>
        <v>0</v>
      </c>
      <c r="O27" s="353" t="s">
        <v>89</v>
      </c>
      <c r="P27" s="338"/>
      <c r="Q27" s="338"/>
      <c r="R27" s="354"/>
      <c r="S27" s="130"/>
      <c r="T27" s="105"/>
    </row>
    <row r="28" spans="1:20" s="116" customFormat="1" ht="21" customHeight="1">
      <c r="A28" s="149"/>
      <c r="B28" s="166">
        <v>2</v>
      </c>
      <c r="C28" s="167">
        <v>70.987</v>
      </c>
      <c r="D28" s="167">
        <v>71.425</v>
      </c>
      <c r="E28" s="295">
        <f>(D28-C28)*1000</f>
        <v>438.0000000000024</v>
      </c>
      <c r="F28" s="347" t="s">
        <v>41</v>
      </c>
      <c r="G28" s="348"/>
      <c r="H28" s="348"/>
      <c r="I28" s="349"/>
      <c r="J28" s="153"/>
      <c r="K28" s="166">
        <v>2</v>
      </c>
      <c r="L28" s="167">
        <v>71.235</v>
      </c>
      <c r="M28" s="167">
        <v>71.295</v>
      </c>
      <c r="N28" s="295">
        <f>(M28-L28)*1000</f>
        <v>60.000000000002274</v>
      </c>
      <c r="O28" s="347" t="s">
        <v>54</v>
      </c>
      <c r="P28" s="348"/>
      <c r="Q28" s="348"/>
      <c r="R28" s="349"/>
      <c r="S28" s="130"/>
      <c r="T28" s="105"/>
    </row>
    <row r="29" spans="1:20" s="116" customFormat="1" ht="21" customHeight="1">
      <c r="A29" s="149"/>
      <c r="B29" s="166"/>
      <c r="C29" s="167"/>
      <c r="D29" s="167"/>
      <c r="E29" s="295"/>
      <c r="F29" s="297"/>
      <c r="G29" s="298"/>
      <c r="H29" s="298"/>
      <c r="I29" s="299"/>
      <c r="J29" s="153"/>
      <c r="K29" s="166"/>
      <c r="L29" s="167"/>
      <c r="M29" s="167"/>
      <c r="N29" s="295"/>
      <c r="O29" s="353" t="s">
        <v>94</v>
      </c>
      <c r="P29" s="338"/>
      <c r="Q29" s="338"/>
      <c r="R29" s="354"/>
      <c r="S29" s="130"/>
      <c r="T29" s="105"/>
    </row>
    <row r="30" spans="1:20" s="116" customFormat="1" ht="21" customHeight="1">
      <c r="A30" s="149"/>
      <c r="B30" s="166">
        <v>4</v>
      </c>
      <c r="C30" s="167">
        <v>70.993</v>
      </c>
      <c r="D30" s="167">
        <v>71.411</v>
      </c>
      <c r="E30" s="295">
        <f>(D30-C30)*1000</f>
        <v>418.00000000000637</v>
      </c>
      <c r="F30" s="347" t="s">
        <v>41</v>
      </c>
      <c r="G30" s="348"/>
      <c r="H30" s="348"/>
      <c r="I30" s="349"/>
      <c r="J30" s="153"/>
      <c r="K30" s="166">
        <v>4</v>
      </c>
      <c r="L30" s="167">
        <v>71.15</v>
      </c>
      <c r="M30" s="167">
        <v>71.3</v>
      </c>
      <c r="N30" s="295">
        <f>(M30-L30)*1000</f>
        <v>149.99999999999147</v>
      </c>
      <c r="O30" s="347" t="s">
        <v>55</v>
      </c>
      <c r="P30" s="348"/>
      <c r="Q30" s="348"/>
      <c r="R30" s="349"/>
      <c r="S30" s="130"/>
      <c r="T30" s="105"/>
    </row>
    <row r="31" spans="1:20" s="116" customFormat="1" ht="21" customHeight="1">
      <c r="A31" s="149"/>
      <c r="B31" s="166"/>
      <c r="C31" s="167"/>
      <c r="D31" s="167"/>
      <c r="E31" s="295">
        <f>(D31-C31)*1000</f>
        <v>0</v>
      </c>
      <c r="F31" s="347"/>
      <c r="G31" s="348"/>
      <c r="H31" s="348"/>
      <c r="I31" s="349"/>
      <c r="J31" s="153"/>
      <c r="K31" s="166"/>
      <c r="L31" s="167"/>
      <c r="M31" s="167"/>
      <c r="N31" s="295">
        <f>(L31-M31)*1000</f>
        <v>0</v>
      </c>
      <c r="O31" s="339" t="s">
        <v>87</v>
      </c>
      <c r="P31" s="340"/>
      <c r="Q31" s="340"/>
      <c r="R31" s="341"/>
      <c r="S31" s="130"/>
      <c r="T31" s="105"/>
    </row>
    <row r="32" spans="1:20" s="111" customFormat="1" ht="21" customHeight="1">
      <c r="A32" s="149"/>
      <c r="B32" s="168"/>
      <c r="C32" s="169"/>
      <c r="D32" s="170"/>
      <c r="E32" s="171"/>
      <c r="F32" s="172"/>
      <c r="G32" s="173"/>
      <c r="H32" s="173"/>
      <c r="I32" s="174"/>
      <c r="J32" s="153"/>
      <c r="K32" s="168"/>
      <c r="L32" s="169"/>
      <c r="M32" s="170"/>
      <c r="N32" s="171"/>
      <c r="O32" s="172"/>
      <c r="P32" s="173"/>
      <c r="Q32" s="173"/>
      <c r="R32" s="174"/>
      <c r="S32" s="130"/>
      <c r="T32" s="105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17">
    <mergeCell ref="F25:I25"/>
    <mergeCell ref="O26:R26"/>
    <mergeCell ref="F28:I28"/>
    <mergeCell ref="O27:R27"/>
    <mergeCell ref="O29:R29"/>
    <mergeCell ref="O30:R30"/>
    <mergeCell ref="F30:I30"/>
    <mergeCell ref="P10:Q10"/>
    <mergeCell ref="O31:R31"/>
    <mergeCell ref="P9:Q9"/>
    <mergeCell ref="D22:G22"/>
    <mergeCell ref="M22:P22"/>
    <mergeCell ref="F23:I23"/>
    <mergeCell ref="O23:R23"/>
    <mergeCell ref="F31:I31"/>
    <mergeCell ref="O28:R28"/>
    <mergeCell ref="O25:R2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58</v>
      </c>
      <c r="H2" s="182"/>
      <c r="I2" s="182"/>
      <c r="J2" s="182"/>
      <c r="K2" s="182"/>
      <c r="L2" s="183"/>
      <c r="R2" s="34"/>
      <c r="S2" s="35"/>
      <c r="T2" s="35"/>
      <c r="U2" s="35"/>
      <c r="V2" s="361" t="s">
        <v>4</v>
      </c>
      <c r="W2" s="361"/>
      <c r="X2" s="361"/>
      <c r="Y2" s="36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1" t="s">
        <v>4</v>
      </c>
      <c r="BO2" s="361"/>
      <c r="BP2" s="361"/>
      <c r="BQ2" s="361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59</v>
      </c>
      <c r="CF2" s="182"/>
      <c r="CG2" s="182"/>
      <c r="CH2" s="182"/>
      <c r="CI2" s="182"/>
      <c r="CJ2" s="183"/>
    </row>
    <row r="3" spans="18:77" ht="21" customHeight="1" thickBot="1" thickTop="1">
      <c r="R3" s="355" t="s">
        <v>5</v>
      </c>
      <c r="S3" s="356"/>
      <c r="T3" s="37"/>
      <c r="U3" s="38"/>
      <c r="V3" s="286" t="s">
        <v>65</v>
      </c>
      <c r="W3" s="245"/>
      <c r="X3" s="245"/>
      <c r="Y3" s="246"/>
      <c r="Z3" s="37"/>
      <c r="AA3" s="38"/>
      <c r="AB3" s="357" t="s">
        <v>6</v>
      </c>
      <c r="AC3" s="35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2" t="s">
        <v>6</v>
      </c>
      <c r="BK3" s="363"/>
      <c r="BL3" s="364"/>
      <c r="BM3" s="365"/>
      <c r="BN3" s="286" t="s">
        <v>65</v>
      </c>
      <c r="BO3" s="245"/>
      <c r="BP3" s="245"/>
      <c r="BQ3" s="246"/>
      <c r="BR3" s="225"/>
      <c r="BS3" s="226"/>
      <c r="BT3" s="359" t="s">
        <v>5</v>
      </c>
      <c r="BU3" s="36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66</v>
      </c>
      <c r="W4" s="189"/>
      <c r="X4" s="304"/>
      <c r="Y4" s="305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80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67</v>
      </c>
      <c r="BO4" s="189"/>
      <c r="BP4" s="304"/>
      <c r="BQ4" s="305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02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2"/>
      <c r="BP5" s="306"/>
      <c r="BQ5" s="307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51</v>
      </c>
      <c r="H6" s="50"/>
      <c r="I6" s="50"/>
      <c r="J6" s="51"/>
      <c r="K6" s="58" t="s">
        <v>52</v>
      </c>
      <c r="L6" s="52"/>
      <c r="Q6" s="195"/>
      <c r="R6" s="210" t="s">
        <v>3</v>
      </c>
      <c r="S6" s="30">
        <v>69.75</v>
      </c>
      <c r="T6" s="8"/>
      <c r="U6" s="10"/>
      <c r="V6" s="234"/>
      <c r="W6" s="15"/>
      <c r="X6" s="238" t="s">
        <v>63</v>
      </c>
      <c r="Y6" s="30">
        <v>70.987</v>
      </c>
      <c r="Z6" s="8"/>
      <c r="AA6" s="10"/>
      <c r="AB6" s="248" t="s">
        <v>48</v>
      </c>
      <c r="AC6" s="24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50</v>
      </c>
      <c r="AS6" s="85" t="s">
        <v>29</v>
      </c>
      <c r="AT6" s="180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48</v>
      </c>
      <c r="BK6" s="191"/>
      <c r="BL6" s="234"/>
      <c r="BM6" s="219"/>
      <c r="BN6" s="234"/>
      <c r="BO6" s="15"/>
      <c r="BP6" s="238" t="s">
        <v>69</v>
      </c>
      <c r="BQ6" s="30">
        <v>71.425</v>
      </c>
      <c r="BR6" s="220"/>
      <c r="BS6" s="219"/>
      <c r="BT6" s="21" t="s">
        <v>2</v>
      </c>
      <c r="BU6" s="29">
        <v>72.513</v>
      </c>
      <c r="BY6" s="31"/>
      <c r="BZ6" s="47"/>
      <c r="CA6" s="48" t="s">
        <v>8</v>
      </c>
      <c r="CB6" s="49"/>
      <c r="CC6" s="50"/>
      <c r="CD6" s="50"/>
      <c r="CE6" s="57" t="s">
        <v>95</v>
      </c>
      <c r="CF6" s="50"/>
      <c r="CG6" s="50"/>
      <c r="CH6" s="51"/>
      <c r="CI6" s="58" t="s">
        <v>96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53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34" t="s">
        <v>45</v>
      </c>
      <c r="W7" s="15">
        <v>70.987</v>
      </c>
      <c r="X7" s="238"/>
      <c r="Y7" s="30"/>
      <c r="Z7" s="8"/>
      <c r="AA7" s="10"/>
      <c r="AB7" s="250" t="s">
        <v>42</v>
      </c>
      <c r="AC7" s="25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42</v>
      </c>
      <c r="BK7" s="193"/>
      <c r="BL7" s="238"/>
      <c r="BM7" s="30"/>
      <c r="BN7" s="234" t="s">
        <v>46</v>
      </c>
      <c r="BO7" s="15">
        <v>71.453</v>
      </c>
      <c r="BP7" s="238"/>
      <c r="BQ7" s="30"/>
      <c r="BR7" s="11"/>
      <c r="BS7" s="219"/>
      <c r="BT7" s="21" t="s">
        <v>90</v>
      </c>
      <c r="BU7" s="29">
        <v>72.057</v>
      </c>
      <c r="BY7" s="31"/>
      <c r="BZ7" s="47"/>
      <c r="CA7" s="48" t="s">
        <v>10</v>
      </c>
      <c r="CB7" s="49"/>
      <c r="CC7" s="50"/>
      <c r="CD7" s="50"/>
      <c r="CE7" s="62" t="s">
        <v>97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70.534</v>
      </c>
      <c r="T8" s="8"/>
      <c r="U8" s="10"/>
      <c r="V8" s="238"/>
      <c r="W8" s="15"/>
      <c r="X8" s="238" t="s">
        <v>64</v>
      </c>
      <c r="Y8" s="30">
        <v>70.993</v>
      </c>
      <c r="Z8" s="8"/>
      <c r="AA8" s="10"/>
      <c r="AB8" s="248" t="s">
        <v>43</v>
      </c>
      <c r="AC8" s="24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43</v>
      </c>
      <c r="BK8" s="191"/>
      <c r="BL8" s="234"/>
      <c r="BM8" s="219"/>
      <c r="BN8" s="238"/>
      <c r="BO8" s="15"/>
      <c r="BP8" s="238" t="s">
        <v>68</v>
      </c>
      <c r="BQ8" s="30">
        <v>71.411</v>
      </c>
      <c r="BR8" s="230"/>
      <c r="BS8" s="231"/>
      <c r="BT8" s="16" t="s">
        <v>1</v>
      </c>
      <c r="BU8" s="17">
        <v>71.813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303"/>
      <c r="W9" s="273"/>
      <c r="X9" s="20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303"/>
      <c r="BO9" s="273"/>
      <c r="BP9" s="308"/>
      <c r="BQ9" s="309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300"/>
      <c r="G10" s="69" t="s">
        <v>60</v>
      </c>
      <c r="H10" s="49"/>
      <c r="I10" s="49"/>
      <c r="J10" s="70" t="s">
        <v>12</v>
      </c>
      <c r="K10" s="287">
        <v>20</v>
      </c>
      <c r="L10" s="288"/>
      <c r="V10" s="9"/>
      <c r="W10" s="247"/>
      <c r="X10" s="238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4" t="s">
        <v>57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98</v>
      </c>
      <c r="CF10" s="49"/>
      <c r="CG10" s="49"/>
      <c r="CH10" s="70" t="s">
        <v>12</v>
      </c>
      <c r="CI10" s="337">
        <v>90</v>
      </c>
      <c r="CJ10" s="288"/>
    </row>
    <row r="11" spans="2:88" ht="21" customHeight="1">
      <c r="B11" s="47"/>
      <c r="C11" s="68" t="s">
        <v>13</v>
      </c>
      <c r="D11" s="49"/>
      <c r="E11" s="49"/>
      <c r="F11" s="301"/>
      <c r="G11" s="69" t="s">
        <v>61</v>
      </c>
      <c r="H11" s="49"/>
      <c r="I11" s="11"/>
      <c r="J11" s="70" t="s">
        <v>14</v>
      </c>
      <c r="K11" s="287">
        <v>10</v>
      </c>
      <c r="L11" s="288"/>
      <c r="V11" s="9"/>
      <c r="W11" s="247"/>
      <c r="X11" s="9"/>
      <c r="Y11" s="24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61</v>
      </c>
      <c r="CF11" s="49"/>
      <c r="CG11" s="11"/>
      <c r="CH11" s="70" t="s">
        <v>14</v>
      </c>
      <c r="CI11" s="337">
        <v>30</v>
      </c>
      <c r="CJ11" s="288"/>
    </row>
    <row r="12" spans="2:88" ht="21" customHeight="1" thickBot="1">
      <c r="B12" s="72"/>
      <c r="C12" s="73"/>
      <c r="D12" s="73"/>
      <c r="E12" s="73"/>
      <c r="F12" s="73"/>
      <c r="G12" s="24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1"/>
    </row>
    <row r="18" spans="25:67" ht="18" customHeight="1">
      <c r="Y18" s="31"/>
      <c r="AU18" s="206"/>
      <c r="AX18" s="241"/>
      <c r="BA18" s="241"/>
      <c r="BI18" s="201"/>
      <c r="BL18" s="239"/>
      <c r="BO18" s="96"/>
    </row>
    <row r="19" spans="47:61" ht="18" customHeight="1">
      <c r="AU19" s="31"/>
      <c r="BE19" s="31"/>
      <c r="BI19" s="186"/>
    </row>
    <row r="20" spans="43:65" ht="18" customHeight="1">
      <c r="AQ20" s="206"/>
      <c r="AW20" s="31"/>
      <c r="AZ20" s="31"/>
      <c r="BC20" s="31"/>
      <c r="BF20" s="31"/>
      <c r="BG20" s="224"/>
      <c r="BM20" s="206"/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23"/>
      <c r="S22" s="184"/>
      <c r="AC22" s="224"/>
      <c r="AO22" s="201"/>
      <c r="BD22" s="31"/>
      <c r="BE22" s="31"/>
      <c r="BF22" s="233"/>
      <c r="BI22" s="212"/>
      <c r="BK22" s="258"/>
      <c r="BO22" s="31"/>
      <c r="BP22" s="31"/>
      <c r="BU22" s="233"/>
    </row>
    <row r="23" spans="19:88" ht="18" customHeight="1">
      <c r="S23" s="31"/>
      <c r="V23" s="31"/>
      <c r="AG23" s="206"/>
      <c r="AH23" s="207" t="s">
        <v>100</v>
      </c>
      <c r="AO23" s="96"/>
      <c r="AZ23" s="31"/>
      <c r="BB23" s="31"/>
      <c r="BC23" s="31"/>
      <c r="BK23" s="257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K24" s="31"/>
      <c r="AY24" s="224"/>
      <c r="BK24" s="31"/>
      <c r="BP24" s="212"/>
      <c r="BR24" s="31"/>
      <c r="BU24" s="31"/>
      <c r="BV24" s="31"/>
      <c r="BW24" s="31"/>
      <c r="BZ24" s="202"/>
      <c r="CE24" s="76"/>
      <c r="CF24" s="76"/>
    </row>
    <row r="25" spans="12:85" ht="18" customHeight="1">
      <c r="L25" s="184"/>
      <c r="Q25" s="31"/>
      <c r="S25" s="228"/>
      <c r="T25" s="206"/>
      <c r="U25" s="31"/>
      <c r="V25" s="184"/>
      <c r="W25" s="31"/>
      <c r="Z25" s="213"/>
      <c r="AB25" s="206"/>
      <c r="AC25" s="228"/>
      <c r="AD25" s="188"/>
      <c r="AF25" s="31"/>
      <c r="AH25" s="31"/>
      <c r="AI25" s="31"/>
      <c r="AU25" s="332" t="s">
        <v>92</v>
      </c>
      <c r="AW25" s="334" t="s">
        <v>93</v>
      </c>
      <c r="BG25" s="31"/>
      <c r="BN25" s="31"/>
      <c r="BO25" s="184"/>
      <c r="BR25" s="31"/>
      <c r="BU25" s="201"/>
      <c r="BV25" s="31"/>
      <c r="BY25" s="184"/>
      <c r="BZ25" s="31"/>
      <c r="CD25" s="76"/>
      <c r="CF25" s="76"/>
      <c r="CG25" s="31"/>
    </row>
    <row r="26" spans="11:84" ht="18" customHeight="1">
      <c r="K26" s="184"/>
      <c r="L26" s="31"/>
      <c r="P26" s="201"/>
      <c r="Q26" s="31"/>
      <c r="R26" s="333" t="s">
        <v>91</v>
      </c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7"/>
      <c r="BI26" s="31"/>
      <c r="BJ26" s="31"/>
      <c r="BK26" s="31"/>
      <c r="BL26" s="31"/>
      <c r="BM26" s="31"/>
      <c r="BN26" s="31"/>
      <c r="BO26" s="184"/>
      <c r="BP26" s="31"/>
      <c r="BQ26" s="335" t="s">
        <v>49</v>
      </c>
      <c r="BS26" s="31"/>
      <c r="BU26" s="202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P27" s="202"/>
      <c r="R27" s="31"/>
      <c r="S27" s="31"/>
      <c r="W27" s="31"/>
      <c r="AN27" s="31"/>
      <c r="AO27" s="31"/>
      <c r="BG27" s="31"/>
      <c r="BH27" s="31"/>
      <c r="BJ27" s="31"/>
      <c r="BO27" s="31"/>
      <c r="BT27" s="31"/>
      <c r="BU27" s="31"/>
      <c r="BV27" s="31"/>
      <c r="CC27" s="194"/>
      <c r="CF27" s="31"/>
      <c r="CK27" s="81"/>
    </row>
    <row r="28" spans="1:86" ht="18" customHeight="1">
      <c r="A28" s="81"/>
      <c r="K28" s="185"/>
      <c r="M28" s="31"/>
      <c r="N28" s="184"/>
      <c r="P28" s="31"/>
      <c r="S28" s="31"/>
      <c r="V28" s="214">
        <v>0</v>
      </c>
      <c r="Y28" s="214" t="s">
        <v>45</v>
      </c>
      <c r="AA28" s="31"/>
      <c r="AD28" s="31"/>
      <c r="AF28" s="31"/>
      <c r="AG28" s="31"/>
      <c r="AH28" s="31"/>
      <c r="AI28" s="31"/>
      <c r="AO28" s="188"/>
      <c r="AS28" s="228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U28" s="229"/>
      <c r="BV28" s="184"/>
      <c r="CC28" s="194"/>
      <c r="CH28" s="82" t="s">
        <v>1</v>
      </c>
    </row>
    <row r="29" spans="1:89" ht="18" customHeight="1">
      <c r="A29" s="81"/>
      <c r="L29" s="184"/>
      <c r="M29" s="184"/>
      <c r="N29" s="31"/>
      <c r="O29" s="184"/>
      <c r="U29" s="184"/>
      <c r="V29" s="31"/>
      <c r="X29" s="80"/>
      <c r="AF29" s="228"/>
      <c r="AG29" s="31"/>
      <c r="AI29" s="31"/>
      <c r="AM29" s="206"/>
      <c r="AR29" s="31"/>
      <c r="AS29" s="31"/>
      <c r="AT29" s="31"/>
      <c r="AW29" s="222"/>
      <c r="AZ29" s="31"/>
      <c r="BB29" s="31"/>
      <c r="BC29" s="31"/>
      <c r="BH29" s="31"/>
      <c r="BI29" s="254"/>
      <c r="BK29" s="31"/>
      <c r="BQ29" s="229"/>
      <c r="BR29" s="184"/>
      <c r="BS29" s="184"/>
      <c r="BV29" s="31"/>
      <c r="BW29" s="184">
        <v>12</v>
      </c>
      <c r="BX29" s="184"/>
      <c r="BZ29" s="184">
        <v>13</v>
      </c>
      <c r="CC29" s="198"/>
      <c r="CK29" s="81"/>
    </row>
    <row r="30" spans="2:88" ht="18" customHeight="1">
      <c r="B30" s="81"/>
      <c r="J30" s="206"/>
      <c r="L30" s="31"/>
      <c r="M30" s="31"/>
      <c r="N30" s="31"/>
      <c r="O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84"/>
      <c r="AZ30" s="31"/>
      <c r="BB30" s="31"/>
      <c r="BC30" s="242"/>
      <c r="BK30" s="184"/>
      <c r="BN30" s="31"/>
      <c r="BP30" s="31"/>
      <c r="BQ30" s="184"/>
      <c r="BR30" s="31"/>
      <c r="BS30" s="31"/>
      <c r="BT30" s="31"/>
      <c r="BV30" s="31"/>
      <c r="BW30" s="31"/>
      <c r="BX30" s="31"/>
      <c r="BZ30" s="31"/>
      <c r="CC30" s="199"/>
      <c r="CD30" s="31"/>
      <c r="CG30" s="31"/>
      <c r="CJ30" s="81"/>
    </row>
    <row r="31" spans="5:85" ht="18" customHeight="1">
      <c r="E31" s="208"/>
      <c r="G31" s="31"/>
      <c r="J31" s="31"/>
      <c r="L31" s="184">
        <v>2</v>
      </c>
      <c r="O31" s="184"/>
      <c r="S31" s="31"/>
      <c r="T31" s="208"/>
      <c r="Y31" s="214" t="s">
        <v>63</v>
      </c>
      <c r="AB31" s="31"/>
      <c r="AG31" s="31"/>
      <c r="AH31" s="79"/>
      <c r="AS31" s="228"/>
      <c r="AZ31" s="31"/>
      <c r="BB31" s="31"/>
      <c r="BC31" s="31"/>
      <c r="BG31" s="31"/>
      <c r="BI31" s="31"/>
      <c r="BO31" s="31"/>
      <c r="BR31" s="184"/>
      <c r="BS31" s="229"/>
      <c r="BW31" s="184"/>
      <c r="CC31" s="222"/>
      <c r="CE31" s="221"/>
      <c r="CG31" s="222"/>
    </row>
    <row r="32" spans="4:81" ht="18" customHeight="1">
      <c r="D32" s="83" t="s">
        <v>0</v>
      </c>
      <c r="I32" s="31"/>
      <c r="N32" s="31"/>
      <c r="O32" s="184"/>
      <c r="P32" s="31"/>
      <c r="R32" s="31"/>
      <c r="AB32" s="184"/>
      <c r="AG32" s="31"/>
      <c r="AI32" s="31"/>
      <c r="AR32" s="31"/>
      <c r="AS32" s="31"/>
      <c r="AT32" s="31"/>
      <c r="AW32" s="222"/>
      <c r="AX32" s="31"/>
      <c r="AZ32" s="31"/>
      <c r="BB32" s="31"/>
      <c r="BC32" s="31"/>
      <c r="BF32" s="31"/>
      <c r="BI32" s="184"/>
      <c r="BN32" s="31"/>
      <c r="BO32" s="31"/>
      <c r="BR32" s="254" t="s">
        <v>46</v>
      </c>
      <c r="BU32" s="31"/>
      <c r="BV32" s="31"/>
      <c r="BW32" s="31"/>
      <c r="CC32" s="200"/>
    </row>
    <row r="33" spans="10:75" ht="18" customHeight="1">
      <c r="J33" s="96"/>
      <c r="O33" s="31"/>
      <c r="R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4"/>
      <c r="BP33" s="31"/>
      <c r="BQ33" s="31"/>
      <c r="BS33" s="224"/>
      <c r="BT33" s="31"/>
      <c r="BW33" s="184">
        <v>11</v>
      </c>
    </row>
    <row r="34" spans="18:70" ht="18" customHeight="1">
      <c r="R34" s="184">
        <v>4</v>
      </c>
      <c r="S34" s="184"/>
      <c r="Y34" s="228" t="s">
        <v>64</v>
      </c>
      <c r="AD34" s="188"/>
      <c r="BG34" s="31"/>
      <c r="BI34" s="204"/>
      <c r="BK34" s="31"/>
      <c r="BN34" s="203"/>
      <c r="BO34" s="229"/>
      <c r="BP34" s="31"/>
      <c r="BQ34" s="31"/>
      <c r="BR34" s="31"/>
    </row>
    <row r="35" spans="9:67" ht="18" customHeight="1">
      <c r="I35" s="31"/>
      <c r="P35" s="194"/>
      <c r="Q35" s="194"/>
      <c r="AE35" s="283"/>
      <c r="AI35" s="285"/>
      <c r="BG35" s="188"/>
      <c r="BK35" s="188"/>
      <c r="BO35" s="254" t="s">
        <v>69</v>
      </c>
    </row>
    <row r="36" spans="16:77" ht="18" customHeight="1">
      <c r="P36" s="328"/>
      <c r="Q36" s="31"/>
      <c r="R36" s="201"/>
      <c r="AJ36" s="239"/>
      <c r="AR36" s="31"/>
      <c r="AS36" s="31"/>
      <c r="AT36" s="31"/>
      <c r="AU36" s="31"/>
      <c r="AW36" s="31"/>
      <c r="BK36" s="97"/>
      <c r="BL36" s="239"/>
      <c r="BU36" s="201"/>
      <c r="BY36" s="333" t="s">
        <v>79</v>
      </c>
    </row>
    <row r="37" spans="16:73" ht="18" customHeight="1">
      <c r="P37" s="194"/>
      <c r="Q37" s="329"/>
      <c r="R37" s="202"/>
      <c r="Y37" s="232"/>
      <c r="AA37" s="232"/>
      <c r="AE37" s="31"/>
      <c r="AU37" s="188"/>
      <c r="AW37" s="187"/>
      <c r="BU37" s="202"/>
    </row>
    <row r="38" spans="16:80" ht="18" customHeight="1">
      <c r="P38" s="194"/>
      <c r="AI38" s="240"/>
      <c r="AX38" s="31"/>
      <c r="AY38" s="31"/>
      <c r="BO38" s="336" t="s">
        <v>68</v>
      </c>
      <c r="BT38" s="31"/>
      <c r="BX38" s="31"/>
      <c r="CB38" s="211"/>
    </row>
    <row r="39" ht="18" customHeight="1">
      <c r="AP39" s="227"/>
    </row>
    <row r="40" spans="39:45" ht="18" customHeight="1">
      <c r="AM40" s="31"/>
      <c r="AS40" s="31"/>
    </row>
    <row r="41" spans="16:49" ht="18" customHeight="1">
      <c r="P41" s="75"/>
      <c r="AM41" s="188"/>
      <c r="AW41" s="201"/>
    </row>
    <row r="42" spans="17:49" ht="18" customHeight="1">
      <c r="Q42" s="31"/>
      <c r="AW42" s="96"/>
    </row>
    <row r="43" ht="18" customHeight="1"/>
    <row r="44" spans="13:20" ht="18" customHeight="1">
      <c r="M44" s="194"/>
      <c r="N44" s="194"/>
      <c r="O44" s="194"/>
      <c r="P44" s="330"/>
      <c r="R44" s="194"/>
      <c r="S44" s="194"/>
      <c r="T44" s="194"/>
    </row>
    <row r="45" spans="13:88" ht="18" customHeight="1" thickBot="1">
      <c r="M45" s="199"/>
      <c r="N45" s="199"/>
      <c r="O45" s="199"/>
      <c r="R45" s="199"/>
      <c r="S45" s="199"/>
      <c r="T45" s="199"/>
      <c r="CF45" s="270" t="s">
        <v>24</v>
      </c>
      <c r="CG45" s="271" t="s">
        <v>30</v>
      </c>
      <c r="CH45" s="271" t="s">
        <v>31</v>
      </c>
      <c r="CI45" s="271" t="s">
        <v>32</v>
      </c>
      <c r="CJ45" s="272" t="s">
        <v>33</v>
      </c>
    </row>
    <row r="46" spans="11:88" ht="18" customHeight="1" thickTop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4"/>
      <c r="BS46" s="194"/>
      <c r="BT46" s="194"/>
      <c r="BU46" s="194"/>
      <c r="BV46" s="194"/>
      <c r="BW46" s="194"/>
      <c r="BX46" s="194"/>
      <c r="BY46" s="194"/>
      <c r="CC46" s="75"/>
      <c r="CD46" s="75"/>
      <c r="CE46" s="75"/>
      <c r="CF46" s="274"/>
      <c r="CG46" s="4"/>
      <c r="CH46" s="3" t="s">
        <v>67</v>
      </c>
      <c r="CI46" s="4"/>
      <c r="CJ46" s="5"/>
    </row>
    <row r="47" spans="2:88" ht="21" customHeight="1" thickBot="1">
      <c r="B47" s="270" t="s">
        <v>24</v>
      </c>
      <c r="C47" s="271" t="s">
        <v>30</v>
      </c>
      <c r="D47" s="271" t="s">
        <v>31</v>
      </c>
      <c r="E47" s="271" t="s">
        <v>32</v>
      </c>
      <c r="F47" s="280" t="s">
        <v>33</v>
      </c>
      <c r="G47" s="9"/>
      <c r="H47" s="58"/>
      <c r="I47" s="58"/>
      <c r="J47" s="58"/>
      <c r="K47" s="58"/>
      <c r="L47" s="58"/>
      <c r="M47" s="261"/>
      <c r="N47" s="194"/>
      <c r="O47" s="194"/>
      <c r="P47" s="194"/>
      <c r="Q47" s="194"/>
      <c r="R47" s="194"/>
      <c r="S47" s="194"/>
      <c r="T47" s="194"/>
      <c r="AS47" s="78" t="s">
        <v>21</v>
      </c>
      <c r="BR47" s="194"/>
      <c r="BS47" s="194"/>
      <c r="BT47" s="194"/>
      <c r="BU47" s="194"/>
      <c r="BV47" s="194"/>
      <c r="BW47" s="194"/>
      <c r="BX47" s="194"/>
      <c r="BY47" s="194"/>
      <c r="BZ47" s="58"/>
      <c r="CA47" s="58"/>
      <c r="CB47" s="58"/>
      <c r="CC47" s="58"/>
      <c r="CD47" s="58"/>
      <c r="CE47" s="9"/>
      <c r="CF47" s="218"/>
      <c r="CG47" s="91"/>
      <c r="CH47" s="89"/>
      <c r="CI47" s="90"/>
      <c r="CJ47" s="275"/>
    </row>
    <row r="48" spans="2:88" ht="21" customHeight="1" thickTop="1">
      <c r="B48" s="86"/>
      <c r="C48" s="4"/>
      <c r="D48" s="3" t="s">
        <v>66</v>
      </c>
      <c r="E48" s="4"/>
      <c r="F48" s="281"/>
      <c r="G48" s="58"/>
      <c r="H48" s="58"/>
      <c r="I48" s="51"/>
      <c r="J48" s="58"/>
      <c r="K48" s="51"/>
      <c r="L48" s="51"/>
      <c r="M48" s="261"/>
      <c r="N48" s="194"/>
      <c r="O48" s="194"/>
      <c r="P48" s="194"/>
      <c r="Q48" s="194"/>
      <c r="R48" s="194"/>
      <c r="S48" s="194"/>
      <c r="T48" s="194"/>
      <c r="AS48" s="78" t="s">
        <v>22</v>
      </c>
      <c r="BR48" s="58"/>
      <c r="BS48" s="58"/>
      <c r="BT48" s="58"/>
      <c r="BU48" s="58"/>
      <c r="BV48" s="58"/>
      <c r="BW48" s="199"/>
      <c r="BX48" s="199"/>
      <c r="BY48" s="199"/>
      <c r="BZ48" s="58"/>
      <c r="CA48" s="51"/>
      <c r="CB48" s="58"/>
      <c r="CC48" s="51"/>
      <c r="CD48" s="51"/>
      <c r="CE48" s="58"/>
      <c r="CF48" s="256">
        <v>11</v>
      </c>
      <c r="CG48" s="15">
        <v>71.502</v>
      </c>
      <c r="CH48" s="89">
        <v>-51</v>
      </c>
      <c r="CI48" s="90">
        <f>CG48+CH48*0.001</f>
        <v>71.451</v>
      </c>
      <c r="CJ48" s="14" t="s">
        <v>72</v>
      </c>
    </row>
    <row r="49" spans="2:88" ht="21" customHeight="1">
      <c r="B49" s="217"/>
      <c r="C49" s="88"/>
      <c r="D49" s="88"/>
      <c r="E49" s="88"/>
      <c r="F49" s="282"/>
      <c r="G49" s="9"/>
      <c r="H49" s="277"/>
      <c r="I49" s="278"/>
      <c r="J49" s="259"/>
      <c r="K49" s="260"/>
      <c r="L49" s="9"/>
      <c r="M49" s="261"/>
      <c r="N49" s="194"/>
      <c r="O49" s="194"/>
      <c r="P49" s="194"/>
      <c r="Q49" s="194"/>
      <c r="R49" s="194"/>
      <c r="S49" s="194"/>
      <c r="T49" s="194"/>
      <c r="BR49" s="51"/>
      <c r="BS49" s="51"/>
      <c r="BT49" s="51"/>
      <c r="BU49" s="51"/>
      <c r="BV49" s="58"/>
      <c r="BW49" s="58"/>
      <c r="BX49" s="58"/>
      <c r="BY49" s="51"/>
      <c r="BZ49" s="277"/>
      <c r="CA49" s="278"/>
      <c r="CB49" s="259"/>
      <c r="CC49" s="260"/>
      <c r="CD49" s="9"/>
      <c r="CE49" s="9"/>
      <c r="CF49" s="216" t="s">
        <v>49</v>
      </c>
      <c r="CG49" s="331">
        <v>71.448</v>
      </c>
      <c r="CH49" s="89"/>
      <c r="CI49" s="90"/>
      <c r="CJ49" s="14" t="s">
        <v>72</v>
      </c>
    </row>
    <row r="50" spans="2:88" ht="21" customHeight="1">
      <c r="B50" s="218">
        <v>2</v>
      </c>
      <c r="C50" s="91">
        <v>70.848</v>
      </c>
      <c r="D50" s="89">
        <v>55</v>
      </c>
      <c r="E50" s="90">
        <f>C50+D50*0.001</f>
        <v>70.903</v>
      </c>
      <c r="F50" s="14" t="s">
        <v>72</v>
      </c>
      <c r="G50" s="51"/>
      <c r="H50" s="263"/>
      <c r="I50" s="260"/>
      <c r="J50" s="259"/>
      <c r="K50" s="260"/>
      <c r="L50" s="9"/>
      <c r="M50" s="261"/>
      <c r="N50" s="194"/>
      <c r="O50" s="194"/>
      <c r="P50" s="194"/>
      <c r="Q50" s="194"/>
      <c r="R50" s="194"/>
      <c r="S50" s="194"/>
      <c r="T50" s="194"/>
      <c r="AS50" s="84" t="s">
        <v>23</v>
      </c>
      <c r="BR50" s="262"/>
      <c r="BS50" s="252"/>
      <c r="BT50" s="259"/>
      <c r="BU50" s="260"/>
      <c r="BV50" s="9"/>
      <c r="BW50" s="261"/>
      <c r="BX50" s="194"/>
      <c r="BY50" s="194"/>
      <c r="BZ50" s="263"/>
      <c r="CA50" s="260"/>
      <c r="CB50" s="259"/>
      <c r="CC50" s="260"/>
      <c r="CD50" s="9"/>
      <c r="CE50" s="51"/>
      <c r="CF50" s="256">
        <v>12</v>
      </c>
      <c r="CG50" s="15">
        <v>71.502</v>
      </c>
      <c r="CH50" s="89">
        <v>-51</v>
      </c>
      <c r="CI50" s="322">
        <f>CG50+CH50*0.001</f>
        <v>71.451</v>
      </c>
      <c r="CJ50" s="205" t="s">
        <v>73</v>
      </c>
    </row>
    <row r="51" spans="2:88" ht="21" customHeight="1">
      <c r="B51" s="256"/>
      <c r="C51" s="15"/>
      <c r="D51" s="89"/>
      <c r="E51" s="90"/>
      <c r="F51" s="14"/>
      <c r="G51" s="51"/>
      <c r="H51" s="262"/>
      <c r="I51" s="252"/>
      <c r="J51" s="259"/>
      <c r="K51" s="260"/>
      <c r="L51" s="9"/>
      <c r="M51" s="261"/>
      <c r="N51" s="194"/>
      <c r="O51" s="194"/>
      <c r="P51" s="194"/>
      <c r="Q51" s="194"/>
      <c r="R51" s="194"/>
      <c r="S51" s="194"/>
      <c r="T51" s="194"/>
      <c r="AS51" s="78" t="s">
        <v>70</v>
      </c>
      <c r="BR51" s="262"/>
      <c r="BS51" s="252"/>
      <c r="BT51" s="259"/>
      <c r="BU51" s="260"/>
      <c r="BV51" s="9"/>
      <c r="BW51" s="261"/>
      <c r="BX51" s="194"/>
      <c r="BY51" s="194"/>
      <c r="BZ51" s="262"/>
      <c r="CA51" s="252"/>
      <c r="CB51" s="259"/>
      <c r="CC51" s="260"/>
      <c r="CD51" s="9"/>
      <c r="CE51" s="51"/>
      <c r="CF51" s="320"/>
      <c r="CG51" s="321"/>
      <c r="CH51" s="89"/>
      <c r="CI51" s="322"/>
      <c r="CJ51" s="323"/>
    </row>
    <row r="52" spans="2:88" ht="21" customHeight="1">
      <c r="B52" s="256">
        <v>4</v>
      </c>
      <c r="C52" s="15">
        <v>70.914</v>
      </c>
      <c r="D52" s="89">
        <v>51</v>
      </c>
      <c r="E52" s="90">
        <f>C52+D52*0.001</f>
        <v>70.965</v>
      </c>
      <c r="F52" s="14" t="s">
        <v>72</v>
      </c>
      <c r="G52" s="51"/>
      <c r="H52" s="262"/>
      <c r="I52" s="252"/>
      <c r="J52" s="259"/>
      <c r="K52" s="260"/>
      <c r="L52" s="9"/>
      <c r="M52" s="261"/>
      <c r="N52" s="194"/>
      <c r="O52" s="194"/>
      <c r="P52" s="194"/>
      <c r="Q52" s="194"/>
      <c r="R52" s="194"/>
      <c r="S52" s="194"/>
      <c r="T52" s="194"/>
      <c r="AS52" s="78" t="s">
        <v>71</v>
      </c>
      <c r="BR52" s="263"/>
      <c r="BS52" s="260"/>
      <c r="BT52" s="259"/>
      <c r="BU52" s="260"/>
      <c r="BV52" s="9"/>
      <c r="BW52" s="261"/>
      <c r="BX52" s="194"/>
      <c r="BY52" s="194"/>
      <c r="BZ52" s="262"/>
      <c r="CA52" s="252"/>
      <c r="CB52" s="259"/>
      <c r="CC52" s="260"/>
      <c r="CD52" s="9"/>
      <c r="CE52" s="51"/>
      <c r="CF52" s="218">
        <v>13</v>
      </c>
      <c r="CG52" s="91">
        <v>71.535</v>
      </c>
      <c r="CH52" s="89">
        <v>-51</v>
      </c>
      <c r="CI52" s="90">
        <f>CG52+CH52*0.001</f>
        <v>71.484</v>
      </c>
      <c r="CJ52" s="205" t="s">
        <v>73</v>
      </c>
    </row>
    <row r="53" spans="2:88" ht="21" customHeight="1" thickBot="1">
      <c r="B53" s="93"/>
      <c r="C53" s="94"/>
      <c r="D53" s="95"/>
      <c r="E53" s="95"/>
      <c r="F53" s="18"/>
      <c r="G53" s="51"/>
      <c r="H53" s="279"/>
      <c r="I53" s="252"/>
      <c r="J53" s="259"/>
      <c r="K53" s="260"/>
      <c r="L53" s="9"/>
      <c r="M53" s="265"/>
      <c r="N53" s="194"/>
      <c r="O53" s="194"/>
      <c r="P53" s="194"/>
      <c r="Q53" s="194"/>
      <c r="R53" s="194"/>
      <c r="S53" s="194"/>
      <c r="T53" s="194"/>
      <c r="AD53" s="32"/>
      <c r="AE53" s="33"/>
      <c r="BG53" s="32"/>
      <c r="BH53" s="33"/>
      <c r="BR53" s="264"/>
      <c r="BS53" s="260"/>
      <c r="BT53" s="259"/>
      <c r="BU53" s="260"/>
      <c r="BV53" s="9"/>
      <c r="BW53" s="265"/>
      <c r="BX53" s="194"/>
      <c r="BY53" s="194"/>
      <c r="BZ53" s="279"/>
      <c r="CA53" s="252"/>
      <c r="CB53" s="259"/>
      <c r="CC53" s="260"/>
      <c r="CD53" s="9"/>
      <c r="CE53" s="51"/>
      <c r="CF53" s="276"/>
      <c r="CG53" s="273"/>
      <c r="CH53" s="197"/>
      <c r="CI53" s="196"/>
      <c r="CJ53" s="25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93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2016-04-04T10:27:13Z</cp:lastPrinted>
  <dcterms:created xsi:type="dcterms:W3CDTF">2003-01-10T15:39:03Z</dcterms:created>
  <dcterms:modified xsi:type="dcterms:W3CDTF">2016-07-12T11:57:57Z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