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Kralovice u Rakovníka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<sst xmlns="http://schemas.openxmlformats.org/spreadsheetml/2006/main" count="86" uniqueCount="57">
  <si>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</si>
  <si>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</si>
  <si>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</si>
  <si>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</si>
  <si>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</si>
  <si>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</si>
  <si>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</si>
  <si>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</si>
  <si>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</si>
  <si>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</si>
  <si>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</si>
  <si>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</si>
  <si>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</si>
  <si>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</si>
  <si>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</si>
  <si>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</si>
  <si>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</si>
  <si>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</si>
  <si>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</si>
  <si>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</si>
  <si>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</si>
  <si>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</si>
  <si>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</si>
  <si>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</si>
  <si>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</si>
  <si>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</si>
  <si>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</si>
  <si>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</si>
  <si>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</si>
  <si>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</si>
  <si>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</si>
  <si>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</si>
  <si>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</si>
  <si>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</si>
  <si>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Trať : 522 A</t>
  </si>
  <si>
    <t>Rádiové spojení  ( síť SRV )</t>
  </si>
  <si>
    <t>Kód : 16</t>
  </si>
  <si>
    <t>Rakovník</t>
  </si>
  <si>
    <t>XI.</t>
  </si>
  <si>
    <t>Směr  :  Čistá</t>
  </si>
  <si>
    <t>odtlačný kontrolní výměnový zámek, klíče od v.č.5 v SHK - V.</t>
  </si>
  <si>
    <t>vlečka V1229</t>
  </si>
  <si>
    <t>Ev. č. : 762559</t>
  </si>
  <si>
    <t>Směr  :  Mladotice</t>
  </si>
  <si>
    <t>Km  26,955</t>
  </si>
  <si>
    <t>Krycí</t>
  </si>
  <si>
    <t>Sk</t>
  </si>
  <si>
    <t>Lk</t>
  </si>
  <si>
    <t>odtlačný kontrolní výměnový zámek, klíče od v.č.1 v SHK - I.</t>
  </si>
  <si>
    <t>výměnový zámek, klíč je držen v kontrolním zámku Vk 1</t>
  </si>
  <si>
    <t>kontrolní výkolejkový zámek, klíč Vk1/3 je v SHK - III.</t>
  </si>
  <si>
    <t>odtlačný kontrolní výměnový zámek, klíč je držen v kontrolním zámku v.č.2</t>
  </si>
  <si>
    <t>kontrolní výměnový zámek, klíč 2/4t/4 je v SHK - II.</t>
  </si>
  <si>
    <t>Strojvedoucí provádí kontrolu činnosti</t>
  </si>
  <si>
    <t>přilehlého PZS na indikační desce</t>
  </si>
  <si>
    <t>ve služební místnosti dopravny Kralovice u Rakovníka.</t>
  </si>
  <si>
    <t>27,051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</si>
</sst>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1"/>
      <name val="Arial CE"/>
      <family val="2"/>
    </font>
    <font>
      <sz val="14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0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64" fontId="37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13" fillId="0" borderId="5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0" fillId="4" borderId="55" xfId="0" applyFont="1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6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4" borderId="53" xfId="0" applyFont="1" applyFill="1" applyBorder="1" applyAlignment="1">
      <alignment/>
    </xf>
    <xf numFmtId="0" fontId="0" fillId="4" borderId="0" xfId="0" applyFill="1" applyBorder="1" applyAlignment="1">
      <alignment/>
    </xf>
    <xf numFmtId="0" fontId="3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2" fillId="3" borderId="64" xfId="0" applyFont="1" applyFill="1" applyBorder="1" applyAlignment="1">
      <alignment horizontal="center" vertical="center"/>
    </xf>
    <xf numFmtId="0" fontId="32" fillId="3" borderId="62" xfId="0" applyFont="1" applyFill="1" applyBorder="1" applyAlignment="1">
      <alignment horizontal="center" vertical="center"/>
    </xf>
    <xf numFmtId="0" fontId="32" fillId="3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6" xfId="0" applyFont="1" applyFill="1" applyBorder="1" applyAlignment="1">
      <alignment horizontal="center" vertical="center"/>
    </xf>
    <xf numFmtId="0" fontId="27" fillId="5" borderId="67" xfId="0" applyFont="1" applyFill="1" applyBorder="1" applyAlignment="1">
      <alignment horizontal="center" vertical="center"/>
    </xf>
    <xf numFmtId="0" fontId="27" fillId="5" borderId="68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6" fillId="2" borderId="71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7" fillId="2" borderId="72" xfId="18" applyFont="1" applyFill="1" applyBorder="1" applyAlignment="1">
      <alignment horizontal="center" vertical="center"/>
    </xf>
    <xf numFmtId="44" fontId="6" fillId="2" borderId="70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296400" y="9534525"/>
          <a:ext cx="1076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Kralovice u Rakovníka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104775</xdr:colOff>
      <xdr:row>25</xdr:row>
      <xdr:rowOff>209550</xdr:rowOff>
    </xdr:from>
    <xdr:to>
      <xdr:col>21</xdr:col>
      <xdr:colOff>371475</xdr:colOff>
      <xdr:row>27</xdr:row>
      <xdr:rowOff>200025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97175" y="68865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942975</xdr:colOff>
      <xdr:row>40</xdr:row>
      <xdr:rowOff>0</xdr:rowOff>
    </xdr:from>
    <xdr:to>
      <xdr:col>21</xdr:col>
      <xdr:colOff>714375</xdr:colOff>
      <xdr:row>40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633537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76200</xdr:rowOff>
    </xdr:from>
    <xdr:to>
      <xdr:col>20</xdr:col>
      <xdr:colOff>942975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55924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219075</xdr:colOff>
      <xdr:row>31</xdr:row>
      <xdr:rowOff>114300</xdr:rowOff>
    </xdr:from>
    <xdr:to>
      <xdr:col>27</xdr:col>
      <xdr:colOff>209550</xdr:colOff>
      <xdr:row>31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5324475" y="8162925"/>
          <a:ext cx="16163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25</xdr:col>
      <xdr:colOff>266700</xdr:colOff>
      <xdr:row>39</xdr:row>
      <xdr:rowOff>114300</xdr:rowOff>
    </xdr:to>
    <xdr:sp>
      <xdr:nvSpPr>
        <xdr:cNvPr id="11" name="Line 120"/>
        <xdr:cNvSpPr>
          <a:spLocks/>
        </xdr:cNvSpPr>
      </xdr:nvSpPr>
      <xdr:spPr>
        <a:xfrm flipV="1">
          <a:off x="17811750" y="9534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0</xdr:rowOff>
    </xdr:to>
    <xdr:sp>
      <xdr:nvSpPr>
        <xdr:cNvPr id="15" name="Line 513"/>
        <xdr:cNvSpPr>
          <a:spLocks/>
        </xdr:cNvSpPr>
      </xdr:nvSpPr>
      <xdr:spPr>
        <a:xfrm flipV="1">
          <a:off x="17078325" y="99917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6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17" name="Group 6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3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33</xdr:row>
      <xdr:rowOff>0</xdr:rowOff>
    </xdr:from>
    <xdr:to>
      <xdr:col>23</xdr:col>
      <xdr:colOff>76200</xdr:colOff>
      <xdr:row>34</xdr:row>
      <xdr:rowOff>0</xdr:rowOff>
    </xdr:to>
    <xdr:grpSp>
      <xdr:nvGrpSpPr>
        <xdr:cNvPr id="25" name="Group 626"/>
        <xdr:cNvGrpSpPr>
          <a:grpSpLocks/>
        </xdr:cNvGrpSpPr>
      </xdr:nvGrpSpPr>
      <xdr:grpSpPr>
        <a:xfrm>
          <a:off x="183546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6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904875</xdr:colOff>
      <xdr:row>34</xdr:row>
      <xdr:rowOff>142875</xdr:rowOff>
    </xdr:from>
    <xdr:to>
      <xdr:col>20</xdr:col>
      <xdr:colOff>438150</xdr:colOff>
      <xdr:row>35</xdr:row>
      <xdr:rowOff>47625</xdr:rowOff>
    </xdr:to>
    <xdr:grpSp>
      <xdr:nvGrpSpPr>
        <xdr:cNvPr id="29" name="Group 688"/>
        <xdr:cNvGrpSpPr>
          <a:grpSpLocks/>
        </xdr:cNvGrpSpPr>
      </xdr:nvGrpSpPr>
      <xdr:grpSpPr>
        <a:xfrm>
          <a:off x="15325725" y="88773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30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35" name="Group 70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6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7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828675</xdr:colOff>
      <xdr:row>37</xdr:row>
      <xdr:rowOff>180975</xdr:rowOff>
    </xdr:from>
    <xdr:to>
      <xdr:col>22</xdr:col>
      <xdr:colOff>866775</xdr:colOff>
      <xdr:row>38</xdr:row>
      <xdr:rowOff>180975</xdr:rowOff>
    </xdr:to>
    <xdr:grpSp>
      <xdr:nvGrpSpPr>
        <xdr:cNvPr id="43" name="Group 722"/>
        <xdr:cNvGrpSpPr>
          <a:grpSpLocks/>
        </xdr:cNvGrpSpPr>
      </xdr:nvGrpSpPr>
      <xdr:grpSpPr>
        <a:xfrm>
          <a:off x="18164175" y="9601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4" name="Rectangle 7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123825</xdr:colOff>
      <xdr:row>35</xdr:row>
      <xdr:rowOff>114300</xdr:rowOff>
    </xdr:from>
    <xdr:to>
      <xdr:col>25</xdr:col>
      <xdr:colOff>152400</xdr:colOff>
      <xdr:row>36</xdr:row>
      <xdr:rowOff>114300</xdr:rowOff>
    </xdr:to>
    <xdr:grpSp>
      <xdr:nvGrpSpPr>
        <xdr:cNvPr id="47" name="Group 745"/>
        <xdr:cNvGrpSpPr>
          <a:grpSpLocks/>
        </xdr:cNvGrpSpPr>
      </xdr:nvGrpSpPr>
      <xdr:grpSpPr>
        <a:xfrm>
          <a:off x="19916775" y="9077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8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31</xdr:row>
      <xdr:rowOff>114300</xdr:rowOff>
    </xdr:from>
    <xdr:to>
      <xdr:col>26</xdr:col>
      <xdr:colOff>495300</xdr:colOff>
      <xdr:row>34</xdr:row>
      <xdr:rowOff>114300</xdr:rowOff>
    </xdr:to>
    <xdr:sp>
      <xdr:nvSpPr>
        <xdr:cNvPr id="51" name="Line 755"/>
        <xdr:cNvSpPr>
          <a:spLocks/>
        </xdr:cNvSpPr>
      </xdr:nvSpPr>
      <xdr:spPr>
        <a:xfrm>
          <a:off x="16840200" y="8162925"/>
          <a:ext cx="39624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276225</xdr:colOff>
      <xdr:row>39</xdr:row>
      <xdr:rowOff>180975</xdr:rowOff>
    </xdr:from>
    <xdr:to>
      <xdr:col>22</xdr:col>
      <xdr:colOff>628650</xdr:colOff>
      <xdr:row>40</xdr:row>
      <xdr:rowOff>76200</xdr:rowOff>
    </xdr:to>
    <xdr:sp>
      <xdr:nvSpPr>
        <xdr:cNvPr id="52" name="kreslení 417"/>
        <xdr:cNvSpPr>
          <a:spLocks/>
        </xdr:cNvSpPr>
      </xdr:nvSpPr>
      <xdr:spPr>
        <a:xfrm>
          <a:off x="17611725" y="10058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53" name="Group 761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" name="Line 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31</xdr:row>
      <xdr:rowOff>171450</xdr:rowOff>
    </xdr:from>
    <xdr:to>
      <xdr:col>24</xdr:col>
      <xdr:colOff>142875</xdr:colOff>
      <xdr:row>32</xdr:row>
      <xdr:rowOff>171450</xdr:rowOff>
    </xdr:to>
    <xdr:grpSp>
      <xdr:nvGrpSpPr>
        <xdr:cNvPr id="56" name="Group 764"/>
        <xdr:cNvGrpSpPr>
          <a:grpSpLocks/>
        </xdr:cNvGrpSpPr>
      </xdr:nvGrpSpPr>
      <xdr:grpSpPr>
        <a:xfrm>
          <a:off x="18926175" y="8220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7" name="Rectangle 7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285750</xdr:colOff>
      <xdr:row>35</xdr:row>
      <xdr:rowOff>47625</xdr:rowOff>
    </xdr:from>
    <xdr:to>
      <xdr:col>11</xdr:col>
      <xdr:colOff>314325</xdr:colOff>
      <xdr:row>36</xdr:row>
      <xdr:rowOff>47625</xdr:rowOff>
    </xdr:to>
    <xdr:grpSp>
      <xdr:nvGrpSpPr>
        <xdr:cNvPr id="60" name="Group 794"/>
        <xdr:cNvGrpSpPr>
          <a:grpSpLocks/>
        </xdr:cNvGrpSpPr>
      </xdr:nvGrpSpPr>
      <xdr:grpSpPr>
        <a:xfrm>
          <a:off x="784860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1" name="Rectangle 79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9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9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4" name="Line 79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5" name="Line 79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6" name="Line 80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7" name="Line 8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8" name="Line 8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69" name="Line 8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0" name="Line 8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1" name="Line 8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2" name="Line 80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3" name="Line 80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4" name="Line 80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5" name="Line 80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6" name="Line 81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7" name="Line 81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8" name="Line 81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79" name="Line 81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0" name="Line 81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1" name="Line 81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2" name="Line 81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3" name="Line 81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4" name="Line 81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5" name="Line 81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6" name="Line 82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7" name="Line 82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8" name="Line 82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89" name="Line 82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0" name="Line 82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1" name="Line 82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2" name="Line 8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3" name="Line 8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4" name="Line 8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5" name="Line 8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6" name="Line 8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7" name="Line 8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8" name="Line 8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99" name="Line 8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0" name="Line 8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1" name="Line 8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2" name="Line 8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3" name="Line 8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4" name="Line 83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5" name="Line 83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6" name="Line 84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7" name="Line 84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8" name="Line 84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09" name="Line 84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0" name="Line 84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1" name="Line 84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2" name="Line 84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3" name="Line 84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4" name="Line 84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5" name="Line 84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6" name="Line 85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7" name="Line 85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8" name="Line 85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19" name="Line 85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0" name="Line 85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1" name="Line 85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2" name="Line 85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3" name="Line 85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4" name="Line 85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5" name="Line 85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6" name="Line 86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7" name="Line 86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8" name="Line 86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86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0" name="Line 86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1" name="Line 86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2" name="Line 86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3" name="Line 86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4" name="Line 86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5" name="Line 86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6" name="Line 87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7" name="Line 87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8" name="Line 872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9" name="Line 873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0" name="Line 874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1" name="Line 875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2" name="Line 876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3" name="Line 877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4" name="Line 878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5" name="Line 879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6" name="Line 880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47" name="Line 881"/>
        <xdr:cNvSpPr>
          <a:spLocks/>
        </xdr:cNvSpPr>
      </xdr:nvSpPr>
      <xdr:spPr>
        <a:xfrm flipH="1">
          <a:off x="14411325" y="9896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48" name="Line 88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49" name="Line 88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0" name="Line 88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1" name="Line 88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2" name="Line 88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3" name="Line 88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4" name="Line 88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5" name="Line 88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6" name="Line 89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7" name="Line 89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8" name="Line 89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59" name="Line 89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0" name="Line 89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1" name="Line 89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2" name="Line 89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3" name="Line 89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4" name="Line 89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5" name="Line 89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6" name="Line 90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7" name="Line 90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8" name="Line 90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69" name="Line 90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70" name="Line 90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39</xdr:row>
      <xdr:rowOff>19050</xdr:rowOff>
    </xdr:from>
    <xdr:to>
      <xdr:col>18</xdr:col>
      <xdr:colOff>504825</xdr:colOff>
      <xdr:row>39</xdr:row>
      <xdr:rowOff>19050</xdr:rowOff>
    </xdr:to>
    <xdr:sp>
      <xdr:nvSpPr>
        <xdr:cNvPr id="171" name="Line 90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31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20535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32</xdr:col>
      <xdr:colOff>895350</xdr:colOff>
      <xdr:row>33</xdr:row>
      <xdr:rowOff>57150</xdr:rowOff>
    </xdr:from>
    <xdr:to>
      <xdr:col>33</xdr:col>
      <xdr:colOff>495300</xdr:colOff>
      <xdr:row>33</xdr:row>
      <xdr:rowOff>171450</xdr:rowOff>
    </xdr:to>
    <xdr:grpSp>
      <xdr:nvGrpSpPr>
        <xdr:cNvPr id="173" name="Group 910"/>
        <xdr:cNvGrpSpPr>
          <a:grpSpLocks noChangeAspect="1"/>
        </xdr:cNvGrpSpPr>
      </xdr:nvGrpSpPr>
      <xdr:grpSpPr>
        <a:xfrm>
          <a:off x="25660350" y="85629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91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1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1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1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1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38</xdr:row>
      <xdr:rowOff>95250</xdr:rowOff>
    </xdr:from>
    <xdr:to>
      <xdr:col>24</xdr:col>
      <xdr:colOff>962025</xdr:colOff>
      <xdr:row>38</xdr:row>
      <xdr:rowOff>209550</xdr:rowOff>
    </xdr:to>
    <xdr:grpSp>
      <xdr:nvGrpSpPr>
        <xdr:cNvPr id="179" name="Group 916"/>
        <xdr:cNvGrpSpPr>
          <a:grpSpLocks noChangeAspect="1"/>
        </xdr:cNvGrpSpPr>
      </xdr:nvGrpSpPr>
      <xdr:grpSpPr>
        <a:xfrm>
          <a:off x="19211925" y="9744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9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495300</xdr:colOff>
      <xdr:row>37</xdr:row>
      <xdr:rowOff>114300</xdr:rowOff>
    </xdr:to>
    <xdr:sp>
      <xdr:nvSpPr>
        <xdr:cNvPr id="185" name="Line 922"/>
        <xdr:cNvSpPr>
          <a:spLocks/>
        </xdr:cNvSpPr>
      </xdr:nvSpPr>
      <xdr:spPr>
        <a:xfrm flipH="1">
          <a:off x="20059650" y="8848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276225</xdr:colOff>
      <xdr:row>36</xdr:row>
      <xdr:rowOff>190500</xdr:rowOff>
    </xdr:to>
    <xdr:sp>
      <xdr:nvSpPr>
        <xdr:cNvPr id="186" name="Line 923"/>
        <xdr:cNvSpPr>
          <a:spLocks/>
        </xdr:cNvSpPr>
      </xdr:nvSpPr>
      <xdr:spPr>
        <a:xfrm flipH="1" flipV="1">
          <a:off x="5600700" y="8848725"/>
          <a:ext cx="22383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36</xdr:row>
      <xdr:rowOff>190500</xdr:rowOff>
    </xdr:from>
    <xdr:to>
      <xdr:col>12</xdr:col>
      <xdr:colOff>504825</xdr:colOff>
      <xdr:row>37</xdr:row>
      <xdr:rowOff>66675</xdr:rowOff>
    </xdr:to>
    <xdr:sp>
      <xdr:nvSpPr>
        <xdr:cNvPr id="187" name="Line 924"/>
        <xdr:cNvSpPr>
          <a:spLocks/>
        </xdr:cNvSpPr>
      </xdr:nvSpPr>
      <xdr:spPr>
        <a:xfrm flipH="1" flipV="1">
          <a:off x="7839075" y="93821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66675</xdr:rowOff>
    </xdr:from>
    <xdr:to>
      <xdr:col>13</xdr:col>
      <xdr:colOff>266700</xdr:colOff>
      <xdr:row>37</xdr:row>
      <xdr:rowOff>114300</xdr:rowOff>
    </xdr:to>
    <xdr:sp>
      <xdr:nvSpPr>
        <xdr:cNvPr id="188" name="Line 925"/>
        <xdr:cNvSpPr>
          <a:spLocks/>
        </xdr:cNvSpPr>
      </xdr:nvSpPr>
      <xdr:spPr>
        <a:xfrm flipH="1" flipV="1">
          <a:off x="8582025" y="9486900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0</xdr:rowOff>
    </xdr:from>
    <xdr:to>
      <xdr:col>6</xdr:col>
      <xdr:colOff>600075</xdr:colOff>
      <xdr:row>36</xdr:row>
      <xdr:rowOff>219075</xdr:rowOff>
    </xdr:to>
    <xdr:sp>
      <xdr:nvSpPr>
        <xdr:cNvPr id="189" name="Line 926"/>
        <xdr:cNvSpPr>
          <a:spLocks/>
        </xdr:cNvSpPr>
      </xdr:nvSpPr>
      <xdr:spPr>
        <a:xfrm flipH="1">
          <a:off x="3638550" y="8277225"/>
          <a:ext cx="5810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19050</xdr:colOff>
      <xdr:row>37</xdr:row>
      <xdr:rowOff>0</xdr:rowOff>
    </xdr:from>
    <xdr:ext cx="1028700" cy="457200"/>
    <xdr:sp>
      <xdr:nvSpPr>
        <xdr:cNvPr id="190" name="text 774"/>
        <xdr:cNvSpPr txBox="1">
          <a:spLocks noChangeArrowheads="1"/>
        </xdr:cNvSpPr>
      </xdr:nvSpPr>
      <xdr:spPr>
        <a:xfrm>
          <a:off x="3124200" y="9420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1757
km 26,749</a:t>
          </a:r>
        </a:p>
      </xdr:txBody>
    </xdr:sp>
    <xdr:clientData/>
  </xdr:oneCellAnchor>
  <xdr:twoCellAnchor>
    <xdr:from>
      <xdr:col>28</xdr:col>
      <xdr:colOff>847725</xdr:colOff>
      <xdr:row>32</xdr:row>
      <xdr:rowOff>9525</xdr:rowOff>
    </xdr:from>
    <xdr:to>
      <xdr:col>28</xdr:col>
      <xdr:colOff>866775</xdr:colOff>
      <xdr:row>37</xdr:row>
      <xdr:rowOff>9525</xdr:rowOff>
    </xdr:to>
    <xdr:sp>
      <xdr:nvSpPr>
        <xdr:cNvPr id="191" name="Line 928"/>
        <xdr:cNvSpPr>
          <a:spLocks/>
        </xdr:cNvSpPr>
      </xdr:nvSpPr>
      <xdr:spPr>
        <a:xfrm>
          <a:off x="22640925" y="8286750"/>
          <a:ext cx="95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323850</xdr:colOff>
      <xdr:row>30</xdr:row>
      <xdr:rowOff>0</xdr:rowOff>
    </xdr:from>
    <xdr:ext cx="971550" cy="457200"/>
    <xdr:sp>
      <xdr:nvSpPr>
        <xdr:cNvPr id="192" name="text 774"/>
        <xdr:cNvSpPr txBox="1">
          <a:spLocks noChangeArrowheads="1"/>
        </xdr:cNvSpPr>
      </xdr:nvSpPr>
      <xdr:spPr>
        <a:xfrm>
          <a:off x="221170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P1758 1SNI
km 27,065</a:t>
          </a:r>
        </a:p>
      </xdr:txBody>
    </xdr:sp>
    <xdr:clientData/>
  </xdr:one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193" name="Group 93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9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190500</xdr:colOff>
      <xdr:row>35</xdr:row>
      <xdr:rowOff>85725</xdr:rowOff>
    </xdr:from>
    <xdr:to>
      <xdr:col>22</xdr:col>
      <xdr:colOff>466725</xdr:colOff>
      <xdr:row>36</xdr:row>
      <xdr:rowOff>161925</xdr:rowOff>
    </xdr:to>
    <xdr:grpSp>
      <xdr:nvGrpSpPr>
        <xdr:cNvPr id="196" name="Group 934"/>
        <xdr:cNvGrpSpPr>
          <a:grpSpLocks/>
        </xdr:cNvGrpSpPr>
      </xdr:nvGrpSpPr>
      <xdr:grpSpPr>
        <a:xfrm>
          <a:off x="12668250" y="9048750"/>
          <a:ext cx="5133975" cy="304800"/>
          <a:chOff x="89" y="144"/>
          <a:chExt cx="408" cy="32"/>
        </a:xfrm>
        <a:solidFill>
          <a:srgbClr val="FFFFFF"/>
        </a:solidFill>
      </xdr:grpSpPr>
      <xdr:sp>
        <xdr:nvSpPr>
          <xdr:cNvPr id="197" name="Rectangle 93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3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3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3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3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4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4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35</xdr:row>
      <xdr:rowOff>123825</xdr:rowOff>
    </xdr:from>
    <xdr:to>
      <xdr:col>21</xdr:col>
      <xdr:colOff>0</xdr:colOff>
      <xdr:row>36</xdr:row>
      <xdr:rowOff>123825</xdr:rowOff>
    </xdr:to>
    <xdr:sp>
      <xdr:nvSpPr>
        <xdr:cNvPr id="204" name="text 7125"/>
        <xdr:cNvSpPr txBox="1">
          <a:spLocks noChangeArrowheads="1"/>
        </xdr:cNvSpPr>
      </xdr:nvSpPr>
      <xdr:spPr>
        <a:xfrm>
          <a:off x="15849600" y="908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twoCellAnchor>
  <xdr:twoCellAnchor>
    <xdr:from>
      <xdr:col>16</xdr:col>
      <xdr:colOff>209550</xdr:colOff>
      <xdr:row>40</xdr:row>
      <xdr:rowOff>114300</xdr:rowOff>
    </xdr:from>
    <xdr:to>
      <xdr:col>20</xdr:col>
      <xdr:colOff>190500</xdr:colOff>
      <xdr:row>40</xdr:row>
      <xdr:rowOff>114300</xdr:rowOff>
    </xdr:to>
    <xdr:sp>
      <xdr:nvSpPr>
        <xdr:cNvPr id="205" name="Line 943"/>
        <xdr:cNvSpPr>
          <a:spLocks/>
        </xdr:cNvSpPr>
      </xdr:nvSpPr>
      <xdr:spPr>
        <a:xfrm>
          <a:off x="11715750" y="10220325"/>
          <a:ext cx="3867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190500</xdr:colOff>
      <xdr:row>32</xdr:row>
      <xdr:rowOff>85725</xdr:rowOff>
    </xdr:from>
    <xdr:to>
      <xdr:col>21</xdr:col>
      <xdr:colOff>581025</xdr:colOff>
      <xdr:row>33</xdr:row>
      <xdr:rowOff>161925</xdr:rowOff>
    </xdr:to>
    <xdr:grpSp>
      <xdr:nvGrpSpPr>
        <xdr:cNvPr id="206" name="Group 946"/>
        <xdr:cNvGrpSpPr>
          <a:grpSpLocks/>
        </xdr:cNvGrpSpPr>
      </xdr:nvGrpSpPr>
      <xdr:grpSpPr>
        <a:xfrm>
          <a:off x="12668250" y="8362950"/>
          <a:ext cx="4276725" cy="304800"/>
          <a:chOff x="89" y="144"/>
          <a:chExt cx="408" cy="32"/>
        </a:xfrm>
        <a:solidFill>
          <a:srgbClr val="FFFFFF"/>
        </a:solidFill>
      </xdr:grpSpPr>
      <xdr:sp>
        <xdr:nvSpPr>
          <xdr:cNvPr id="207" name="Rectangle 94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4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4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5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5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5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5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123825</xdr:rowOff>
    </xdr:from>
    <xdr:to>
      <xdr:col>21</xdr:col>
      <xdr:colOff>0</xdr:colOff>
      <xdr:row>33</xdr:row>
      <xdr:rowOff>123825</xdr:rowOff>
    </xdr:to>
    <xdr:sp>
      <xdr:nvSpPr>
        <xdr:cNvPr id="214" name="text 7125"/>
        <xdr:cNvSpPr txBox="1">
          <a:spLocks noChangeArrowheads="1"/>
        </xdr:cNvSpPr>
      </xdr:nvSpPr>
      <xdr:spPr>
        <a:xfrm>
          <a:off x="1584960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72</a:t>
          </a:r>
        </a:p>
      </xdr:txBody>
    </xdr: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215" name="Group 955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18" name="Group 958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29</xdr:row>
      <xdr:rowOff>209550</xdr:rowOff>
    </xdr:from>
    <xdr:to>
      <xdr:col>21</xdr:col>
      <xdr:colOff>628650</xdr:colOff>
      <xdr:row>31</xdr:row>
      <xdr:rowOff>114300</xdr:rowOff>
    </xdr:to>
    <xdr:grpSp>
      <xdr:nvGrpSpPr>
        <xdr:cNvPr id="221" name="Group 961"/>
        <xdr:cNvGrpSpPr>
          <a:grpSpLocks noChangeAspect="1"/>
        </xdr:cNvGrpSpPr>
      </xdr:nvGrpSpPr>
      <xdr:grpSpPr>
        <a:xfrm>
          <a:off x="166878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2" name="Line 9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4" t="s">
        <v>39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4" t="s">
        <v>43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1" t="s">
        <v>34</v>
      </c>
      <c r="Q3"/>
      <c r="S3" s="163" t="s">
        <v>44</v>
      </c>
      <c r="T3" s="35"/>
      <c r="U3"/>
      <c r="W3" s="162" t="s">
        <v>42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16" t="s">
        <v>0</v>
      </c>
      <c r="K4" s="217"/>
      <c r="L4" s="217"/>
      <c r="M4" s="217"/>
      <c r="N4" s="217"/>
      <c r="O4" s="217"/>
      <c r="P4" s="39"/>
      <c r="Q4" s="40"/>
      <c r="R4" s="40"/>
      <c r="S4" s="40"/>
      <c r="T4" s="40"/>
      <c r="U4" s="40"/>
      <c r="V4" s="41"/>
      <c r="W4" s="216" t="s">
        <v>0</v>
      </c>
      <c r="X4" s="217"/>
      <c r="Y4" s="217"/>
      <c r="Z4" s="217"/>
      <c r="AA4" s="217"/>
      <c r="AB4" s="218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21" t="s">
        <v>19</v>
      </c>
      <c r="K5" s="219"/>
      <c r="L5" s="224" t="s">
        <v>45</v>
      </c>
      <c r="M5" s="225"/>
      <c r="N5" s="222" t="s">
        <v>29</v>
      </c>
      <c r="O5" s="223"/>
      <c r="P5" s="45"/>
      <c r="Q5" s="53"/>
      <c r="R5" s="47"/>
      <c r="S5" s="48" t="s">
        <v>1</v>
      </c>
      <c r="T5" s="46"/>
      <c r="U5" s="53"/>
      <c r="V5" s="49"/>
      <c r="W5" s="226" t="s">
        <v>29</v>
      </c>
      <c r="X5" s="227"/>
      <c r="Y5" s="224" t="s">
        <v>45</v>
      </c>
      <c r="Z5" s="225"/>
      <c r="AA5" s="219" t="s">
        <v>19</v>
      </c>
      <c r="AB5" s="220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5"/>
      <c r="L6" s="157"/>
      <c r="M6" s="133"/>
      <c r="N6" s="125"/>
      <c r="O6" s="133"/>
      <c r="P6" s="45"/>
      <c r="Q6" s="53"/>
      <c r="R6" s="53"/>
      <c r="S6" s="53"/>
      <c r="T6" s="53"/>
      <c r="U6" s="53"/>
      <c r="V6" s="49"/>
      <c r="W6" s="154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35</v>
      </c>
      <c r="F7" s="7"/>
      <c r="G7" s="7"/>
      <c r="H7" s="44"/>
      <c r="I7" s="5"/>
      <c r="J7" s="54"/>
      <c r="K7" s="156"/>
      <c r="L7" s="158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228"/>
      <c r="Z7" s="229"/>
      <c r="AA7" s="5"/>
      <c r="AB7" s="59"/>
      <c r="AC7" s="33"/>
      <c r="AD7" s="50"/>
      <c r="AE7" s="7"/>
      <c r="AF7" s="7"/>
      <c r="AG7" s="8" t="s">
        <v>35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30" t="s">
        <v>33</v>
      </c>
      <c r="K8" s="231"/>
      <c r="L8" s="236" t="s">
        <v>47</v>
      </c>
      <c r="M8" s="237"/>
      <c r="N8" s="4"/>
      <c r="O8" s="136"/>
      <c r="P8" s="45"/>
      <c r="Q8" s="55"/>
      <c r="R8" s="55"/>
      <c r="S8" s="26" t="s">
        <v>30</v>
      </c>
      <c r="T8" s="55"/>
      <c r="U8" s="55"/>
      <c r="V8" s="49"/>
      <c r="W8" s="210"/>
      <c r="X8" s="211"/>
      <c r="Y8" s="236" t="s">
        <v>46</v>
      </c>
      <c r="Z8" s="237"/>
      <c r="AA8" s="208" t="s">
        <v>33</v>
      </c>
      <c r="AB8" s="209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32">
        <v>26.7</v>
      </c>
      <c r="K9" s="233"/>
      <c r="L9" s="212">
        <v>27.012</v>
      </c>
      <c r="M9" s="213"/>
      <c r="N9" s="234">
        <v>26.942</v>
      </c>
      <c r="O9" s="235"/>
      <c r="P9" s="45"/>
      <c r="Q9" s="5"/>
      <c r="R9" s="5"/>
      <c r="S9" s="132" t="s">
        <v>31</v>
      </c>
      <c r="T9" s="5"/>
      <c r="U9" s="5"/>
      <c r="V9" s="49"/>
      <c r="W9" s="210">
        <v>26.942</v>
      </c>
      <c r="X9" s="211"/>
      <c r="Y9" s="212">
        <v>27.125</v>
      </c>
      <c r="Z9" s="213"/>
      <c r="AA9" s="214">
        <v>27.137</v>
      </c>
      <c r="AB9" s="215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36</v>
      </c>
      <c r="F10" s="9"/>
      <c r="G10" s="9"/>
      <c r="H10" s="58"/>
      <c r="I10" s="5"/>
      <c r="J10" s="56"/>
      <c r="K10" s="136"/>
      <c r="L10" s="158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212"/>
      <c r="Z10" s="213"/>
      <c r="AA10" s="5"/>
      <c r="AB10" s="59"/>
      <c r="AC10" s="33"/>
      <c r="AD10" s="50"/>
      <c r="AE10" s="9"/>
      <c r="AF10" s="9"/>
      <c r="AG10" s="15" t="s">
        <v>36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7"/>
      <c r="L11" s="138"/>
      <c r="M11" s="137"/>
      <c r="N11" s="64"/>
      <c r="O11" s="137"/>
      <c r="P11" s="66"/>
      <c r="Q11" s="67"/>
      <c r="R11" s="67"/>
      <c r="S11" s="67"/>
      <c r="T11" s="67"/>
      <c r="U11" s="67"/>
      <c r="V11" s="68"/>
      <c r="W11" s="64"/>
      <c r="X11" s="137"/>
      <c r="Y11" s="138"/>
      <c r="Z11" s="137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86"/>
      <c r="AE14" s="187"/>
      <c r="AF14" s="187"/>
      <c r="AG14" s="187"/>
      <c r="AH14" s="187"/>
      <c r="AI14" s="188"/>
      <c r="AJ14" s="189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90"/>
      <c r="AE15" s="191"/>
      <c r="AF15" s="191"/>
      <c r="AG15" s="192" t="s">
        <v>53</v>
      </c>
      <c r="AH15" s="193"/>
      <c r="AI15" s="193"/>
      <c r="AJ15" s="194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90"/>
      <c r="AE16" s="191"/>
      <c r="AF16" s="191"/>
      <c r="AG16" s="192" t="s">
        <v>54</v>
      </c>
      <c r="AH16" s="193"/>
      <c r="AI16" s="193"/>
      <c r="AJ16" s="194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5" t="s">
        <v>37</v>
      </c>
      <c r="T17" s="69"/>
      <c r="U17" s="79"/>
      <c r="V17"/>
      <c r="W17"/>
      <c r="X17"/>
      <c r="Y17"/>
      <c r="Z17"/>
      <c r="AA17"/>
      <c r="AB17"/>
      <c r="AC17"/>
      <c r="AD17" s="190"/>
      <c r="AE17" s="191"/>
      <c r="AF17" s="191"/>
      <c r="AG17" s="192" t="s">
        <v>55</v>
      </c>
      <c r="AH17" s="193"/>
      <c r="AI17" s="193"/>
      <c r="AJ17" s="194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95"/>
      <c r="AE18" s="196"/>
      <c r="AF18" s="196"/>
      <c r="AG18" s="196"/>
      <c r="AH18" s="197"/>
      <c r="AI18" s="197"/>
      <c r="AJ18" s="198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66"/>
    </row>
    <row r="27" spans="19:33" s="76" customFormat="1" ht="18" customHeight="1">
      <c r="S27" s="166"/>
      <c r="AE27" s="13"/>
      <c r="AF27" s="13"/>
      <c r="AG27" s="12"/>
    </row>
    <row r="28" spans="16:33" s="76" customFormat="1" ht="18" customHeight="1">
      <c r="P28" s="88"/>
      <c r="S28" s="167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8"/>
      <c r="K30" s="128"/>
      <c r="L30" s="12"/>
      <c r="AD30"/>
      <c r="AE30" s="12"/>
      <c r="AJ30" s="12"/>
    </row>
    <row r="31" spans="2:37" s="76" customFormat="1" ht="18" customHeight="1">
      <c r="B31" s="69"/>
      <c r="H31" s="12"/>
      <c r="I31" s="181">
        <v>26.764</v>
      </c>
      <c r="K31" s="12"/>
      <c r="M31" s="12"/>
      <c r="N31" s="12"/>
      <c r="Q31" s="12"/>
      <c r="V31" s="128">
        <v>2</v>
      </c>
      <c r="X31" s="12"/>
      <c r="AA31" s="12"/>
      <c r="AB31" s="199" t="s">
        <v>56</v>
      </c>
      <c r="AD31"/>
      <c r="AE31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M32" s="12"/>
      <c r="N32" s="12"/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/>
      <c r="AG32"/>
      <c r="AI32" s="13"/>
      <c r="AJ32" s="69"/>
      <c r="AK32" s="69"/>
    </row>
    <row r="33" spans="2:37" s="76" customFormat="1" ht="18" customHeight="1">
      <c r="B33" s="69"/>
      <c r="D33" s="13"/>
      <c r="E33" s="87"/>
      <c r="G33" s="87"/>
      <c r="I33" s="12"/>
      <c r="L33" s="12"/>
      <c r="M33" s="12"/>
      <c r="N33" s="12"/>
      <c r="O33" s="84"/>
      <c r="R33" s="84"/>
      <c r="S33" s="84"/>
      <c r="T33" s="173"/>
      <c r="U33" s="12"/>
      <c r="V33" s="12"/>
      <c r="X33" s="12"/>
      <c r="Y33" s="12"/>
      <c r="AB33" s="12"/>
      <c r="AC33" s="87"/>
      <c r="AD33"/>
      <c r="AE33" s="13"/>
      <c r="AF33" s="12"/>
      <c r="AG33" s="13"/>
      <c r="AH33" s="182" t="s">
        <v>46</v>
      </c>
      <c r="AI33" s="178" t="s">
        <v>5</v>
      </c>
      <c r="AK33" s="69"/>
    </row>
    <row r="34" spans="2:37" s="76" customFormat="1" ht="18" customHeight="1">
      <c r="B34" s="69"/>
      <c r="D34" s="13"/>
      <c r="E34" s="129"/>
      <c r="I34" s="129">
        <v>1</v>
      </c>
      <c r="J34" s="129"/>
      <c r="K34" s="129"/>
      <c r="L34" s="12"/>
      <c r="M34" s="129"/>
      <c r="N34" s="86"/>
      <c r="O34" s="84"/>
      <c r="R34" s="84"/>
      <c r="S34" s="12"/>
      <c r="T34" s="86"/>
      <c r="U34" s="84"/>
      <c r="V34" s="12"/>
      <c r="W34" s="12"/>
      <c r="X34" s="88"/>
      <c r="AA34" s="129">
        <v>4</v>
      </c>
      <c r="AB34" s="129"/>
      <c r="AC34" s="129">
        <v>5</v>
      </c>
      <c r="AD34"/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AA35" s="12"/>
      <c r="AB35" s="12"/>
      <c r="AC35" s="12"/>
      <c r="AD35"/>
      <c r="AE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12"/>
      <c r="G36" s="12"/>
      <c r="K36" s="84"/>
      <c r="L36" s="129"/>
      <c r="M36" s="84"/>
      <c r="T36" s="86"/>
      <c r="U36" s="12"/>
      <c r="X36" s="12"/>
      <c r="Y36" s="87"/>
      <c r="AA36" s="12"/>
      <c r="AC36" s="12"/>
      <c r="AD36"/>
      <c r="AE36" s="12"/>
      <c r="AG36" s="12"/>
      <c r="AH36" s="13"/>
      <c r="AJ36" s="86"/>
      <c r="AK36" s="69"/>
    </row>
    <row r="37" spans="3:37" s="76" customFormat="1" ht="18" customHeight="1">
      <c r="C37" s="176" t="s">
        <v>5</v>
      </c>
      <c r="D37" s="12"/>
      <c r="E37" s="86"/>
      <c r="F37" s="12"/>
      <c r="G37" s="86"/>
      <c r="H37" s="12"/>
      <c r="I37" s="12"/>
      <c r="K37" s="84"/>
      <c r="L37" s="12"/>
      <c r="M37" s="12"/>
      <c r="N37" s="12"/>
      <c r="P37" s="84"/>
      <c r="T37" s="173"/>
      <c r="U37" s="12"/>
      <c r="W37" s="12"/>
      <c r="X37" s="12"/>
      <c r="Y37" s="12"/>
      <c r="Z37" s="12"/>
      <c r="AA37" s="12"/>
      <c r="AB37" s="12"/>
      <c r="AC37" s="86"/>
      <c r="AD37"/>
      <c r="AE37" s="12"/>
      <c r="AF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E38" s="13"/>
      <c r="F38" s="13"/>
      <c r="G38" s="13"/>
      <c r="H38" s="12"/>
      <c r="I38" s="12"/>
      <c r="J38" s="12"/>
      <c r="K38" s="12"/>
      <c r="L38" s="84"/>
      <c r="M38" s="12"/>
      <c r="N38" s="12"/>
      <c r="O38" s="69"/>
      <c r="P38" s="12"/>
      <c r="Q38" s="12"/>
      <c r="R38" s="84"/>
      <c r="S38" s="13"/>
      <c r="T38" s="13"/>
      <c r="W38" s="180"/>
      <c r="X38" s="69"/>
      <c r="Z38" s="12"/>
      <c r="AB38" s="12"/>
      <c r="AC38" s="13"/>
      <c r="AD38"/>
      <c r="AE38" s="13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73"/>
      <c r="G39" s="13"/>
      <c r="L39" s="12"/>
      <c r="N39" s="130"/>
      <c r="P39" s="130"/>
      <c r="R39" s="12"/>
      <c r="T39" s="86"/>
      <c r="Y39" s="88"/>
      <c r="Z39" s="129">
        <v>3</v>
      </c>
      <c r="AB39" s="84"/>
      <c r="AC39" s="86"/>
      <c r="AD39"/>
      <c r="AE39" s="13"/>
      <c r="AF39" s="88"/>
      <c r="AH39" s="12"/>
      <c r="AI39" s="12"/>
      <c r="AK39" s="69"/>
    </row>
    <row r="40" spans="10:37" s="76" customFormat="1" ht="18" customHeight="1">
      <c r="J40" s="12"/>
      <c r="L40" s="12"/>
      <c r="M40" s="12"/>
      <c r="N40" s="12"/>
      <c r="O40" s="12"/>
      <c r="P40" s="84"/>
      <c r="S40" s="184" t="s">
        <v>41</v>
      </c>
      <c r="T40" s="86"/>
      <c r="W40" s="12"/>
      <c r="Y40" s="185" t="s">
        <v>47</v>
      </c>
      <c r="AC40" s="12"/>
      <c r="AD40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2"/>
      <c r="T41" s="70"/>
      <c r="U41" s="84"/>
      <c r="V41" s="12"/>
      <c r="W41" s="88" t="s">
        <v>22</v>
      </c>
      <c r="X41" s="12"/>
      <c r="Y41" s="12"/>
      <c r="Z41" s="12"/>
      <c r="AD41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N42" s="12"/>
      <c r="O42" s="12"/>
      <c r="P42" s="84"/>
      <c r="Q42" s="183">
        <v>26.881</v>
      </c>
      <c r="R42" s="84"/>
      <c r="S42" s="84"/>
      <c r="T42" s="84"/>
      <c r="U42" s="84"/>
      <c r="V42" s="84"/>
      <c r="X42" s="12"/>
      <c r="AB42" s="86"/>
      <c r="AD42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00" t="s">
        <v>32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2"/>
      <c r="O52" s="203" t="s">
        <v>6</v>
      </c>
      <c r="P52" s="204"/>
      <c r="Q52" s="204"/>
      <c r="R52" s="205"/>
      <c r="S52" s="139"/>
      <c r="T52" s="203" t="s">
        <v>7</v>
      </c>
      <c r="U52" s="204"/>
      <c r="V52" s="204"/>
      <c r="W52" s="205"/>
      <c r="X52" s="206" t="s">
        <v>28</v>
      </c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7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0"/>
      <c r="I53" s="140"/>
      <c r="J53" s="27" t="s">
        <v>12</v>
      </c>
      <c r="K53" s="140"/>
      <c r="L53" s="140"/>
      <c r="M53" s="140"/>
      <c r="N53" s="140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0"/>
      <c r="AE53" s="140"/>
      <c r="AF53" s="27" t="s">
        <v>12</v>
      </c>
      <c r="AG53" s="140"/>
      <c r="AH53" s="140"/>
      <c r="AI53" s="140"/>
      <c r="AJ53" s="141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2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153"/>
      <c r="Y54" s="179"/>
      <c r="Z54" s="124"/>
      <c r="AA54" s="101"/>
      <c r="AB54" s="19"/>
      <c r="AC54" s="160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/>
      <c r="C55" s="174"/>
      <c r="D55" s="124"/>
      <c r="E55" s="101">
        <f>C55+(D55/1000)</f>
        <v>0</v>
      </c>
      <c r="F55" s="19"/>
      <c r="G55" s="160"/>
      <c r="H55" s="98"/>
      <c r="I55" s="142"/>
      <c r="J55" s="98"/>
      <c r="K55" s="98"/>
      <c r="L55" s="98"/>
      <c r="M55" s="98"/>
      <c r="N55" s="143"/>
      <c r="O55" s="108"/>
      <c r="P55" s="109"/>
      <c r="Q55" s="109"/>
      <c r="R55" s="110"/>
      <c r="S55" s="114" t="s">
        <v>27</v>
      </c>
      <c r="T55" s="116"/>
      <c r="U55" s="177"/>
      <c r="V55" s="177"/>
      <c r="W55" s="117"/>
      <c r="X55" s="153">
        <v>2</v>
      </c>
      <c r="Y55" s="179">
        <v>26.966</v>
      </c>
      <c r="Z55" s="124">
        <v>37</v>
      </c>
      <c r="AA55" s="101">
        <f>Y55+(Z55/1000)</f>
        <v>27.003</v>
      </c>
      <c r="AB55" s="19" t="s">
        <v>17</v>
      </c>
      <c r="AC55" s="160" t="s">
        <v>52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3"/>
      <c r="C56" s="159"/>
      <c r="D56" s="124"/>
      <c r="E56" s="101"/>
      <c r="F56" s="106"/>
      <c r="G56" s="160"/>
      <c r="H56" s="98"/>
      <c r="I56" s="142"/>
      <c r="J56" s="98"/>
      <c r="K56" s="98"/>
      <c r="L56" s="98"/>
      <c r="M56" s="98"/>
      <c r="N56" s="143"/>
      <c r="O56" s="115">
        <v>1</v>
      </c>
      <c r="P56" s="170">
        <v>26.81</v>
      </c>
      <c r="Q56" s="170">
        <v>26.991</v>
      </c>
      <c r="R56" s="117">
        <f>(Q56-P56)*1000</f>
        <v>181.00000000000094</v>
      </c>
      <c r="S56" s="114" t="s">
        <v>26</v>
      </c>
      <c r="T56" s="116">
        <v>1</v>
      </c>
      <c r="U56" s="177">
        <v>26.895</v>
      </c>
      <c r="V56" s="177">
        <v>26.967</v>
      </c>
      <c r="W56" s="117">
        <f>(V56-U56)*1000</f>
        <v>71.99999999999918</v>
      </c>
      <c r="X56" s="153" t="s">
        <v>22</v>
      </c>
      <c r="Y56" s="159">
        <v>26.986</v>
      </c>
      <c r="Z56" s="124"/>
      <c r="AA56" s="101"/>
      <c r="AB56" s="19" t="s">
        <v>17</v>
      </c>
      <c r="AC56" s="160" t="s">
        <v>50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27">
        <v>1</v>
      </c>
      <c r="C57" s="174">
        <v>26.773</v>
      </c>
      <c r="D57" s="124">
        <v>37</v>
      </c>
      <c r="E57" s="101">
        <f>C57+(D57/1000)</f>
        <v>26.81</v>
      </c>
      <c r="F57" s="19" t="s">
        <v>17</v>
      </c>
      <c r="G57" s="160" t="s">
        <v>48</v>
      </c>
      <c r="H57" s="98"/>
      <c r="I57" s="142"/>
      <c r="J57" s="98"/>
      <c r="K57" s="98"/>
      <c r="L57" s="98"/>
      <c r="M57" s="98"/>
      <c r="N57" s="143"/>
      <c r="O57" s="108"/>
      <c r="P57" s="171"/>
      <c r="Q57" s="171"/>
      <c r="R57" s="118"/>
      <c r="S57" s="144"/>
      <c r="T57" s="172"/>
      <c r="U57" s="177"/>
      <c r="V57" s="177"/>
      <c r="W57" s="117"/>
      <c r="X57" s="20">
        <v>3</v>
      </c>
      <c r="Y57" s="175">
        <v>27.026</v>
      </c>
      <c r="Z57" s="124">
        <v>-37</v>
      </c>
      <c r="AA57" s="101">
        <f>Y57+(Z57/1000)</f>
        <v>26.989</v>
      </c>
      <c r="AB57" s="19" t="s">
        <v>17</v>
      </c>
      <c r="AC57" s="160" t="s">
        <v>49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3"/>
      <c r="C58" s="159"/>
      <c r="D58" s="124"/>
      <c r="E58" s="101"/>
      <c r="F58" s="19"/>
      <c r="G58" s="160"/>
      <c r="H58" s="98"/>
      <c r="I58" s="142"/>
      <c r="J58" s="98"/>
      <c r="K58" s="98"/>
      <c r="L58" s="98"/>
      <c r="M58" s="98"/>
      <c r="N58" s="143"/>
      <c r="O58" s="169">
        <v>2</v>
      </c>
      <c r="P58" s="170">
        <v>26.81</v>
      </c>
      <c r="Q58" s="170">
        <v>26.989</v>
      </c>
      <c r="R58" s="117">
        <f>(Q58-P58)*1000</f>
        <v>179.00000000000205</v>
      </c>
      <c r="S58" s="168" t="s">
        <v>38</v>
      </c>
      <c r="T58" s="172">
        <v>2</v>
      </c>
      <c r="U58" s="177">
        <v>26.895</v>
      </c>
      <c r="V58" s="177">
        <v>26.983</v>
      </c>
      <c r="W58" s="117">
        <f>(V58-U58)*1000</f>
        <v>88.00000000000097</v>
      </c>
      <c r="X58" s="20">
        <v>4</v>
      </c>
      <c r="Y58" s="175">
        <v>27.028</v>
      </c>
      <c r="Z58" s="124">
        <v>-37</v>
      </c>
      <c r="AA58" s="101">
        <f>Y58+(Z58/1000)</f>
        <v>26.991</v>
      </c>
      <c r="AB58" s="19" t="s">
        <v>17</v>
      </c>
      <c r="AC58" s="160" t="s">
        <v>51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3"/>
      <c r="C59" s="179"/>
      <c r="D59" s="124"/>
      <c r="E59" s="101"/>
      <c r="F59" s="19"/>
      <c r="G59" s="160"/>
      <c r="H59" s="98"/>
      <c r="I59" s="142"/>
      <c r="J59" s="98"/>
      <c r="K59" s="98"/>
      <c r="L59" s="98"/>
      <c r="M59" s="98"/>
      <c r="N59" s="143"/>
      <c r="O59" s="108"/>
      <c r="P59" s="109"/>
      <c r="Q59" s="109"/>
      <c r="R59" s="118"/>
      <c r="S59" s="168">
        <v>2014</v>
      </c>
      <c r="T59" s="172"/>
      <c r="U59" s="177"/>
      <c r="V59" s="177"/>
      <c r="W59" s="117">
        <f>(V59-U59)*1000</f>
        <v>0</v>
      </c>
      <c r="X59" s="127">
        <v>5</v>
      </c>
      <c r="Y59" s="174">
        <v>27.061</v>
      </c>
      <c r="Z59" s="124">
        <v>-37</v>
      </c>
      <c r="AA59" s="101">
        <f>Y59+(Z59/1000)</f>
        <v>27.024</v>
      </c>
      <c r="AB59" s="19" t="s">
        <v>17</v>
      </c>
      <c r="AC59" s="160" t="s">
        <v>40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5"/>
      <c r="O60" s="146"/>
      <c r="P60" s="147"/>
      <c r="Q60" s="147"/>
      <c r="R60" s="148"/>
      <c r="S60" s="149"/>
      <c r="T60" s="146"/>
      <c r="U60" s="150"/>
      <c r="V60" s="147"/>
      <c r="W60" s="151"/>
      <c r="X60" s="119"/>
      <c r="Y60" s="120"/>
      <c r="Z60" s="24"/>
      <c r="AA60" s="120"/>
      <c r="AB60" s="24"/>
      <c r="AC60" s="122"/>
      <c r="AD60" s="122"/>
      <c r="AE60" s="122"/>
      <c r="AF60" s="122"/>
      <c r="AG60" s="152"/>
      <c r="AH60" s="152"/>
      <c r="AI60" s="122"/>
      <c r="AJ60" s="123"/>
    </row>
  </sheetData>
  <sheetProtection password="E5AD" sheet="1" objects="1" scenarios="1"/>
  <mergeCells count="25">
    <mergeCell ref="Y10:Z10"/>
    <mergeCell ref="Y7:Z7"/>
    <mergeCell ref="J8:K8"/>
    <mergeCell ref="J9:K9"/>
    <mergeCell ref="N9:O9"/>
    <mergeCell ref="L8:M8"/>
    <mergeCell ref="L9:M9"/>
    <mergeCell ref="W8:X8"/>
    <mergeCell ref="Y8:Z8"/>
    <mergeCell ref="W4:AB4"/>
    <mergeCell ref="AA5:AB5"/>
    <mergeCell ref="J4:O4"/>
    <mergeCell ref="J5:K5"/>
    <mergeCell ref="N5:O5"/>
    <mergeCell ref="L5:M5"/>
    <mergeCell ref="W5:X5"/>
    <mergeCell ref="Y5:Z5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6"/>
  <drawing r:id="rId5"/>
  <legacyDrawing r:id="rId4"/>
  <oleObjects>
    <oleObject progId="Paint.Picture" shapeId="12780084" r:id="rId1"/>
    <oleObject progId="Paint.Picture" shapeId="12868188" r:id="rId2"/>
    <oleObject progId="Paint.Picture" shapeId="128952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2014-11-20T14:55:16Z</cp:lastPrinted>
  <dcterms:created xsi:type="dcterms:W3CDTF">2003-09-08T10:21:05Z</dcterms:created>
  <dcterms:modified xsi:type="dcterms:W3CDTF">2014-12-09T08:28:15Z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