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20" windowWidth="28650" windowHeight="6915" tabRatio="300" activeTab="1"/>
  </bookViews>
  <sheets>
    <sheet name="titul" sheetId="1" r:id="rId1"/>
    <sheet name="Starkoč" sheetId="2" r:id="rId2"/>
  </sheets>
  <definedNames/>
  <calcPr fullCalcOnLoad="1"/>
</workbook>
</file>

<file path=xl/sharedStrings.xml><?xml version="1.0" encoding="utf-8"?>
<sst xmlns="http://schemas.openxmlformats.org/spreadsheetml/2006/main" count="235" uniqueCount="140">
  <si>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</si>
  <si>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</si>
  <si>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</si>
  <si>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</si>
  <si>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</si>
  <si>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</si>
  <si>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</si>
  <si>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</si>
  <si>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</si>
  <si>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</si>
  <si>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</si>
  <si>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</si>
  <si>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</si>
  <si>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</si>
  <si>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</si>
  <si>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</si>
  <si>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</si>
  <si>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</si>
  <si>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r>
      <t xml:space="preserve">Směr  :  Česká Skalice  /  </t>
    </r>
    <r>
      <rPr>
        <b/>
        <sz val="16"/>
        <color indexed="16"/>
        <rFont val="Arial CE"/>
        <family val="2"/>
      </rPr>
      <t>Václavice</t>
    </r>
  </si>
  <si>
    <t>Návěstidla  -  ŽST</t>
  </si>
  <si>
    <t>Směr  :  Červený Kostelec</t>
  </si>
  <si>
    <t>Vjezdová</t>
  </si>
  <si>
    <t>Odjezdová</t>
  </si>
  <si>
    <t>Cestová</t>
  </si>
  <si>
    <t>Seřaďovací</t>
  </si>
  <si>
    <t>Směr : Česká Skalice</t>
  </si>
  <si>
    <t>Km  18,370</t>
  </si>
  <si>
    <t>Z  České Skalice</t>
  </si>
  <si>
    <t>Z  Václavic</t>
  </si>
  <si>
    <t>Traťové</t>
  </si>
  <si>
    <t>C</t>
  </si>
  <si>
    <t>JTom</t>
  </si>
  <si>
    <t>Lc 2</t>
  </si>
  <si>
    <t>Směr : Václavice</t>
  </si>
  <si>
    <t>Př L</t>
  </si>
  <si>
    <t>Př VL</t>
  </si>
  <si>
    <t>S 1</t>
  </si>
  <si>
    <t>S 3</t>
  </si>
  <si>
    <t>Se 1</t>
  </si>
  <si>
    <t>Př S</t>
  </si>
  <si>
    <t>=</t>
  </si>
  <si>
    <t>S 7</t>
  </si>
  <si>
    <t>Lc 7</t>
  </si>
  <si>
    <t>Lc 1</t>
  </si>
  <si>
    <t>Lc 3</t>
  </si>
  <si>
    <t>L 1a</t>
  </si>
  <si>
    <t>L 2a</t>
  </si>
  <si>
    <t>L 3a</t>
  </si>
  <si>
    <t>L</t>
  </si>
  <si>
    <t>VL</t>
  </si>
  <si>
    <t>S 2</t>
  </si>
  <si>
    <t>S 5</t>
  </si>
  <si>
    <t>Se 2</t>
  </si>
  <si>
    <t>S</t>
  </si>
  <si>
    <t>Vjezdové / odjezdové rychlosti :</t>
  </si>
  <si>
    <t>Lc 5</t>
  </si>
  <si>
    <t>v pokračování traťové koleje - rychlost traťová s místním omezením</t>
  </si>
  <si>
    <t>Zjišťování  konce</t>
  </si>
  <si>
    <t>zast.</t>
  </si>
  <si>
    <t>při jízdě do odbočky - rychlost 50 km/h, není-li uvedeno jinak</t>
  </si>
  <si>
    <t>vlaku  ze  směru :</t>
  </si>
  <si>
    <t>proj.</t>
  </si>
  <si>
    <t xml:space="preserve">     L</t>
  </si>
  <si>
    <t>Vk 1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</si>
  <si>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</si>
  <si>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</si>
  <si>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</si>
  <si>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</si>
  <si>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</si>
  <si>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</si>
  <si>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elm.</t>
  </si>
  <si>
    <t>poznámka</t>
  </si>
  <si>
    <t>ruč.</t>
  </si>
  <si>
    <t>Se 3</t>
  </si>
  <si>
    <t>Se 4</t>
  </si>
  <si>
    <t>Se 5</t>
  </si>
  <si>
    <t>Se 6</t>
  </si>
  <si>
    <t>Se 7</t>
  </si>
  <si>
    <t>Se 8</t>
  </si>
  <si>
    <t>Se 9</t>
  </si>
  <si>
    <t xml:space="preserve">  bez zabezpečení</t>
  </si>
  <si>
    <t>Obvod  posunu</t>
  </si>
  <si>
    <t>jízdní cesty na tutéž kolej</t>
  </si>
  <si>
    <t>vlaku :</t>
  </si>
  <si>
    <t>Kód :  22</t>
  </si>
  <si>
    <t>1     2</t>
  </si>
  <si>
    <t>Zjišťování</t>
  </si>
  <si>
    <t>konce  vlaku</t>
  </si>
  <si>
    <t>Elektronické stavědlo</t>
  </si>
  <si>
    <t>3. kategorie</t>
  </si>
  <si>
    <t>samočinně činností</t>
  </si>
  <si>
    <t>zast. - 90</t>
  </si>
  <si>
    <t>zabezpečovacího zařízení</t>
  </si>
  <si>
    <t>proj. - 30</t>
  </si>
  <si>
    <t>1 a</t>
  </si>
  <si>
    <t>3 a</t>
  </si>
  <si>
    <t>č. II,  úrovňové, jednostranné</t>
  </si>
  <si>
    <t>č. I,  úrovňové, vnější</t>
  </si>
  <si>
    <t>509A / 506D</t>
  </si>
  <si>
    <t>Km  80,370 = 2,662</t>
  </si>
  <si>
    <t>STARMON - K2002</t>
  </si>
  <si>
    <t>Staniční budova</t>
  </si>
  <si>
    <t>Dopravní kancelář / ÚS</t>
  </si>
  <si>
    <t>Dozorce výhybek  -  1 *)</t>
  </si>
  <si>
    <t>* ) = obsazení v době stanovené rozvrhem služby. V době nepřítomnosti přebírá jeho povinnosti výpravčí.</t>
  </si>
  <si>
    <t>Automatické  hradlo</t>
  </si>
  <si>
    <t>Kód : 14</t>
  </si>
  <si>
    <t>typ AH-88A ( bez návěstního bodu )</t>
  </si>
  <si>
    <t>Obvod  výpravčího</t>
  </si>
  <si>
    <t>směr Česká Skalice, Václavice a k.č.1a</t>
  </si>
  <si>
    <t>1 + 1 a</t>
  </si>
  <si>
    <t>2 a</t>
  </si>
  <si>
    <t>2 + 2 a</t>
  </si>
  <si>
    <t>Vjezd z k.č.1, průjezd,</t>
  </si>
  <si>
    <t>odjezd pouze směr Červený Kostelec</t>
  </si>
  <si>
    <t>3 + 3 a</t>
  </si>
  <si>
    <t>Vjezd z k.č.3 nebo 5, průjezd,</t>
  </si>
  <si>
    <t>5 + 3 a</t>
  </si>
  <si>
    <t>Kusá, pouze vjezd a odjezd</t>
  </si>
  <si>
    <t>směr Václavice</t>
  </si>
  <si>
    <t>směr Česká Skalice pouze odjezd</t>
  </si>
  <si>
    <t>přístup po přechodech - viz.schéma</t>
  </si>
  <si>
    <t>č. IV,  úrovňové, jednostranné</t>
  </si>
  <si>
    <t>č. V,  úrovňové, jednostranné</t>
  </si>
  <si>
    <t>konstrukce sypané</t>
  </si>
  <si>
    <t>konstrukce SUDOP T + desky K145</t>
  </si>
  <si>
    <t>č. III,  úrovňové, jednostranné</t>
  </si>
  <si>
    <t>konstrukce sypané, přístup od VB</t>
  </si>
  <si>
    <t>přístup od výpravní budovy</t>
  </si>
  <si>
    <t>všechny směry:</t>
  </si>
  <si>
    <t>KANGO</t>
  </si>
  <si>
    <t>přechod v km 18,336</t>
  </si>
  <si>
    <t>přechod v km 18,372</t>
  </si>
  <si>
    <t>přechod v km 18,395</t>
  </si>
  <si>
    <t>přechod v km 18,419</t>
  </si>
  <si>
    <t>vnější od km 18,367</t>
  </si>
  <si>
    <t>Poznámka: zobrazeno v měřítku od v.č.1 po v.č.11</t>
  </si>
  <si>
    <t>XII. / 2018</t>
  </si>
  <si>
    <t>typ AH-88 ( bez návěstního bodu )</t>
  </si>
  <si>
    <t>oba směry :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</si>
</sst>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10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u val="single"/>
      <sz val="12"/>
      <name val="Arial CE"/>
      <family val="2"/>
    </font>
    <font>
      <b/>
      <u val="single"/>
      <sz val="12"/>
      <color indexed="53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b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0"/>
    </font>
    <font>
      <i/>
      <sz val="12"/>
      <name val="Times New Roman CE"/>
      <family val="1"/>
    </font>
    <font>
      <u val="single"/>
      <sz val="7.5"/>
      <color indexed="12"/>
      <name val="Arial CE"/>
      <family val="0"/>
    </font>
    <font>
      <sz val="10"/>
      <name val="Arial"/>
      <family val="2"/>
    </font>
    <font>
      <sz val="14"/>
      <color indexed="8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CG Times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9"/>
      <name val="Times New Roman CE"/>
      <family val="1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0" xfId="50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center"/>
    </xf>
    <xf numFmtId="49" fontId="9" fillId="0" borderId="0" xfId="50" applyNumberFormat="1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4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8" fillId="0" borderId="0" xfId="50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49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64" fontId="0" fillId="0" borderId="0" xfId="49" applyNumberFormat="1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37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0" xfId="50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6" fillId="35" borderId="42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2" fillId="34" borderId="44" xfId="0" applyFont="1" applyFill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0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42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26" fillId="0" borderId="0" xfId="50" applyFont="1" applyFill="1" applyBorder="1" applyAlignment="1">
      <alignment horizontal="center" vertical="center"/>
      <protection/>
    </xf>
    <xf numFmtId="0" fontId="6" fillId="35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4" fontId="41" fillId="0" borderId="18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49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164" fontId="14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55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164" fontId="14" fillId="0" borderId="53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164" fontId="7" fillId="0" borderId="47" xfId="0" applyNumberFormat="1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164" fontId="14" fillId="0" borderId="47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right"/>
      <protection/>
    </xf>
    <xf numFmtId="164" fontId="0" fillId="0" borderId="0" xfId="49" applyNumberFormat="1" applyFont="1" applyAlignment="1">
      <alignment horizontal="right" vertical="top"/>
      <protection/>
    </xf>
    <xf numFmtId="0" fontId="12" fillId="0" borderId="0" xfId="0" applyFont="1" applyAlignment="1">
      <alignment horizontal="left"/>
    </xf>
    <xf numFmtId="0" fontId="6" fillId="35" borderId="57" xfId="0" applyFont="1" applyFill="1" applyBorder="1" applyAlignment="1">
      <alignment horizontal="centerContinuous" vertical="center"/>
    </xf>
    <xf numFmtId="0" fontId="6" fillId="35" borderId="58" xfId="0" applyFont="1" applyFill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6" fillId="35" borderId="42" xfId="0" applyFont="1" applyFill="1" applyBorder="1" applyAlignment="1">
      <alignment horizontal="centerContinuous" vertical="center"/>
    </xf>
    <xf numFmtId="0" fontId="6" fillId="35" borderId="59" xfId="0" applyFont="1" applyFill="1" applyBorder="1" applyAlignment="1">
      <alignment horizontal="centerContinuous" vertical="center"/>
    </xf>
    <xf numFmtId="0" fontId="5" fillId="35" borderId="42" xfId="0" applyFont="1" applyFill="1" applyBorder="1" applyAlignment="1">
      <alignment horizontal="centerContinuous" vertical="center"/>
    </xf>
    <xf numFmtId="0" fontId="1" fillId="36" borderId="60" xfId="0" applyFont="1" applyFill="1" applyBorder="1" applyAlignment="1">
      <alignment horizontal="centerContinuous" vertical="center"/>
    </xf>
    <xf numFmtId="0" fontId="1" fillId="36" borderId="61" xfId="0" applyFont="1" applyFill="1" applyBorder="1" applyAlignment="1">
      <alignment horizontal="centerContinuous" vertical="center"/>
    </xf>
    <xf numFmtId="0" fontId="1" fillId="36" borderId="62" xfId="0" applyFont="1" applyFill="1" applyBorder="1" applyAlignment="1">
      <alignment horizontal="centerContinuous" vertical="center"/>
    </xf>
    <xf numFmtId="0" fontId="5" fillId="35" borderId="63" xfId="0" applyFont="1" applyFill="1" applyBorder="1" applyAlignment="1">
      <alignment horizontal="centerContinuous" vertical="center"/>
    </xf>
    <xf numFmtId="0" fontId="5" fillId="35" borderId="49" xfId="0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164" fontId="0" fillId="0" borderId="31" xfId="0" applyNumberFormat="1" applyFont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25" fillId="0" borderId="14" xfId="0" applyNumberFormat="1" applyFont="1" applyBorder="1" applyAlignment="1" quotePrefix="1">
      <alignment horizontal="center" vertical="center"/>
    </xf>
    <xf numFmtId="164" fontId="8" fillId="0" borderId="14" xfId="0" applyNumberFormat="1" applyFont="1" applyBorder="1" applyAlignment="1" quotePrefix="1">
      <alignment horizontal="center" vertical="center"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46" fillId="0" borderId="33" xfId="50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  <xf numFmtId="164" fontId="0" fillId="0" borderId="46" xfId="0" applyNumberFormat="1" applyFont="1" applyBorder="1" applyAlignment="1">
      <alignment horizontal="centerContinuous" vertical="center"/>
    </xf>
    <xf numFmtId="164" fontId="7" fillId="0" borderId="20" xfId="0" applyNumberFormat="1" applyFont="1" applyBorder="1" applyAlignment="1">
      <alignment horizontal="centerContinuous" vertical="center"/>
    </xf>
    <xf numFmtId="164" fontId="0" fillId="0" borderId="68" xfId="0" applyNumberFormat="1" applyFont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4" xfId="0" applyNumberFormat="1" applyFont="1" applyBorder="1" applyAlignment="1">
      <alignment horizontal="centerContinuous" vertical="center"/>
    </xf>
    <xf numFmtId="0" fontId="5" fillId="35" borderId="69" xfId="0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4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8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31" fillId="0" borderId="0" xfId="51" applyFont="1" applyAlignment="1">
      <alignment horizontal="right" vertical="center"/>
      <protection/>
    </xf>
    <xf numFmtId="0" fontId="0" fillId="0" borderId="0" xfId="51" applyBorder="1" applyAlignment="1">
      <alignment vertical="center"/>
      <protection/>
    </xf>
    <xf numFmtId="49" fontId="9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ont="1" applyBorder="1" applyAlignment="1">
      <alignment vertical="center"/>
      <protection/>
    </xf>
    <xf numFmtId="0" fontId="31" fillId="0" borderId="0" xfId="51" applyFont="1" applyAlignment="1">
      <alignment vertical="center"/>
      <protection/>
    </xf>
    <xf numFmtId="0" fontId="31" fillId="0" borderId="0" xfId="51" applyFont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 quotePrefix="1">
      <alignment vertical="center"/>
      <protection/>
    </xf>
    <xf numFmtId="0" fontId="4" fillId="0" borderId="0" xfId="51" applyFont="1" applyBorder="1" applyAlignment="1">
      <alignment vertical="center"/>
      <protection/>
    </xf>
    <xf numFmtId="0" fontId="0" fillId="36" borderId="70" xfId="51" applyFont="1" applyFill="1" applyBorder="1" applyAlignment="1">
      <alignment vertical="center"/>
      <protection/>
    </xf>
    <xf numFmtId="0" fontId="0" fillId="36" borderId="71" xfId="51" applyFont="1" applyFill="1" applyBorder="1" applyAlignment="1">
      <alignment vertical="center"/>
      <protection/>
    </xf>
    <xf numFmtId="0" fontId="0" fillId="36" borderId="71" xfId="51" applyFont="1" applyFill="1" applyBorder="1" applyAlignment="1" quotePrefix="1">
      <alignment vertical="center"/>
      <protection/>
    </xf>
    <xf numFmtId="164" fontId="0" fillId="36" borderId="71" xfId="51" applyNumberFormat="1" applyFont="1" applyFill="1" applyBorder="1" applyAlignment="1">
      <alignment vertical="center"/>
      <protection/>
    </xf>
    <xf numFmtId="0" fontId="0" fillId="36" borderId="72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6" borderId="17" xfId="51" applyFont="1" applyFill="1" applyBorder="1" applyAlignment="1">
      <alignment vertical="center"/>
      <protection/>
    </xf>
    <xf numFmtId="0" fontId="0" fillId="0" borderId="73" xfId="51" applyFont="1" applyBorder="1">
      <alignment/>
      <protection/>
    </xf>
    <xf numFmtId="0" fontId="0" fillId="0" borderId="52" xfId="51" applyFont="1" applyBorder="1">
      <alignment/>
      <protection/>
    </xf>
    <xf numFmtId="0" fontId="0" fillId="0" borderId="31" xfId="51" applyFont="1" applyBorder="1">
      <alignment/>
      <protection/>
    </xf>
    <xf numFmtId="0" fontId="0" fillId="36" borderId="16" xfId="51" applyFill="1" applyBorder="1" applyAlignment="1">
      <alignment vertical="center"/>
      <protection/>
    </xf>
    <xf numFmtId="0" fontId="0" fillId="0" borderId="68" xfId="51" applyFont="1" applyBorder="1">
      <alignment/>
      <protection/>
    </xf>
    <xf numFmtId="0" fontId="2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26" fillId="0" borderId="0" xfId="51" applyFont="1" applyFill="1" applyBorder="1" applyAlignment="1">
      <alignment horizontal="center"/>
      <protection/>
    </xf>
    <xf numFmtId="0" fontId="0" fillId="0" borderId="15" xfId="51" applyFont="1" applyBorder="1">
      <alignment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0" fillId="33" borderId="0" xfId="51" applyFont="1" applyFill="1" applyBorder="1">
      <alignment/>
      <protection/>
    </xf>
    <xf numFmtId="0" fontId="24" fillId="33" borderId="0" xfId="51" applyFont="1" applyFill="1" applyBorder="1" applyAlignment="1">
      <alignment horizontal="center" vertical="center"/>
      <protection/>
    </xf>
    <xf numFmtId="0" fontId="0" fillId="0" borderId="15" xfId="51" applyBorder="1" applyAlignment="1">
      <alignment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0" fillId="0" borderId="74" xfId="51" applyFont="1" applyBorder="1">
      <alignment/>
      <protection/>
    </xf>
    <xf numFmtId="0" fontId="0" fillId="0" borderId="75" xfId="51" applyFont="1" applyBorder="1">
      <alignment/>
      <protection/>
    </xf>
    <xf numFmtId="0" fontId="0" fillId="0" borderId="76" xfId="51" applyFont="1" applyBorder="1">
      <alignment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0" fillId="0" borderId="0" xfId="51" applyFont="1" applyBorder="1" applyAlignment="1">
      <alignment horizontal="center" vertical="center"/>
      <protection/>
    </xf>
    <xf numFmtId="164" fontId="36" fillId="0" borderId="0" xfId="51" applyNumberFormat="1" applyFont="1" applyBorder="1" applyAlignment="1">
      <alignment horizontal="center" vertical="center"/>
      <protection/>
    </xf>
    <xf numFmtId="164" fontId="98" fillId="0" borderId="0" xfId="51" applyNumberFormat="1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16" fillId="0" borderId="0" xfId="51" applyFont="1" applyBorder="1" applyAlignment="1">
      <alignment horizontal="center" vertical="center"/>
      <protection/>
    </xf>
    <xf numFmtId="0" fontId="0" fillId="0" borderId="0" xfId="51" applyFill="1" applyBorder="1">
      <alignment/>
      <protection/>
    </xf>
    <xf numFmtId="0" fontId="0" fillId="0" borderId="77" xfId="51" applyFont="1" applyBorder="1">
      <alignment/>
      <protection/>
    </xf>
    <xf numFmtId="0" fontId="0" fillId="0" borderId="13" xfId="51" applyFont="1" applyBorder="1">
      <alignment/>
      <protection/>
    </xf>
    <xf numFmtId="0" fontId="0" fillId="0" borderId="78" xfId="51" applyFont="1" applyBorder="1">
      <alignment/>
      <protection/>
    </xf>
    <xf numFmtId="0" fontId="0" fillId="36" borderId="79" xfId="51" applyFont="1" applyFill="1" applyBorder="1" applyAlignment="1">
      <alignment vertical="center"/>
      <protection/>
    </xf>
    <xf numFmtId="0" fontId="0" fillId="36" borderId="79" xfId="51" applyFill="1" applyBorder="1" applyAlignment="1">
      <alignment vertical="center"/>
      <protection/>
    </xf>
    <xf numFmtId="0" fontId="8" fillId="36" borderId="79" xfId="51" applyFont="1" applyFill="1" applyBorder="1" applyAlignment="1">
      <alignment horizontal="left" vertical="center"/>
      <protection/>
    </xf>
    <xf numFmtId="0" fontId="8" fillId="36" borderId="79" xfId="0" applyFont="1" applyFill="1" applyBorder="1" applyAlignment="1">
      <alignment horizontal="center" vertical="center"/>
    </xf>
    <xf numFmtId="0" fontId="26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0" fillId="36" borderId="0" xfId="51" applyFont="1" applyFill="1" applyBorder="1" applyAlignment="1">
      <alignment vertical="center"/>
      <protection/>
    </xf>
    <xf numFmtId="0" fontId="0" fillId="36" borderId="0" xfId="51" applyFill="1" applyBorder="1" applyAlignment="1">
      <alignment vertical="center"/>
      <protection/>
    </xf>
    <xf numFmtId="0" fontId="8" fillId="36" borderId="0" xfId="51" applyFont="1" applyFill="1" applyBorder="1" applyAlignment="1">
      <alignment horizontal="left" vertical="center"/>
      <protection/>
    </xf>
    <xf numFmtId="0" fontId="0" fillId="36" borderId="0" xfId="51" applyFont="1" applyFill="1" applyBorder="1" applyAlignment="1">
      <alignment vertical="center"/>
      <protection/>
    </xf>
    <xf numFmtId="0" fontId="0" fillId="36" borderId="17" xfId="51" applyFill="1" applyBorder="1" applyAlignment="1">
      <alignment vertical="center"/>
      <protection/>
    </xf>
    <xf numFmtId="0" fontId="0" fillId="37" borderId="80" xfId="51" applyFont="1" applyFill="1" applyBorder="1" applyAlignment="1">
      <alignment vertical="center"/>
      <protection/>
    </xf>
    <xf numFmtId="0" fontId="0" fillId="37" borderId="81" xfId="51" applyFont="1" applyFill="1" applyBorder="1" applyAlignment="1">
      <alignment vertical="center"/>
      <protection/>
    </xf>
    <xf numFmtId="0" fontId="27" fillId="37" borderId="81" xfId="51" applyFont="1" applyFill="1" applyBorder="1" applyAlignment="1">
      <alignment horizontal="centerContinuous" vertical="center"/>
      <protection/>
    </xf>
    <xf numFmtId="0" fontId="27" fillId="37" borderId="81" xfId="51" applyFont="1" applyFill="1" applyBorder="1" applyAlignment="1" quotePrefix="1">
      <alignment horizontal="centerContinuous" vertical="center"/>
      <protection/>
    </xf>
    <xf numFmtId="0" fontId="0" fillId="37" borderId="82" xfId="51" applyFont="1" applyFill="1" applyBorder="1" applyAlignment="1">
      <alignment vertical="center"/>
      <protection/>
    </xf>
    <xf numFmtId="1" fontId="0" fillId="36" borderId="0" xfId="51" applyNumberFormat="1" applyFont="1" applyFill="1" applyBorder="1" applyAlignment="1">
      <alignment vertical="center"/>
      <protection/>
    </xf>
    <xf numFmtId="0" fontId="0" fillId="36" borderId="17" xfId="51" applyFont="1" applyFill="1" applyBorder="1" applyAlignment="1">
      <alignment vertical="center"/>
      <protection/>
    </xf>
    <xf numFmtId="0" fontId="8" fillId="37" borderId="83" xfId="51" applyFont="1" applyFill="1" applyBorder="1" applyAlignment="1">
      <alignment horizontal="center" vertical="center"/>
      <protection/>
    </xf>
    <xf numFmtId="0" fontId="8" fillId="37" borderId="84" xfId="51" applyFont="1" applyFill="1" applyBorder="1" applyAlignment="1">
      <alignment horizontal="center" vertical="center"/>
      <protection/>
    </xf>
    <xf numFmtId="0" fontId="8" fillId="37" borderId="85" xfId="51" applyFont="1" applyFill="1" applyBorder="1" applyAlignment="1">
      <alignment horizontal="center" vertical="center"/>
      <protection/>
    </xf>
    <xf numFmtId="0" fontId="8" fillId="37" borderId="86" xfId="51" applyFont="1" applyFill="1" applyBorder="1" applyAlignment="1">
      <alignment horizontal="centerContinuous" vertical="center"/>
      <protection/>
    </xf>
    <xf numFmtId="0" fontId="8" fillId="37" borderId="87" xfId="51" applyFont="1" applyFill="1" applyBorder="1" applyAlignment="1">
      <alignment horizontal="centerContinuous" vertical="center"/>
      <protection/>
    </xf>
    <xf numFmtId="0" fontId="8" fillId="37" borderId="88" xfId="51" applyFont="1" applyFill="1" applyBorder="1" applyAlignment="1">
      <alignment horizontal="centerContinuous" vertical="center"/>
      <protection/>
    </xf>
    <xf numFmtId="0" fontId="0" fillId="36" borderId="16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39" xfId="51" applyNumberFormat="1" applyFont="1" applyBorder="1" applyAlignment="1">
      <alignment vertical="center"/>
      <protection/>
    </xf>
    <xf numFmtId="164" fontId="0" fillId="0" borderId="14" xfId="51" applyNumberFormat="1" applyFont="1" applyBorder="1" applyAlignment="1">
      <alignment vertical="center"/>
      <protection/>
    </xf>
    <xf numFmtId="164" fontId="0" fillId="0" borderId="14" xfId="51" applyNumberFormat="1" applyFont="1" applyBorder="1" applyAlignment="1">
      <alignment vertical="center"/>
      <protection/>
    </xf>
    <xf numFmtId="1" fontId="0" fillId="0" borderId="15" xfId="51" applyNumberFormat="1" applyFont="1" applyBorder="1" applyAlignment="1">
      <alignment vertical="center"/>
      <protection/>
    </xf>
    <xf numFmtId="1" fontId="0" fillId="0" borderId="68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5" xfId="51" applyFont="1" applyBorder="1" applyAlignment="1">
      <alignment vertical="center"/>
      <protection/>
    </xf>
    <xf numFmtId="164" fontId="41" fillId="0" borderId="14" xfId="51" applyNumberFormat="1" applyFont="1" applyBorder="1" applyAlignment="1">
      <alignment vertical="center"/>
      <protection/>
    </xf>
    <xf numFmtId="164" fontId="41" fillId="0" borderId="14" xfId="51" applyNumberFormat="1" applyFont="1" applyBorder="1" applyAlignment="1">
      <alignment vertical="center"/>
      <protection/>
    </xf>
    <xf numFmtId="1" fontId="41" fillId="0" borderId="15" xfId="51" applyNumberFormat="1" applyFont="1" applyBorder="1" applyAlignment="1">
      <alignment vertical="center"/>
      <protection/>
    </xf>
    <xf numFmtId="0" fontId="34" fillId="0" borderId="39" xfId="51" applyNumberFormat="1" applyFont="1" applyBorder="1" applyAlignment="1">
      <alignment horizontal="center" vertical="center"/>
      <protection/>
    </xf>
    <xf numFmtId="164" fontId="35" fillId="0" borderId="14" xfId="51" applyNumberFormat="1" applyFont="1" applyFill="1" applyBorder="1" applyAlignment="1">
      <alignment horizontal="center" vertical="center"/>
      <protection/>
    </xf>
    <xf numFmtId="164" fontId="35" fillId="0" borderId="14" xfId="51" applyNumberFormat="1" applyFont="1" applyBorder="1" applyAlignment="1">
      <alignment horizontal="center" vertical="center"/>
      <protection/>
    </xf>
    <xf numFmtId="1" fontId="35" fillId="0" borderId="15" xfId="51" applyNumberFormat="1" applyFont="1" applyBorder="1" applyAlignment="1">
      <alignment horizontal="center" vertical="center"/>
      <protection/>
    </xf>
    <xf numFmtId="0" fontId="42" fillId="0" borderId="39" xfId="51" applyNumberFormat="1" applyFont="1" applyBorder="1" applyAlignment="1">
      <alignment horizontal="center" vertical="center"/>
      <protection/>
    </xf>
    <xf numFmtId="164" fontId="49" fillId="0" borderId="14" xfId="51" applyNumberFormat="1" applyFont="1" applyBorder="1" applyAlignment="1">
      <alignment horizontal="center" vertical="center"/>
      <protection/>
    </xf>
    <xf numFmtId="1" fontId="49" fillId="0" borderId="15" xfId="51" applyNumberFormat="1" applyFont="1" applyBorder="1" applyAlignment="1">
      <alignment horizontal="center" vertical="center"/>
      <protection/>
    </xf>
    <xf numFmtId="0" fontId="7" fillId="0" borderId="68" xfId="51" applyFont="1" applyBorder="1" applyAlignment="1">
      <alignment horizontal="centerContinuous" vertical="center"/>
      <protection/>
    </xf>
    <xf numFmtId="0" fontId="7" fillId="0" borderId="0" xfId="51" applyFont="1" applyBorder="1" applyAlignment="1">
      <alignment horizontal="centerContinuous" vertical="center"/>
      <protection/>
    </xf>
    <xf numFmtId="0" fontId="7" fillId="0" borderId="15" xfId="51" applyFont="1" applyBorder="1" applyAlignment="1">
      <alignment horizontal="centerContinuous" vertical="center"/>
      <protection/>
    </xf>
    <xf numFmtId="49" fontId="34" fillId="0" borderId="39" xfId="51" applyNumberFormat="1" applyFont="1" applyBorder="1" applyAlignment="1">
      <alignment horizontal="center" vertical="center"/>
      <protection/>
    </xf>
    <xf numFmtId="0" fontId="7" fillId="0" borderId="68" xfId="51" applyFont="1" applyFill="1" applyBorder="1" applyAlignment="1">
      <alignment horizontal="centerContinuous" vertical="center"/>
      <protection/>
    </xf>
    <xf numFmtId="0" fontId="7" fillId="0" borderId="0" xfId="51" applyFont="1" applyFill="1" applyBorder="1" applyAlignment="1">
      <alignment horizontal="centerContinuous" vertical="center"/>
      <protection/>
    </xf>
    <xf numFmtId="0" fontId="7" fillId="0" borderId="15" xfId="51" applyFont="1" applyFill="1" applyBorder="1" applyAlignment="1">
      <alignment horizontal="centerContinuous" vertical="center"/>
      <protection/>
    </xf>
    <xf numFmtId="164" fontId="35" fillId="0" borderId="14" xfId="51" applyNumberFormat="1" applyFont="1" applyBorder="1" applyAlignment="1">
      <alignment horizontal="center" vertical="center"/>
      <protection/>
    </xf>
    <xf numFmtId="0" fontId="7" fillId="0" borderId="68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49" fontId="42" fillId="0" borderId="39" xfId="51" applyNumberFormat="1" applyFont="1" applyBorder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0" fillId="0" borderId="0" xfId="51" applyFont="1" applyAlignment="1">
      <alignment horizontal="center" vertical="center"/>
      <protection/>
    </xf>
    <xf numFmtId="49" fontId="0" fillId="0" borderId="89" xfId="51" applyNumberFormat="1" applyFont="1" applyBorder="1" applyAlignment="1">
      <alignment vertical="center"/>
      <protection/>
    </xf>
    <xf numFmtId="164" fontId="0" fillId="0" borderId="90" xfId="51" applyNumberFormat="1" applyFont="1" applyBorder="1" applyAlignment="1">
      <alignment vertical="center"/>
      <protection/>
    </xf>
    <xf numFmtId="164" fontId="0" fillId="0" borderId="90" xfId="51" applyNumberFormat="1" applyFont="1" applyBorder="1" applyAlignment="1">
      <alignment vertical="center"/>
      <protection/>
    </xf>
    <xf numFmtId="1" fontId="0" fillId="0" borderId="78" xfId="51" applyNumberFormat="1" applyFont="1" applyBorder="1" applyAlignment="1">
      <alignment vertical="center"/>
      <protection/>
    </xf>
    <xf numFmtId="1" fontId="0" fillId="0" borderId="77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0" fontId="0" fillId="0" borderId="78" xfId="51" applyFont="1" applyBorder="1" applyAlignment="1">
      <alignment vertical="center"/>
      <protection/>
    </xf>
    <xf numFmtId="164" fontId="41" fillId="0" borderId="90" xfId="51" applyNumberFormat="1" applyFont="1" applyBorder="1" applyAlignment="1">
      <alignment vertical="center"/>
      <protection/>
    </xf>
    <xf numFmtId="164" fontId="41" fillId="0" borderId="90" xfId="51" applyNumberFormat="1" applyFont="1" applyBorder="1" applyAlignment="1">
      <alignment vertical="center"/>
      <protection/>
    </xf>
    <xf numFmtId="1" fontId="41" fillId="0" borderId="78" xfId="51" applyNumberFormat="1" applyFont="1" applyBorder="1" applyAlignment="1">
      <alignment vertical="center"/>
      <protection/>
    </xf>
    <xf numFmtId="0" fontId="0" fillId="36" borderId="46" xfId="51" applyFill="1" applyBorder="1" applyAlignment="1">
      <alignment vertical="center"/>
      <protection/>
    </xf>
    <xf numFmtId="0" fontId="0" fillId="36" borderId="41" xfId="51" applyFill="1" applyBorder="1" applyAlignment="1">
      <alignment vertical="center"/>
      <protection/>
    </xf>
    <xf numFmtId="0" fontId="0" fillId="36" borderId="22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1" fillId="0" borderId="0" xfId="51" applyFont="1" applyBorder="1" applyAlignment="1">
      <alignment horizontal="left" vertical="center"/>
      <protection/>
    </xf>
    <xf numFmtId="0" fontId="33" fillId="0" borderId="0" xfId="51" applyNumberFormat="1" applyFont="1" applyFill="1" applyBorder="1" applyAlignment="1">
      <alignment horizontal="center" vertical="center"/>
      <protection/>
    </xf>
    <xf numFmtId="164" fontId="33" fillId="0" borderId="0" xfId="51" applyNumberFormat="1" applyFont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26" fillId="0" borderId="0" xfId="51" applyFont="1" applyFill="1" applyBorder="1" applyAlignment="1">
      <alignment horizontal="center" vertical="center"/>
      <protection/>
    </xf>
    <xf numFmtId="0" fontId="8" fillId="0" borderId="0" xfId="51" applyNumberFormat="1" applyFont="1" applyFill="1" applyBorder="1" applyAlignment="1">
      <alignment horizontal="center" vertical="center"/>
      <protection/>
    </xf>
    <xf numFmtId="0" fontId="46" fillId="0" borderId="33" xfId="51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vertical="center"/>
    </xf>
    <xf numFmtId="0" fontId="46" fillId="0" borderId="0" xfId="50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0" fillId="0" borderId="13" xfId="51" applyBorder="1">
      <alignment/>
      <protection/>
    </xf>
    <xf numFmtId="49" fontId="26" fillId="0" borderId="13" xfId="51" applyNumberFormat="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/>
      <protection/>
    </xf>
    <xf numFmtId="0" fontId="0" fillId="0" borderId="0" xfId="51" applyFont="1" applyFill="1" applyBorder="1">
      <alignment/>
      <protection/>
    </xf>
    <xf numFmtId="0" fontId="0" fillId="0" borderId="13" xfId="51" applyFont="1" applyFill="1" applyBorder="1">
      <alignment/>
      <protection/>
    </xf>
    <xf numFmtId="0" fontId="19" fillId="0" borderId="18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14" fillId="0" borderId="18" xfId="0" applyNumberFormat="1" applyFont="1" applyFill="1" applyBorder="1" applyAlignment="1">
      <alignment horizontal="center" vertical="center"/>
    </xf>
    <xf numFmtId="164" fontId="99" fillId="0" borderId="14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9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0" fontId="10" fillId="0" borderId="94" xfId="0" applyFont="1" applyBorder="1" applyAlignment="1">
      <alignment horizontal="centerContinuous" vertical="center"/>
    </xf>
    <xf numFmtId="0" fontId="10" fillId="0" borderId="95" xfId="0" applyFont="1" applyBorder="1" applyAlignment="1">
      <alignment horizontal="centerContinuous" vertical="center"/>
    </xf>
    <xf numFmtId="0" fontId="10" fillId="0" borderId="96" xfId="0" applyFont="1" applyBorder="1" applyAlignment="1">
      <alignment horizontal="centerContinuous" vertical="center"/>
    </xf>
    <xf numFmtId="0" fontId="10" fillId="0" borderId="97" xfId="0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0" fontId="8" fillId="0" borderId="41" xfId="0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64" fontId="7" fillId="0" borderId="20" xfId="0" applyNumberFormat="1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164" fontId="7" fillId="0" borderId="21" xfId="0" applyNumberFormat="1" applyFont="1" applyBorder="1" applyAlignment="1" quotePrefix="1">
      <alignment horizontal="center" vertical="center"/>
    </xf>
    <xf numFmtId="0" fontId="45" fillId="0" borderId="41" xfId="0" applyFont="1" applyBorder="1" applyAlignment="1">
      <alignment horizontal="center" vertical="center"/>
    </xf>
    <xf numFmtId="164" fontId="25" fillId="0" borderId="20" xfId="0" applyNumberFormat="1" applyFont="1" applyBorder="1" applyAlignment="1" quotePrefix="1">
      <alignment horizontal="center" vertical="center"/>
    </xf>
    <xf numFmtId="0" fontId="13" fillId="0" borderId="41" xfId="0" applyFont="1" applyBorder="1" applyAlignment="1">
      <alignment horizontal="center" vertical="center"/>
    </xf>
    <xf numFmtId="164" fontId="8" fillId="0" borderId="22" xfId="0" applyNumberFormat="1" applyFont="1" applyBorder="1" applyAlignment="1" quotePrefix="1">
      <alignment horizontal="center" vertical="center"/>
    </xf>
    <xf numFmtId="0" fontId="5" fillId="35" borderId="98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99" xfId="0" applyNumberFormat="1" applyFont="1" applyBorder="1" applyAlignment="1">
      <alignment horizontal="center" vertical="center"/>
    </xf>
    <xf numFmtId="49" fontId="8" fillId="0" borderId="0" xfId="51" applyNumberFormat="1" applyFont="1" applyFill="1" applyBorder="1" applyAlignment="1">
      <alignment horizontal="center" vertical="center"/>
      <protection/>
    </xf>
    <xf numFmtId="164" fontId="52" fillId="0" borderId="0" xfId="0" applyNumberFormat="1" applyFont="1" applyFill="1" applyBorder="1" applyAlignment="1">
      <alignment horizontal="center" vertical="top"/>
    </xf>
    <xf numFmtId="164" fontId="52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49" applyNumberFormat="1" applyFont="1" applyAlignment="1">
      <alignment horizontal="left" vertical="center"/>
      <protection/>
    </xf>
    <xf numFmtId="0" fontId="8" fillId="33" borderId="91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0" fillId="33" borderId="83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7" fillId="0" borderId="68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15" xfId="51" applyFont="1" applyBorder="1" applyAlignment="1">
      <alignment horizontal="center" vertical="center"/>
      <protection/>
    </xf>
    <xf numFmtId="0" fontId="8" fillId="0" borderId="0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16" fillId="0" borderId="68" xfId="51" applyFont="1" applyBorder="1" applyAlignment="1">
      <alignment horizontal="center" vertical="center"/>
      <protection/>
    </xf>
    <xf numFmtId="0" fontId="16" fillId="0" borderId="0" xfId="51" applyFont="1" applyBorder="1" applyAlignment="1">
      <alignment horizontal="center" vertical="center"/>
      <protection/>
    </xf>
    <xf numFmtId="0" fontId="16" fillId="0" borderId="15" xfId="51" applyFont="1" applyBorder="1" applyAlignment="1">
      <alignment horizontal="center" vertical="center"/>
      <protection/>
    </xf>
    <xf numFmtId="0" fontId="8" fillId="0" borderId="68" xfId="5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7" fillId="0" borderId="68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2" fillId="34" borderId="44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10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5" borderId="98" xfId="0" applyFont="1" applyFill="1" applyBorder="1" applyAlignment="1">
      <alignment horizontal="center" vertical="center"/>
    </xf>
    <xf numFmtId="0" fontId="5" fillId="35" borderId="69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104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řepočty" xfId="49"/>
    <cellStyle name="normální_Vzor - titul  žst_jBzenec_p" xfId="50"/>
    <cellStyle name="normální_Vzor - titul  žst_jBzenec_p 2" xfId="51"/>
    <cellStyle name="Poznámka" xfId="52"/>
    <cellStyle name="Percent" xfId="53"/>
    <cellStyle name="Propojená buňka" xfId="54"/>
    <cellStyle name="Sledovaný hypertextový odkaz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Starkoč</a:t>
          </a:r>
        </a:p>
      </xdr:txBody>
    </xdr:sp>
    <xdr:clientData/>
  </xdr:twoCellAnchor>
  <xdr:twoCellAnchor>
    <xdr:from>
      <xdr:col>9</xdr:col>
      <xdr:colOff>895350</xdr:colOff>
      <xdr:row>21</xdr:row>
      <xdr:rowOff>0</xdr:rowOff>
    </xdr:from>
    <xdr:to>
      <xdr:col>10</xdr:col>
      <xdr:colOff>504825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4201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11</xdr:col>
      <xdr:colOff>504825</xdr:colOff>
      <xdr:row>21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931545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895350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9315450" y="50387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895350</xdr:colOff>
      <xdr:row>21</xdr:row>
      <xdr:rowOff>0</xdr:rowOff>
    </xdr:from>
    <xdr:to>
      <xdr:col>12</xdr:col>
      <xdr:colOff>504825</xdr:colOff>
      <xdr:row>21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210800" y="503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447675</xdr:colOff>
      <xdr:row>24</xdr:row>
      <xdr:rowOff>114300</xdr:rowOff>
    </xdr:from>
    <xdr:to>
      <xdr:col>58</xdr:col>
      <xdr:colOff>533400</xdr:colOff>
      <xdr:row>26</xdr:row>
      <xdr:rowOff>114300</xdr:rowOff>
    </xdr:to>
    <xdr:sp>
      <xdr:nvSpPr>
        <xdr:cNvPr id="1" name="Line 899"/>
        <xdr:cNvSpPr>
          <a:spLocks/>
        </xdr:cNvSpPr>
      </xdr:nvSpPr>
      <xdr:spPr>
        <a:xfrm flipH="1" flipV="1">
          <a:off x="41386125" y="6115050"/>
          <a:ext cx="2085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390525</xdr:colOff>
      <xdr:row>22</xdr:row>
      <xdr:rowOff>0</xdr:rowOff>
    </xdr:from>
    <xdr:to>
      <xdr:col>34</xdr:col>
      <xdr:colOff>0</xdr:colOff>
      <xdr:row>31</xdr:row>
      <xdr:rowOff>47625</xdr:rowOff>
    </xdr:to>
    <xdr:sp>
      <xdr:nvSpPr>
        <xdr:cNvPr id="2" name="Rectangle 2428" descr="Vodorovné cihly"/>
        <xdr:cNvSpPr>
          <a:spLocks/>
        </xdr:cNvSpPr>
      </xdr:nvSpPr>
      <xdr:spPr>
        <a:xfrm>
          <a:off x="24679275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381000</xdr:colOff>
      <xdr:row>22</xdr:row>
      <xdr:rowOff>0</xdr:rowOff>
    </xdr:from>
    <xdr:to>
      <xdr:col>31</xdr:col>
      <xdr:colOff>504825</xdr:colOff>
      <xdr:row>31</xdr:row>
      <xdr:rowOff>47625</xdr:rowOff>
    </xdr:to>
    <xdr:sp>
      <xdr:nvSpPr>
        <xdr:cNvPr id="3" name="Rectangle 2427" descr="Vodorovné cihly"/>
        <xdr:cNvSpPr>
          <a:spLocks/>
        </xdr:cNvSpPr>
      </xdr:nvSpPr>
      <xdr:spPr>
        <a:xfrm>
          <a:off x="23183850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22</xdr:row>
      <xdr:rowOff>0</xdr:rowOff>
    </xdr:from>
    <xdr:to>
      <xdr:col>29</xdr:col>
      <xdr:colOff>323850</xdr:colOff>
      <xdr:row>31</xdr:row>
      <xdr:rowOff>47625</xdr:rowOff>
    </xdr:to>
    <xdr:sp>
      <xdr:nvSpPr>
        <xdr:cNvPr id="4" name="Rectangle 2426" descr="Vodorovné cihly"/>
        <xdr:cNvSpPr>
          <a:spLocks/>
        </xdr:cNvSpPr>
      </xdr:nvSpPr>
      <xdr:spPr>
        <a:xfrm>
          <a:off x="21526500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428625</xdr:colOff>
      <xdr:row>22</xdr:row>
      <xdr:rowOff>0</xdr:rowOff>
    </xdr:from>
    <xdr:to>
      <xdr:col>26</xdr:col>
      <xdr:colOff>542925</xdr:colOff>
      <xdr:row>31</xdr:row>
      <xdr:rowOff>47625</xdr:rowOff>
    </xdr:to>
    <xdr:sp>
      <xdr:nvSpPr>
        <xdr:cNvPr id="5" name="Rectangle 2425" descr="Vodorovné cihly"/>
        <xdr:cNvSpPr>
          <a:spLocks/>
        </xdr:cNvSpPr>
      </xdr:nvSpPr>
      <xdr:spPr>
        <a:xfrm>
          <a:off x="19288125" y="5543550"/>
          <a:ext cx="123825" cy="2105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6" name="Line 1839"/>
        <xdr:cNvSpPr>
          <a:spLocks/>
        </xdr:cNvSpPr>
      </xdr:nvSpPr>
      <xdr:spPr>
        <a:xfrm flipV="1">
          <a:off x="18326100" y="7943850"/>
          <a:ext cx="796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26</xdr:row>
      <xdr:rowOff>114300</xdr:rowOff>
    </xdr:from>
    <xdr:to>
      <xdr:col>65</xdr:col>
      <xdr:colOff>0</xdr:colOff>
      <xdr:row>26</xdr:row>
      <xdr:rowOff>114300</xdr:rowOff>
    </xdr:to>
    <xdr:sp>
      <xdr:nvSpPr>
        <xdr:cNvPr id="7" name="Line 1836"/>
        <xdr:cNvSpPr>
          <a:spLocks/>
        </xdr:cNvSpPr>
      </xdr:nvSpPr>
      <xdr:spPr>
        <a:xfrm flipV="1">
          <a:off x="24288750" y="6572250"/>
          <a:ext cx="2407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819150</xdr:colOff>
      <xdr:row>35</xdr:row>
      <xdr:rowOff>114300</xdr:rowOff>
    </xdr:from>
    <xdr:to>
      <xdr:col>52</xdr:col>
      <xdr:colOff>685800</xdr:colOff>
      <xdr:row>35</xdr:row>
      <xdr:rowOff>114300</xdr:rowOff>
    </xdr:to>
    <xdr:sp>
      <xdr:nvSpPr>
        <xdr:cNvPr id="8" name="Line 437"/>
        <xdr:cNvSpPr>
          <a:spLocks/>
        </xdr:cNvSpPr>
      </xdr:nvSpPr>
      <xdr:spPr>
        <a:xfrm flipV="1">
          <a:off x="21164550" y="8629650"/>
          <a:ext cx="18002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32</xdr:col>
      <xdr:colOff>0</xdr:colOff>
      <xdr:row>26</xdr:row>
      <xdr:rowOff>114300</xdr:rowOff>
    </xdr:to>
    <xdr:sp>
      <xdr:nvSpPr>
        <xdr:cNvPr id="9" name="Line 700"/>
        <xdr:cNvSpPr>
          <a:spLocks/>
        </xdr:cNvSpPr>
      </xdr:nvSpPr>
      <xdr:spPr>
        <a:xfrm flipV="1">
          <a:off x="12668250" y="657225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371475</xdr:colOff>
      <xdr:row>20</xdr:row>
      <xdr:rowOff>114300</xdr:rowOff>
    </xdr:from>
    <xdr:to>
      <xdr:col>28</xdr:col>
      <xdr:colOff>695325</xdr:colOff>
      <xdr:row>20</xdr:row>
      <xdr:rowOff>114300</xdr:rowOff>
    </xdr:to>
    <xdr:sp>
      <xdr:nvSpPr>
        <xdr:cNvPr id="10" name="Line 476"/>
        <xdr:cNvSpPr>
          <a:spLocks/>
        </xdr:cNvSpPr>
      </xdr:nvSpPr>
      <xdr:spPr>
        <a:xfrm flipH="1" flipV="1">
          <a:off x="20716875" y="52006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52</xdr:col>
      <xdr:colOff>695325</xdr:colOff>
      <xdr:row>23</xdr:row>
      <xdr:rowOff>114300</xdr:rowOff>
    </xdr:to>
    <xdr:sp>
      <xdr:nvSpPr>
        <xdr:cNvPr id="11" name="Line 5"/>
        <xdr:cNvSpPr>
          <a:spLocks/>
        </xdr:cNvSpPr>
      </xdr:nvSpPr>
      <xdr:spPr>
        <a:xfrm flipV="1">
          <a:off x="22802850" y="5886450"/>
          <a:ext cx="1637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1028700" y="7258050"/>
          <a:ext cx="23774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Starkoč</a:t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30</xdr:col>
      <xdr:colOff>0</xdr:colOff>
      <xdr:row>23</xdr:row>
      <xdr:rowOff>114300</xdr:rowOff>
    </xdr:to>
    <xdr:sp>
      <xdr:nvSpPr>
        <xdr:cNvPr id="14" name="Line 20"/>
        <xdr:cNvSpPr>
          <a:spLocks/>
        </xdr:cNvSpPr>
      </xdr:nvSpPr>
      <xdr:spPr>
        <a:xfrm flipV="1">
          <a:off x="14897100" y="588645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5143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32</xdr:row>
      <xdr:rowOff>114300</xdr:rowOff>
    </xdr:from>
    <xdr:to>
      <xdr:col>67</xdr:col>
      <xdr:colOff>390525</xdr:colOff>
      <xdr:row>32</xdr:row>
      <xdr:rowOff>114300</xdr:rowOff>
    </xdr:to>
    <xdr:sp>
      <xdr:nvSpPr>
        <xdr:cNvPr id="16" name="Line 28"/>
        <xdr:cNvSpPr>
          <a:spLocks/>
        </xdr:cNvSpPr>
      </xdr:nvSpPr>
      <xdr:spPr>
        <a:xfrm flipV="1">
          <a:off x="27260550" y="7943850"/>
          <a:ext cx="2298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9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21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22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3" name="Line 38"/>
        <xdr:cNvSpPr>
          <a:spLocks/>
        </xdr:cNvSpPr>
      </xdr:nvSpPr>
      <xdr:spPr>
        <a:xfrm>
          <a:off x="581025" y="7258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24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466725</xdr:colOff>
      <xdr:row>26</xdr:row>
      <xdr:rowOff>0</xdr:rowOff>
    </xdr:from>
    <xdr:to>
      <xdr:col>4</xdr:col>
      <xdr:colOff>676275</xdr:colOff>
      <xdr:row>34</xdr:row>
      <xdr:rowOff>219075</xdr:rowOff>
    </xdr:to>
    <xdr:sp>
      <xdr:nvSpPr>
        <xdr:cNvPr id="25" name="Line 377"/>
        <xdr:cNvSpPr>
          <a:spLocks/>
        </xdr:cNvSpPr>
      </xdr:nvSpPr>
      <xdr:spPr>
        <a:xfrm>
          <a:off x="2981325" y="6457950"/>
          <a:ext cx="20955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238125</xdr:colOff>
      <xdr:row>35</xdr:row>
      <xdr:rowOff>0</xdr:rowOff>
    </xdr:from>
    <xdr:ext cx="542925" cy="228600"/>
    <xdr:sp>
      <xdr:nvSpPr>
        <xdr:cNvPr id="26" name="text 821"/>
        <xdr:cNvSpPr txBox="1">
          <a:spLocks noChangeArrowheads="1"/>
        </xdr:cNvSpPr>
      </xdr:nvSpPr>
      <xdr:spPr>
        <a:xfrm>
          <a:off x="34261425" y="85153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30</xdr:col>
      <xdr:colOff>0</xdr:colOff>
      <xdr:row>23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21831300" y="5772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35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8" name="Line 696"/>
        <xdr:cNvSpPr>
          <a:spLocks/>
        </xdr:cNvSpPr>
      </xdr:nvSpPr>
      <xdr:spPr>
        <a:xfrm flipV="1">
          <a:off x="25774650" y="7258050"/>
          <a:ext cx="38938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35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24803100" y="71437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9</xdr:col>
      <xdr:colOff>0</xdr:colOff>
      <xdr:row>32</xdr:row>
      <xdr:rowOff>114300</xdr:rowOff>
    </xdr:to>
    <xdr:sp>
      <xdr:nvSpPr>
        <xdr:cNvPr id="30" name="Line 697"/>
        <xdr:cNvSpPr>
          <a:spLocks/>
        </xdr:cNvSpPr>
      </xdr:nvSpPr>
      <xdr:spPr>
        <a:xfrm flipV="1">
          <a:off x="1028700" y="7943850"/>
          <a:ext cx="54292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1" name="text 3"/>
        <xdr:cNvSpPr txBox="1">
          <a:spLocks noChangeArrowheads="1"/>
        </xdr:cNvSpPr>
      </xdr:nvSpPr>
      <xdr:spPr>
        <a:xfrm>
          <a:off x="514350" y="782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32" name="Line 699"/>
        <xdr:cNvSpPr>
          <a:spLocks/>
        </xdr:cNvSpPr>
      </xdr:nvSpPr>
      <xdr:spPr>
        <a:xfrm>
          <a:off x="581025" y="794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723900</xdr:colOff>
      <xdr:row>20</xdr:row>
      <xdr:rowOff>114300</xdr:rowOff>
    </xdr:from>
    <xdr:to>
      <xdr:col>28</xdr:col>
      <xdr:colOff>447675</xdr:colOff>
      <xdr:row>20</xdr:row>
      <xdr:rowOff>114300</xdr:rowOff>
    </xdr:to>
    <xdr:sp>
      <xdr:nvSpPr>
        <xdr:cNvPr id="33" name="Line 702"/>
        <xdr:cNvSpPr>
          <a:spLocks/>
        </xdr:cNvSpPr>
      </xdr:nvSpPr>
      <xdr:spPr>
        <a:xfrm flipV="1">
          <a:off x="18097500" y="52006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8859500" y="5086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143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6" name="Line 705"/>
        <xdr:cNvSpPr>
          <a:spLocks/>
        </xdr:cNvSpPr>
      </xdr:nvSpPr>
      <xdr:spPr>
        <a:xfrm>
          <a:off x="64779525" y="7258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25</xdr:row>
      <xdr:rowOff>0</xdr:rowOff>
    </xdr:from>
    <xdr:ext cx="1485900" cy="457200"/>
    <xdr:sp>
      <xdr:nvSpPr>
        <xdr:cNvPr id="37" name="text 3"/>
        <xdr:cNvSpPr txBox="1">
          <a:spLocks noChangeArrowheads="1"/>
        </xdr:cNvSpPr>
      </xdr:nvSpPr>
      <xdr:spPr>
        <a:xfrm>
          <a:off x="1028700" y="6229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Česká Skalice</a:t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1485900" cy="457200"/>
    <xdr:sp>
      <xdr:nvSpPr>
        <xdr:cNvPr id="38" name="text 3"/>
        <xdr:cNvSpPr txBox="1">
          <a:spLocks noChangeArrowheads="1"/>
        </xdr:cNvSpPr>
      </xdr:nvSpPr>
      <xdr:spPr>
        <a:xfrm>
          <a:off x="1028700" y="87439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Václavice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39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0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41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2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43" name="text 774"/>
        <xdr:cNvSpPr txBox="1">
          <a:spLocks noChangeArrowheads="1"/>
        </xdr:cNvSpPr>
      </xdr:nvSpPr>
      <xdr:spPr>
        <a:xfrm>
          <a:off x="2514600" y="6000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P5449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17,910</a:t>
          </a:r>
        </a:p>
      </xdr:txBody>
    </xdr:sp>
    <xdr:clientData/>
  </xdr:oneCellAnchor>
  <xdr:twoCellAnchor>
    <xdr:from>
      <xdr:col>14</xdr:col>
      <xdr:colOff>685800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44" name="Line 748"/>
        <xdr:cNvSpPr>
          <a:spLocks/>
        </xdr:cNvSpPr>
      </xdr:nvSpPr>
      <xdr:spPr>
        <a:xfrm flipV="1">
          <a:off x="10629900" y="6572250"/>
          <a:ext cx="2038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190500</xdr:colOff>
      <xdr:row>35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2705100" y="8515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P5449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2,204</a:t>
          </a:r>
        </a:p>
      </xdr:txBody>
    </xdr:sp>
    <xdr:clientData/>
  </xdr:oneCellAnchor>
  <xdr:twoCellAnchor>
    <xdr:from>
      <xdr:col>79</xdr:col>
      <xdr:colOff>495300</xdr:colOff>
      <xdr:row>27</xdr:row>
      <xdr:rowOff>0</xdr:rowOff>
    </xdr:from>
    <xdr:to>
      <xdr:col>79</xdr:col>
      <xdr:colOff>495300</xdr:colOff>
      <xdr:row>32</xdr:row>
      <xdr:rowOff>19050</xdr:rowOff>
    </xdr:to>
    <xdr:sp>
      <xdr:nvSpPr>
        <xdr:cNvPr id="46" name="Line 901"/>
        <xdr:cNvSpPr>
          <a:spLocks/>
        </xdr:cNvSpPr>
      </xdr:nvSpPr>
      <xdr:spPr>
        <a:xfrm>
          <a:off x="59264550" y="6686550"/>
          <a:ext cx="0" cy="1162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914400</xdr:colOff>
      <xdr:row>22</xdr:row>
      <xdr:rowOff>219075</xdr:rowOff>
    </xdr:from>
    <xdr:to>
      <xdr:col>60</xdr:col>
      <xdr:colOff>914400</xdr:colOff>
      <xdr:row>34</xdr:row>
      <xdr:rowOff>209550</xdr:rowOff>
    </xdr:to>
    <xdr:sp>
      <xdr:nvSpPr>
        <xdr:cNvPr id="47" name="Line 904"/>
        <xdr:cNvSpPr>
          <a:spLocks/>
        </xdr:cNvSpPr>
      </xdr:nvSpPr>
      <xdr:spPr>
        <a:xfrm>
          <a:off x="45339000" y="5762625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438150</xdr:colOff>
      <xdr:row>21</xdr:row>
      <xdr:rowOff>0</xdr:rowOff>
    </xdr:from>
    <xdr:ext cx="971550" cy="457200"/>
    <xdr:sp>
      <xdr:nvSpPr>
        <xdr:cNvPr id="48" name="text 774"/>
        <xdr:cNvSpPr txBox="1">
          <a:spLocks noChangeArrowheads="1"/>
        </xdr:cNvSpPr>
      </xdr:nvSpPr>
      <xdr:spPr>
        <a:xfrm>
          <a:off x="44862750" y="5314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P5450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18,748</a:t>
          </a:r>
        </a:p>
      </xdr:txBody>
    </xdr:sp>
    <xdr:clientData/>
  </xdr:oneCellAnchor>
  <xdr:twoCellAnchor>
    <xdr:from>
      <xdr:col>41</xdr:col>
      <xdr:colOff>0</xdr:colOff>
      <xdr:row>47</xdr:row>
      <xdr:rowOff>0</xdr:rowOff>
    </xdr:from>
    <xdr:to>
      <xdr:col>48</xdr:col>
      <xdr:colOff>0</xdr:colOff>
      <xdr:row>49</xdr:row>
      <xdr:rowOff>0</xdr:rowOff>
    </xdr:to>
    <xdr:sp>
      <xdr:nvSpPr>
        <xdr:cNvPr id="49" name="text 55"/>
        <xdr:cNvSpPr txBox="1">
          <a:spLocks noChangeArrowheads="1"/>
        </xdr:cNvSpPr>
      </xdr:nvSpPr>
      <xdr:spPr>
        <a:xfrm>
          <a:off x="30232350" y="11296650"/>
          <a:ext cx="5276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1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2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53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54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5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6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57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58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9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0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1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2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3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4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5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6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67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8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69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0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1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2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3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4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5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6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7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8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9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0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81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2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83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4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85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6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87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8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89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0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1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2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5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6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97" name="Line 1828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98" name="Line 1829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99" name="Line 1830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100" name="Line 1831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01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02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03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04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542925</xdr:colOff>
      <xdr:row>38</xdr:row>
      <xdr:rowOff>114300</xdr:rowOff>
    </xdr:from>
    <xdr:to>
      <xdr:col>50</xdr:col>
      <xdr:colOff>723900</xdr:colOff>
      <xdr:row>38</xdr:row>
      <xdr:rowOff>114300</xdr:rowOff>
    </xdr:to>
    <xdr:sp>
      <xdr:nvSpPr>
        <xdr:cNvPr id="105" name="Line 1837"/>
        <xdr:cNvSpPr>
          <a:spLocks/>
        </xdr:cNvSpPr>
      </xdr:nvSpPr>
      <xdr:spPr>
        <a:xfrm flipV="1">
          <a:off x="33899475" y="93154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38</xdr:row>
      <xdr:rowOff>0</xdr:rowOff>
    </xdr:from>
    <xdr:ext cx="542925" cy="228600"/>
    <xdr:sp>
      <xdr:nvSpPr>
        <xdr:cNvPr id="106" name="text 821"/>
        <xdr:cNvSpPr txBox="1">
          <a:spLocks noChangeArrowheads="1"/>
        </xdr:cNvSpPr>
      </xdr:nvSpPr>
      <xdr:spPr>
        <a:xfrm>
          <a:off x="35747325" y="9201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52</xdr:col>
      <xdr:colOff>923925</xdr:colOff>
      <xdr:row>35</xdr:row>
      <xdr:rowOff>152400</xdr:rowOff>
    </xdr:from>
    <xdr:to>
      <xdr:col>53</xdr:col>
      <xdr:colOff>304800</xdr:colOff>
      <xdr:row>36</xdr:row>
      <xdr:rowOff>38100</xdr:rowOff>
    </xdr:to>
    <xdr:sp>
      <xdr:nvSpPr>
        <xdr:cNvPr id="107" name="kreslení 417"/>
        <xdr:cNvSpPr>
          <a:spLocks/>
        </xdr:cNvSpPr>
      </xdr:nvSpPr>
      <xdr:spPr>
        <a:xfrm>
          <a:off x="39404925" y="86677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66675</xdr:rowOff>
    </xdr:from>
    <xdr:to>
      <xdr:col>22</xdr:col>
      <xdr:colOff>619125</xdr:colOff>
      <xdr:row>26</xdr:row>
      <xdr:rowOff>114300</xdr:rowOff>
    </xdr:to>
    <xdr:sp>
      <xdr:nvSpPr>
        <xdr:cNvPr id="108" name="Line 1855"/>
        <xdr:cNvSpPr>
          <a:spLocks/>
        </xdr:cNvSpPr>
      </xdr:nvSpPr>
      <xdr:spPr>
        <a:xfrm flipV="1">
          <a:off x="12668250" y="5381625"/>
          <a:ext cx="38385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390525</xdr:colOff>
      <xdr:row>20</xdr:row>
      <xdr:rowOff>114300</xdr:rowOff>
    </xdr:from>
    <xdr:to>
      <xdr:col>24</xdr:col>
      <xdr:colOff>723900</xdr:colOff>
      <xdr:row>20</xdr:row>
      <xdr:rowOff>180975</xdr:rowOff>
    </xdr:to>
    <xdr:sp>
      <xdr:nvSpPr>
        <xdr:cNvPr id="109" name="Line 1860"/>
        <xdr:cNvSpPr>
          <a:spLocks/>
        </xdr:cNvSpPr>
      </xdr:nvSpPr>
      <xdr:spPr>
        <a:xfrm flipV="1">
          <a:off x="17249775" y="52006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619125</xdr:colOff>
      <xdr:row>20</xdr:row>
      <xdr:rowOff>180975</xdr:rowOff>
    </xdr:from>
    <xdr:to>
      <xdr:col>23</xdr:col>
      <xdr:colOff>390525</xdr:colOff>
      <xdr:row>21</xdr:row>
      <xdr:rowOff>66675</xdr:rowOff>
    </xdr:to>
    <xdr:sp>
      <xdr:nvSpPr>
        <xdr:cNvPr id="110" name="Line 1861"/>
        <xdr:cNvSpPr>
          <a:spLocks/>
        </xdr:cNvSpPr>
      </xdr:nvSpPr>
      <xdr:spPr>
        <a:xfrm flipV="1">
          <a:off x="16506825" y="5267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19050</xdr:rowOff>
    </xdr:from>
    <xdr:to>
      <xdr:col>10</xdr:col>
      <xdr:colOff>695325</xdr:colOff>
      <xdr:row>32</xdr:row>
      <xdr:rowOff>114300</xdr:rowOff>
    </xdr:to>
    <xdr:sp>
      <xdr:nvSpPr>
        <xdr:cNvPr id="111" name="Line 1901"/>
        <xdr:cNvSpPr>
          <a:spLocks/>
        </xdr:cNvSpPr>
      </xdr:nvSpPr>
      <xdr:spPr>
        <a:xfrm flipV="1">
          <a:off x="6457950" y="7848600"/>
          <a:ext cx="1209675" cy="952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695325</xdr:colOff>
      <xdr:row>31</xdr:row>
      <xdr:rowOff>95250</xdr:rowOff>
    </xdr:from>
    <xdr:to>
      <xdr:col>12</xdr:col>
      <xdr:colOff>133350</xdr:colOff>
      <xdr:row>32</xdr:row>
      <xdr:rowOff>19050</xdr:rowOff>
    </xdr:to>
    <xdr:sp>
      <xdr:nvSpPr>
        <xdr:cNvPr id="112" name="Line 1902"/>
        <xdr:cNvSpPr>
          <a:spLocks/>
        </xdr:cNvSpPr>
      </xdr:nvSpPr>
      <xdr:spPr>
        <a:xfrm flipV="1">
          <a:off x="7667625" y="7696200"/>
          <a:ext cx="923925" cy="1524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95250</xdr:colOff>
      <xdr:row>29</xdr:row>
      <xdr:rowOff>114300</xdr:rowOff>
    </xdr:from>
    <xdr:to>
      <xdr:col>14</xdr:col>
      <xdr:colOff>295275</xdr:colOff>
      <xdr:row>31</xdr:row>
      <xdr:rowOff>95250</xdr:rowOff>
    </xdr:to>
    <xdr:sp>
      <xdr:nvSpPr>
        <xdr:cNvPr id="113" name="Line 1903"/>
        <xdr:cNvSpPr>
          <a:spLocks/>
        </xdr:cNvSpPr>
      </xdr:nvSpPr>
      <xdr:spPr>
        <a:xfrm flipH="1">
          <a:off x="8553450" y="7258050"/>
          <a:ext cx="1685925" cy="4381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47625</xdr:colOff>
      <xdr:row>27</xdr:row>
      <xdr:rowOff>114300</xdr:rowOff>
    </xdr:from>
    <xdr:ext cx="323850" cy="228600"/>
    <xdr:sp>
      <xdr:nvSpPr>
        <xdr:cNvPr id="114" name="text 42"/>
        <xdr:cNvSpPr txBox="1">
          <a:spLocks noChangeArrowheads="1"/>
        </xdr:cNvSpPr>
      </xdr:nvSpPr>
      <xdr:spPr>
        <a:xfrm>
          <a:off x="11477625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24</xdr:col>
      <xdr:colOff>0</xdr:colOff>
      <xdr:row>18</xdr:row>
      <xdr:rowOff>76200</xdr:rowOff>
    </xdr:from>
    <xdr:to>
      <xdr:col>28</xdr:col>
      <xdr:colOff>800100</xdr:colOff>
      <xdr:row>19</xdr:row>
      <xdr:rowOff>152400</xdr:rowOff>
    </xdr:to>
    <xdr:grpSp>
      <xdr:nvGrpSpPr>
        <xdr:cNvPr id="115" name="Group 1943"/>
        <xdr:cNvGrpSpPr>
          <a:grpSpLocks/>
        </xdr:cNvGrpSpPr>
      </xdr:nvGrpSpPr>
      <xdr:grpSpPr>
        <a:xfrm>
          <a:off x="17373600" y="4705350"/>
          <a:ext cx="3771900" cy="304800"/>
          <a:chOff x="951" y="-13498"/>
          <a:chExt cx="20216" cy="26656"/>
        </a:xfrm>
        <a:solidFill>
          <a:srgbClr val="FFFFFF"/>
        </a:solidFill>
      </xdr:grpSpPr>
      <xdr:sp>
        <xdr:nvSpPr>
          <xdr:cNvPr id="116" name="Rectangle 1944"/>
          <xdr:cNvSpPr>
            <a:spLocks/>
          </xdr:cNvSpPr>
        </xdr:nvSpPr>
        <xdr:spPr>
          <a:xfrm>
            <a:off x="1229" y="-10166"/>
            <a:ext cx="1965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945"/>
          <xdr:cNvSpPr>
            <a:spLocks/>
          </xdr:cNvSpPr>
        </xdr:nvSpPr>
        <xdr:spPr>
          <a:xfrm>
            <a:off x="951" y="-13498"/>
            <a:ext cx="20216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46"/>
          <xdr:cNvSpPr>
            <a:spLocks/>
          </xdr:cNvSpPr>
        </xdr:nvSpPr>
        <xdr:spPr>
          <a:xfrm>
            <a:off x="951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947"/>
          <xdr:cNvSpPr>
            <a:spLocks/>
          </xdr:cNvSpPr>
        </xdr:nvSpPr>
        <xdr:spPr>
          <a:xfrm>
            <a:off x="5429" y="9826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948"/>
          <xdr:cNvSpPr>
            <a:spLocks/>
          </xdr:cNvSpPr>
        </xdr:nvSpPr>
        <xdr:spPr>
          <a:xfrm>
            <a:off x="10190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949"/>
          <xdr:cNvSpPr>
            <a:spLocks/>
          </xdr:cNvSpPr>
        </xdr:nvSpPr>
        <xdr:spPr>
          <a:xfrm>
            <a:off x="14895" y="9826"/>
            <a:ext cx="156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50"/>
          <xdr:cNvSpPr>
            <a:spLocks/>
          </xdr:cNvSpPr>
        </xdr:nvSpPr>
        <xdr:spPr>
          <a:xfrm>
            <a:off x="19656" y="9826"/>
            <a:ext cx="151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21</xdr:row>
      <xdr:rowOff>76200</xdr:rowOff>
    </xdr:from>
    <xdr:to>
      <xdr:col>40</xdr:col>
      <xdr:colOff>0</xdr:colOff>
      <xdr:row>22</xdr:row>
      <xdr:rowOff>152400</xdr:rowOff>
    </xdr:to>
    <xdr:grpSp>
      <xdr:nvGrpSpPr>
        <xdr:cNvPr id="123" name="Group 1951"/>
        <xdr:cNvGrpSpPr>
          <a:grpSpLocks/>
        </xdr:cNvGrpSpPr>
      </xdr:nvGrpSpPr>
      <xdr:grpSpPr>
        <a:xfrm>
          <a:off x="18345150" y="5391150"/>
          <a:ext cx="10915650" cy="304800"/>
          <a:chOff x="-366" y="-13522"/>
          <a:chExt cx="19304" cy="26656"/>
        </a:xfrm>
        <a:solidFill>
          <a:srgbClr val="FFFFFF"/>
        </a:solidFill>
      </xdr:grpSpPr>
      <xdr:sp>
        <xdr:nvSpPr>
          <xdr:cNvPr id="124" name="Rectangle 1952"/>
          <xdr:cNvSpPr>
            <a:spLocks/>
          </xdr:cNvSpPr>
        </xdr:nvSpPr>
        <xdr:spPr>
          <a:xfrm>
            <a:off x="-366" y="-13522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953"/>
          <xdr:cNvSpPr>
            <a:spLocks/>
          </xdr:cNvSpPr>
        </xdr:nvSpPr>
        <xdr:spPr>
          <a:xfrm>
            <a:off x="-250" y="-10190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954"/>
          <xdr:cNvSpPr>
            <a:spLocks/>
          </xdr:cNvSpPr>
        </xdr:nvSpPr>
        <xdr:spPr>
          <a:xfrm>
            <a:off x="-366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955"/>
          <xdr:cNvSpPr>
            <a:spLocks/>
          </xdr:cNvSpPr>
        </xdr:nvSpPr>
        <xdr:spPr>
          <a:xfrm>
            <a:off x="2674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956"/>
          <xdr:cNvSpPr>
            <a:spLocks/>
          </xdr:cNvSpPr>
        </xdr:nvSpPr>
        <xdr:spPr>
          <a:xfrm>
            <a:off x="5715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957"/>
          <xdr:cNvSpPr>
            <a:spLocks/>
          </xdr:cNvSpPr>
        </xdr:nvSpPr>
        <xdr:spPr>
          <a:xfrm>
            <a:off x="8774" y="9802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58"/>
          <xdr:cNvSpPr>
            <a:spLocks/>
          </xdr:cNvSpPr>
        </xdr:nvSpPr>
        <xdr:spPr>
          <a:xfrm>
            <a:off x="11796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959"/>
          <xdr:cNvSpPr>
            <a:spLocks/>
          </xdr:cNvSpPr>
        </xdr:nvSpPr>
        <xdr:spPr>
          <a:xfrm>
            <a:off x="14836" y="9802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960"/>
          <xdr:cNvSpPr>
            <a:spLocks/>
          </xdr:cNvSpPr>
        </xdr:nvSpPr>
        <xdr:spPr>
          <a:xfrm>
            <a:off x="17891" y="9802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390525</xdr:colOff>
      <xdr:row>21</xdr:row>
      <xdr:rowOff>171450</xdr:rowOff>
    </xdr:from>
    <xdr:ext cx="323850" cy="247650"/>
    <xdr:sp>
      <xdr:nvSpPr>
        <xdr:cNvPr id="133" name="text 454"/>
        <xdr:cNvSpPr txBox="1">
          <a:spLocks noChangeArrowheads="1"/>
        </xdr:cNvSpPr>
      </xdr:nvSpPr>
      <xdr:spPr>
        <a:xfrm>
          <a:off x="20735925" y="548640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7</a:t>
          </a:r>
        </a:p>
      </xdr:txBody>
    </xdr:sp>
    <xdr:clientData/>
  </xdr:oneCellAnchor>
  <xdr:oneCellAnchor>
    <xdr:from>
      <xdr:col>32</xdr:col>
      <xdr:colOff>0</xdr:colOff>
      <xdr:row>26</xdr:row>
      <xdr:rowOff>0</xdr:rowOff>
    </xdr:from>
    <xdr:ext cx="971550" cy="228600"/>
    <xdr:sp>
      <xdr:nvSpPr>
        <xdr:cNvPr id="134" name="text 7166"/>
        <xdr:cNvSpPr txBox="1">
          <a:spLocks noChangeArrowheads="1"/>
        </xdr:cNvSpPr>
      </xdr:nvSpPr>
      <xdr:spPr>
        <a:xfrm>
          <a:off x="23317200" y="6457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36</xdr:col>
      <xdr:colOff>0</xdr:colOff>
      <xdr:row>32</xdr:row>
      <xdr:rowOff>0</xdr:rowOff>
    </xdr:from>
    <xdr:ext cx="971550" cy="228600"/>
    <xdr:sp>
      <xdr:nvSpPr>
        <xdr:cNvPr id="135" name="text 7166"/>
        <xdr:cNvSpPr txBox="1">
          <a:spLocks noChangeArrowheads="1"/>
        </xdr:cNvSpPr>
      </xdr:nvSpPr>
      <xdr:spPr>
        <a:xfrm>
          <a:off x="262890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63</xdr:col>
      <xdr:colOff>0</xdr:colOff>
      <xdr:row>29</xdr:row>
      <xdr:rowOff>0</xdr:rowOff>
    </xdr:from>
    <xdr:to>
      <xdr:col>64</xdr:col>
      <xdr:colOff>0</xdr:colOff>
      <xdr:row>30</xdr:row>
      <xdr:rowOff>0</xdr:rowOff>
    </xdr:to>
    <xdr:sp>
      <xdr:nvSpPr>
        <xdr:cNvPr id="136" name="text 7166"/>
        <xdr:cNvSpPr txBox="1">
          <a:spLocks noChangeArrowheads="1"/>
        </xdr:cNvSpPr>
      </xdr:nvSpPr>
      <xdr:spPr>
        <a:xfrm>
          <a:off x="46882050" y="71437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63</xdr:col>
      <xdr:colOff>0</xdr:colOff>
      <xdr:row>26</xdr:row>
      <xdr:rowOff>0</xdr:rowOff>
    </xdr:from>
    <xdr:ext cx="514350" cy="228600"/>
    <xdr:sp>
      <xdr:nvSpPr>
        <xdr:cNvPr id="137" name="text 7166"/>
        <xdr:cNvSpPr txBox="1">
          <a:spLocks noChangeArrowheads="1"/>
        </xdr:cNvSpPr>
      </xdr:nvSpPr>
      <xdr:spPr>
        <a:xfrm>
          <a:off x="46882050" y="64579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63</xdr:col>
      <xdr:colOff>0</xdr:colOff>
      <xdr:row>32</xdr:row>
      <xdr:rowOff>0</xdr:rowOff>
    </xdr:from>
    <xdr:ext cx="514350" cy="228600"/>
    <xdr:sp>
      <xdr:nvSpPr>
        <xdr:cNvPr id="138" name="text 7166"/>
        <xdr:cNvSpPr txBox="1">
          <a:spLocks noChangeArrowheads="1"/>
        </xdr:cNvSpPr>
      </xdr:nvSpPr>
      <xdr:spPr>
        <a:xfrm>
          <a:off x="46882050" y="78295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23</xdr:col>
      <xdr:colOff>504825</xdr:colOff>
      <xdr:row>18</xdr:row>
      <xdr:rowOff>133350</xdr:rowOff>
    </xdr:from>
    <xdr:ext cx="228600" cy="247650"/>
    <xdr:sp>
      <xdr:nvSpPr>
        <xdr:cNvPr id="139" name="text 454"/>
        <xdr:cNvSpPr txBox="1">
          <a:spLocks noChangeArrowheads="1"/>
        </xdr:cNvSpPr>
      </xdr:nvSpPr>
      <xdr:spPr>
        <a:xfrm>
          <a:off x="17364075" y="476250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 7</a:t>
          </a:r>
        </a:p>
      </xdr:txBody>
    </xdr:sp>
    <xdr:clientData/>
  </xdr:oneCellAnchor>
  <xdr:oneCellAnchor>
    <xdr:from>
      <xdr:col>21</xdr:col>
      <xdr:colOff>447675</xdr:colOff>
      <xdr:row>21</xdr:row>
      <xdr:rowOff>114300</xdr:rowOff>
    </xdr:from>
    <xdr:ext cx="323850" cy="228600"/>
    <xdr:sp>
      <xdr:nvSpPr>
        <xdr:cNvPr id="140" name="text 42"/>
        <xdr:cNvSpPr txBox="1">
          <a:spLocks noChangeArrowheads="1"/>
        </xdr:cNvSpPr>
      </xdr:nvSpPr>
      <xdr:spPr>
        <a:xfrm>
          <a:off x="15821025" y="5429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29</xdr:col>
      <xdr:colOff>361950</xdr:colOff>
      <xdr:row>24</xdr:row>
      <xdr:rowOff>76200</xdr:rowOff>
    </xdr:from>
    <xdr:to>
      <xdr:col>42</xdr:col>
      <xdr:colOff>428625</xdr:colOff>
      <xdr:row>25</xdr:row>
      <xdr:rowOff>152400</xdr:rowOff>
    </xdr:to>
    <xdr:grpSp>
      <xdr:nvGrpSpPr>
        <xdr:cNvPr id="141" name="Group 2150"/>
        <xdr:cNvGrpSpPr>
          <a:grpSpLocks/>
        </xdr:cNvGrpSpPr>
      </xdr:nvGrpSpPr>
      <xdr:grpSpPr>
        <a:xfrm>
          <a:off x="21678900" y="6076950"/>
          <a:ext cx="9496425" cy="304800"/>
          <a:chOff x="-366" y="-13546"/>
          <a:chExt cx="19304" cy="26656"/>
        </a:xfrm>
        <a:solidFill>
          <a:srgbClr val="FFFFFF"/>
        </a:solidFill>
      </xdr:grpSpPr>
      <xdr:sp>
        <xdr:nvSpPr>
          <xdr:cNvPr id="142" name="Rectangle 2151"/>
          <xdr:cNvSpPr>
            <a:spLocks/>
          </xdr:cNvSpPr>
        </xdr:nvSpPr>
        <xdr:spPr>
          <a:xfrm>
            <a:off x="-366" y="-13546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52"/>
          <xdr:cNvSpPr>
            <a:spLocks/>
          </xdr:cNvSpPr>
        </xdr:nvSpPr>
        <xdr:spPr>
          <a:xfrm>
            <a:off x="-250" y="-10214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53"/>
          <xdr:cNvSpPr>
            <a:spLocks/>
          </xdr:cNvSpPr>
        </xdr:nvSpPr>
        <xdr:spPr>
          <a:xfrm>
            <a:off x="-366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54"/>
          <xdr:cNvSpPr>
            <a:spLocks/>
          </xdr:cNvSpPr>
        </xdr:nvSpPr>
        <xdr:spPr>
          <a:xfrm>
            <a:off x="2674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55"/>
          <xdr:cNvSpPr>
            <a:spLocks/>
          </xdr:cNvSpPr>
        </xdr:nvSpPr>
        <xdr:spPr>
          <a:xfrm>
            <a:off x="5715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56"/>
          <xdr:cNvSpPr>
            <a:spLocks/>
          </xdr:cNvSpPr>
        </xdr:nvSpPr>
        <xdr:spPr>
          <a:xfrm>
            <a:off x="8774" y="9778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157"/>
          <xdr:cNvSpPr>
            <a:spLocks/>
          </xdr:cNvSpPr>
        </xdr:nvSpPr>
        <xdr:spPr>
          <a:xfrm>
            <a:off x="11796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158"/>
          <xdr:cNvSpPr>
            <a:spLocks/>
          </xdr:cNvSpPr>
        </xdr:nvSpPr>
        <xdr:spPr>
          <a:xfrm>
            <a:off x="14836" y="9778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59"/>
          <xdr:cNvSpPr>
            <a:spLocks/>
          </xdr:cNvSpPr>
        </xdr:nvSpPr>
        <xdr:spPr>
          <a:xfrm>
            <a:off x="17891" y="9778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27</xdr:row>
      <xdr:rowOff>76200</xdr:rowOff>
    </xdr:from>
    <xdr:to>
      <xdr:col>40</xdr:col>
      <xdr:colOff>0</xdr:colOff>
      <xdr:row>28</xdr:row>
      <xdr:rowOff>152400</xdr:rowOff>
    </xdr:to>
    <xdr:grpSp>
      <xdr:nvGrpSpPr>
        <xdr:cNvPr id="151" name="Group 2160"/>
        <xdr:cNvGrpSpPr>
          <a:grpSpLocks/>
        </xdr:cNvGrpSpPr>
      </xdr:nvGrpSpPr>
      <xdr:grpSpPr>
        <a:xfrm>
          <a:off x="19440525" y="6762750"/>
          <a:ext cx="9820275" cy="304800"/>
          <a:chOff x="-366" y="-13570"/>
          <a:chExt cx="19304" cy="26656"/>
        </a:xfrm>
        <a:solidFill>
          <a:srgbClr val="FFFFFF"/>
        </a:solidFill>
      </xdr:grpSpPr>
      <xdr:sp>
        <xdr:nvSpPr>
          <xdr:cNvPr id="152" name="Rectangle 2161"/>
          <xdr:cNvSpPr>
            <a:spLocks/>
          </xdr:cNvSpPr>
        </xdr:nvSpPr>
        <xdr:spPr>
          <a:xfrm>
            <a:off x="-366" y="-13570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162"/>
          <xdr:cNvSpPr>
            <a:spLocks/>
          </xdr:cNvSpPr>
        </xdr:nvSpPr>
        <xdr:spPr>
          <a:xfrm>
            <a:off x="-250" y="-10238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163"/>
          <xdr:cNvSpPr>
            <a:spLocks/>
          </xdr:cNvSpPr>
        </xdr:nvSpPr>
        <xdr:spPr>
          <a:xfrm>
            <a:off x="-366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164"/>
          <xdr:cNvSpPr>
            <a:spLocks/>
          </xdr:cNvSpPr>
        </xdr:nvSpPr>
        <xdr:spPr>
          <a:xfrm>
            <a:off x="2674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65"/>
          <xdr:cNvSpPr>
            <a:spLocks/>
          </xdr:cNvSpPr>
        </xdr:nvSpPr>
        <xdr:spPr>
          <a:xfrm>
            <a:off x="5715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66"/>
          <xdr:cNvSpPr>
            <a:spLocks/>
          </xdr:cNvSpPr>
        </xdr:nvSpPr>
        <xdr:spPr>
          <a:xfrm>
            <a:off x="8774" y="9754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67"/>
          <xdr:cNvSpPr>
            <a:spLocks/>
          </xdr:cNvSpPr>
        </xdr:nvSpPr>
        <xdr:spPr>
          <a:xfrm>
            <a:off x="11796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68"/>
          <xdr:cNvSpPr>
            <a:spLocks/>
          </xdr:cNvSpPr>
        </xdr:nvSpPr>
        <xdr:spPr>
          <a:xfrm>
            <a:off x="14836" y="9754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69"/>
          <xdr:cNvSpPr>
            <a:spLocks/>
          </xdr:cNvSpPr>
        </xdr:nvSpPr>
        <xdr:spPr>
          <a:xfrm>
            <a:off x="17891" y="9754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76200</xdr:rowOff>
    </xdr:from>
    <xdr:to>
      <xdr:col>40</xdr:col>
      <xdr:colOff>0</xdr:colOff>
      <xdr:row>31</xdr:row>
      <xdr:rowOff>152400</xdr:rowOff>
    </xdr:to>
    <xdr:grpSp>
      <xdr:nvGrpSpPr>
        <xdr:cNvPr id="161" name="Group 2170"/>
        <xdr:cNvGrpSpPr>
          <a:grpSpLocks/>
        </xdr:cNvGrpSpPr>
      </xdr:nvGrpSpPr>
      <xdr:grpSpPr>
        <a:xfrm>
          <a:off x="18345150" y="7448550"/>
          <a:ext cx="10915650" cy="304800"/>
          <a:chOff x="-366" y="-13594"/>
          <a:chExt cx="19304" cy="26656"/>
        </a:xfrm>
        <a:solidFill>
          <a:srgbClr val="FFFFFF"/>
        </a:solidFill>
      </xdr:grpSpPr>
      <xdr:sp>
        <xdr:nvSpPr>
          <xdr:cNvPr id="162" name="Rectangle 2171"/>
          <xdr:cNvSpPr>
            <a:spLocks/>
          </xdr:cNvSpPr>
        </xdr:nvSpPr>
        <xdr:spPr>
          <a:xfrm>
            <a:off x="-366" y="-13594"/>
            <a:ext cx="19304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72"/>
          <xdr:cNvSpPr>
            <a:spLocks/>
          </xdr:cNvSpPr>
        </xdr:nvSpPr>
        <xdr:spPr>
          <a:xfrm>
            <a:off x="-250" y="-10262"/>
            <a:ext cx="1909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173"/>
          <xdr:cNvSpPr>
            <a:spLocks/>
          </xdr:cNvSpPr>
        </xdr:nvSpPr>
        <xdr:spPr>
          <a:xfrm>
            <a:off x="-366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174"/>
          <xdr:cNvSpPr>
            <a:spLocks/>
          </xdr:cNvSpPr>
        </xdr:nvSpPr>
        <xdr:spPr>
          <a:xfrm>
            <a:off x="2674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75"/>
          <xdr:cNvSpPr>
            <a:spLocks/>
          </xdr:cNvSpPr>
        </xdr:nvSpPr>
        <xdr:spPr>
          <a:xfrm>
            <a:off x="5715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76"/>
          <xdr:cNvSpPr>
            <a:spLocks/>
          </xdr:cNvSpPr>
        </xdr:nvSpPr>
        <xdr:spPr>
          <a:xfrm>
            <a:off x="8774" y="9730"/>
            <a:ext cx="1028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77"/>
          <xdr:cNvSpPr>
            <a:spLocks/>
          </xdr:cNvSpPr>
        </xdr:nvSpPr>
        <xdr:spPr>
          <a:xfrm>
            <a:off x="11796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78"/>
          <xdr:cNvSpPr>
            <a:spLocks/>
          </xdr:cNvSpPr>
        </xdr:nvSpPr>
        <xdr:spPr>
          <a:xfrm>
            <a:off x="14836" y="9730"/>
            <a:ext cx="106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79"/>
          <xdr:cNvSpPr>
            <a:spLocks/>
          </xdr:cNvSpPr>
        </xdr:nvSpPr>
        <xdr:spPr>
          <a:xfrm>
            <a:off x="17891" y="9730"/>
            <a:ext cx="104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71" name="Line 219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72" name="Line 219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73" name="Line 2196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174" name="Line 2197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24</xdr:row>
      <xdr:rowOff>0</xdr:rowOff>
    </xdr:from>
    <xdr:ext cx="971550" cy="685800"/>
    <xdr:sp>
      <xdr:nvSpPr>
        <xdr:cNvPr id="175" name="text 774"/>
        <xdr:cNvSpPr txBox="1">
          <a:spLocks noChangeArrowheads="1"/>
        </xdr:cNvSpPr>
      </xdr:nvSpPr>
      <xdr:spPr>
        <a:xfrm>
          <a:off x="58769250" y="6000750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5451 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uzavřen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19,085</a:t>
          </a:r>
        </a:p>
      </xdr:txBody>
    </xdr:sp>
    <xdr:clientData/>
  </xdr:oneCellAnchor>
  <xdr:twoCellAnchor>
    <xdr:from>
      <xdr:col>14</xdr:col>
      <xdr:colOff>142875</xdr:colOff>
      <xdr:row>27</xdr:row>
      <xdr:rowOff>219075</xdr:rowOff>
    </xdr:from>
    <xdr:to>
      <xdr:col>14</xdr:col>
      <xdr:colOff>447675</xdr:colOff>
      <xdr:row>29</xdr:row>
      <xdr:rowOff>114300</xdr:rowOff>
    </xdr:to>
    <xdr:grpSp>
      <xdr:nvGrpSpPr>
        <xdr:cNvPr id="176" name="Group 2201"/>
        <xdr:cNvGrpSpPr>
          <a:grpSpLocks noChangeAspect="1"/>
        </xdr:cNvGrpSpPr>
      </xdr:nvGrpSpPr>
      <xdr:grpSpPr>
        <a:xfrm>
          <a:off x="10086975" y="690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7" name="Line 22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2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533400</xdr:colOff>
      <xdr:row>27</xdr:row>
      <xdr:rowOff>219075</xdr:rowOff>
    </xdr:from>
    <xdr:to>
      <xdr:col>14</xdr:col>
      <xdr:colOff>838200</xdr:colOff>
      <xdr:row>29</xdr:row>
      <xdr:rowOff>114300</xdr:rowOff>
    </xdr:to>
    <xdr:grpSp>
      <xdr:nvGrpSpPr>
        <xdr:cNvPr id="179" name="Group 2204"/>
        <xdr:cNvGrpSpPr>
          <a:grpSpLocks noChangeAspect="1"/>
        </xdr:cNvGrpSpPr>
      </xdr:nvGrpSpPr>
      <xdr:grpSpPr>
        <a:xfrm>
          <a:off x="10477500" y="6905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0" name="Line 22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21</xdr:row>
      <xdr:rowOff>219075</xdr:rowOff>
    </xdr:from>
    <xdr:to>
      <xdr:col>20</xdr:col>
      <xdr:colOff>647700</xdr:colOff>
      <xdr:row>23</xdr:row>
      <xdr:rowOff>114300</xdr:rowOff>
    </xdr:to>
    <xdr:grpSp>
      <xdr:nvGrpSpPr>
        <xdr:cNvPr id="182" name="Group 2207"/>
        <xdr:cNvGrpSpPr>
          <a:grpSpLocks noChangeAspect="1"/>
        </xdr:cNvGrpSpPr>
      </xdr:nvGrpSpPr>
      <xdr:grpSpPr>
        <a:xfrm>
          <a:off x="14744700" y="5534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2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24</xdr:row>
      <xdr:rowOff>219075</xdr:rowOff>
    </xdr:from>
    <xdr:to>
      <xdr:col>17</xdr:col>
      <xdr:colOff>419100</xdr:colOff>
      <xdr:row>26</xdr:row>
      <xdr:rowOff>114300</xdr:rowOff>
    </xdr:to>
    <xdr:grpSp>
      <xdr:nvGrpSpPr>
        <xdr:cNvPr id="185" name="Group 2210"/>
        <xdr:cNvGrpSpPr>
          <a:grpSpLocks noChangeAspect="1"/>
        </xdr:cNvGrpSpPr>
      </xdr:nvGrpSpPr>
      <xdr:grpSpPr>
        <a:xfrm>
          <a:off x="12506325" y="6219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" name="Line 22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88" name="Group 2213"/>
        <xdr:cNvGrpSpPr>
          <a:grpSpLocks noChangeAspect="1"/>
        </xdr:cNvGrpSpPr>
      </xdr:nvGrpSpPr>
      <xdr:grpSpPr>
        <a:xfrm>
          <a:off x="13258800" y="725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9" name="Line 2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657225</xdr:colOff>
      <xdr:row>24</xdr:row>
      <xdr:rowOff>114300</xdr:rowOff>
    </xdr:from>
    <xdr:ext cx="323850" cy="228600"/>
    <xdr:sp>
      <xdr:nvSpPr>
        <xdr:cNvPr id="191" name="text 42"/>
        <xdr:cNvSpPr txBox="1">
          <a:spLocks noChangeArrowheads="1"/>
        </xdr:cNvSpPr>
      </xdr:nvSpPr>
      <xdr:spPr>
        <a:xfrm>
          <a:off x="13573125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23</xdr:col>
      <xdr:colOff>123825</xdr:colOff>
      <xdr:row>19</xdr:row>
      <xdr:rowOff>180975</xdr:rowOff>
    </xdr:from>
    <xdr:to>
      <xdr:col>24</xdr:col>
      <xdr:colOff>304800</xdr:colOff>
      <xdr:row>20</xdr:row>
      <xdr:rowOff>66675</xdr:rowOff>
    </xdr:to>
    <xdr:grpSp>
      <xdr:nvGrpSpPr>
        <xdr:cNvPr id="192" name="Group 2217"/>
        <xdr:cNvGrpSpPr>
          <a:grpSpLocks noChangeAspect="1"/>
        </xdr:cNvGrpSpPr>
      </xdr:nvGrpSpPr>
      <xdr:grpSpPr>
        <a:xfrm>
          <a:off x="16983075" y="50387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3" name="Line 22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2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2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2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22</xdr:row>
      <xdr:rowOff>57150</xdr:rowOff>
    </xdr:from>
    <xdr:to>
      <xdr:col>24</xdr:col>
      <xdr:colOff>914400</xdr:colOff>
      <xdr:row>22</xdr:row>
      <xdr:rowOff>171450</xdr:rowOff>
    </xdr:to>
    <xdr:grpSp>
      <xdr:nvGrpSpPr>
        <xdr:cNvPr id="199" name="Group 2224"/>
        <xdr:cNvGrpSpPr>
          <a:grpSpLocks noChangeAspect="1"/>
        </xdr:cNvGrpSpPr>
      </xdr:nvGrpSpPr>
      <xdr:grpSpPr>
        <a:xfrm>
          <a:off x="17592675" y="56007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0" name="Line 22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2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2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219075</xdr:colOff>
      <xdr:row>25</xdr:row>
      <xdr:rowOff>57150</xdr:rowOff>
    </xdr:from>
    <xdr:to>
      <xdr:col>24</xdr:col>
      <xdr:colOff>914400</xdr:colOff>
      <xdr:row>25</xdr:row>
      <xdr:rowOff>171450</xdr:rowOff>
    </xdr:to>
    <xdr:grpSp>
      <xdr:nvGrpSpPr>
        <xdr:cNvPr id="206" name="Group 2231"/>
        <xdr:cNvGrpSpPr>
          <a:grpSpLocks noChangeAspect="1"/>
        </xdr:cNvGrpSpPr>
      </xdr:nvGrpSpPr>
      <xdr:grpSpPr>
        <a:xfrm>
          <a:off x="17592675" y="6286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223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23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3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3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3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23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213" name="Group 2238"/>
        <xdr:cNvGrpSpPr>
          <a:grpSpLocks noChangeAspect="1"/>
        </xdr:cNvGrpSpPr>
      </xdr:nvGrpSpPr>
      <xdr:grpSpPr>
        <a:xfrm>
          <a:off x="17421225" y="69723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1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Line 22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2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2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47625</xdr:colOff>
      <xdr:row>31</xdr:row>
      <xdr:rowOff>57150</xdr:rowOff>
    </xdr:from>
    <xdr:to>
      <xdr:col>24</xdr:col>
      <xdr:colOff>914400</xdr:colOff>
      <xdr:row>31</xdr:row>
      <xdr:rowOff>171450</xdr:rowOff>
    </xdr:to>
    <xdr:grpSp>
      <xdr:nvGrpSpPr>
        <xdr:cNvPr id="221" name="Group 2246"/>
        <xdr:cNvGrpSpPr>
          <a:grpSpLocks noChangeAspect="1"/>
        </xdr:cNvGrpSpPr>
      </xdr:nvGrpSpPr>
      <xdr:grpSpPr>
        <a:xfrm>
          <a:off x="17421225" y="7658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3" name="Line 224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4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5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5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5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5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20</xdr:row>
      <xdr:rowOff>171450</xdr:rowOff>
    </xdr:from>
    <xdr:to>
      <xdr:col>28</xdr:col>
      <xdr:colOff>733425</xdr:colOff>
      <xdr:row>21</xdr:row>
      <xdr:rowOff>57150</xdr:rowOff>
    </xdr:to>
    <xdr:grpSp>
      <xdr:nvGrpSpPr>
        <xdr:cNvPr id="229" name="Group 2254"/>
        <xdr:cNvGrpSpPr>
          <a:grpSpLocks/>
        </xdr:cNvGrpSpPr>
      </xdr:nvGrpSpPr>
      <xdr:grpSpPr>
        <a:xfrm>
          <a:off x="20774025" y="5257800"/>
          <a:ext cx="304800" cy="114300"/>
          <a:chOff x="29" y="359"/>
          <a:chExt cx="28" cy="12"/>
        </a:xfrm>
        <a:solidFill>
          <a:srgbClr val="FFFFFF"/>
        </a:solidFill>
      </xdr:grpSpPr>
      <xdr:sp>
        <xdr:nvSpPr>
          <xdr:cNvPr id="230" name="Line 2255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256"/>
          <xdr:cNvSpPr>
            <a:spLocks noChangeAspect="1"/>
          </xdr:cNvSpPr>
        </xdr:nvSpPr>
        <xdr:spPr>
          <a:xfrm>
            <a:off x="4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257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35</xdr:row>
      <xdr:rowOff>114300</xdr:rowOff>
    </xdr:from>
    <xdr:to>
      <xdr:col>39</xdr:col>
      <xdr:colOff>409575</xdr:colOff>
      <xdr:row>37</xdr:row>
      <xdr:rowOff>28575</xdr:rowOff>
    </xdr:to>
    <xdr:grpSp>
      <xdr:nvGrpSpPr>
        <xdr:cNvPr id="233" name="Group 2258"/>
        <xdr:cNvGrpSpPr>
          <a:grpSpLocks/>
        </xdr:cNvGrpSpPr>
      </xdr:nvGrpSpPr>
      <xdr:grpSpPr>
        <a:xfrm>
          <a:off x="28841700" y="8629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2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28</xdr:col>
      <xdr:colOff>571500</xdr:colOff>
      <xdr:row>15</xdr:row>
      <xdr:rowOff>9525</xdr:rowOff>
    </xdr:from>
    <xdr:to>
      <xdr:col>30</xdr:col>
      <xdr:colOff>323850</xdr:colOff>
      <xdr:row>17</xdr:row>
      <xdr:rowOff>9525</xdr:rowOff>
    </xdr:to>
    <xdr:pic>
      <xdr:nvPicPr>
        <xdr:cNvPr id="236" name="obrázek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16900" y="3952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600075</xdr:colOff>
      <xdr:row>24</xdr:row>
      <xdr:rowOff>66675</xdr:rowOff>
    </xdr:from>
    <xdr:to>
      <xdr:col>51</xdr:col>
      <xdr:colOff>457200</xdr:colOff>
      <xdr:row>24</xdr:row>
      <xdr:rowOff>180975</xdr:rowOff>
    </xdr:to>
    <xdr:grpSp>
      <xdr:nvGrpSpPr>
        <xdr:cNvPr id="237" name="Group 2262"/>
        <xdr:cNvGrpSpPr>
          <a:grpSpLocks/>
        </xdr:cNvGrpSpPr>
      </xdr:nvGrpSpPr>
      <xdr:grpSpPr>
        <a:xfrm>
          <a:off x="37595175" y="606742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238" name="Group 2263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39" name="Line 2264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2265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2266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2267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2268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Rectangle 2269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5" name="Line 2270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6" name="Line 2271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7" name="Oval 2272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600075</xdr:colOff>
      <xdr:row>30</xdr:row>
      <xdr:rowOff>66675</xdr:rowOff>
    </xdr:from>
    <xdr:to>
      <xdr:col>51</xdr:col>
      <xdr:colOff>323850</xdr:colOff>
      <xdr:row>30</xdr:row>
      <xdr:rowOff>180975</xdr:rowOff>
    </xdr:to>
    <xdr:grpSp>
      <xdr:nvGrpSpPr>
        <xdr:cNvPr id="248" name="Group 2273"/>
        <xdr:cNvGrpSpPr>
          <a:grpSpLocks noChangeAspect="1"/>
        </xdr:cNvGrpSpPr>
      </xdr:nvGrpSpPr>
      <xdr:grpSpPr>
        <a:xfrm>
          <a:off x="37595175" y="7439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49" name="Line 227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27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27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7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7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27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600075</xdr:colOff>
      <xdr:row>27</xdr:row>
      <xdr:rowOff>57150</xdr:rowOff>
    </xdr:from>
    <xdr:to>
      <xdr:col>52</xdr:col>
      <xdr:colOff>104775</xdr:colOff>
      <xdr:row>27</xdr:row>
      <xdr:rowOff>171450</xdr:rowOff>
    </xdr:to>
    <xdr:grpSp>
      <xdr:nvGrpSpPr>
        <xdr:cNvPr id="255" name="Group 2280"/>
        <xdr:cNvGrpSpPr>
          <a:grpSpLocks/>
        </xdr:cNvGrpSpPr>
      </xdr:nvGrpSpPr>
      <xdr:grpSpPr>
        <a:xfrm>
          <a:off x="37595175" y="6743700"/>
          <a:ext cx="990600" cy="114300"/>
          <a:chOff x="318" y="479"/>
          <a:chExt cx="91" cy="12"/>
        </a:xfrm>
        <a:solidFill>
          <a:srgbClr val="FFFFFF"/>
        </a:solidFill>
      </xdr:grpSpPr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334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Line 2282"/>
          <xdr:cNvSpPr>
            <a:spLocks noChangeAspect="1"/>
          </xdr:cNvSpPr>
        </xdr:nvSpPr>
        <xdr:spPr>
          <a:xfrm>
            <a:off x="321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83"/>
          <xdr:cNvSpPr>
            <a:spLocks noChangeAspect="1"/>
          </xdr:cNvSpPr>
        </xdr:nvSpPr>
        <xdr:spPr>
          <a:xfrm>
            <a:off x="34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84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285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286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287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288"/>
          <xdr:cNvSpPr>
            <a:spLocks noChangeAspect="1"/>
          </xdr:cNvSpPr>
        </xdr:nvSpPr>
        <xdr:spPr>
          <a:xfrm>
            <a:off x="318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289"/>
          <xdr:cNvSpPr>
            <a:spLocks/>
          </xdr:cNvSpPr>
        </xdr:nvSpPr>
        <xdr:spPr>
          <a:xfrm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2290"/>
          <xdr:cNvSpPr>
            <a:spLocks/>
          </xdr:cNvSpPr>
        </xdr:nvSpPr>
        <xdr:spPr>
          <a:xfrm flipV="1"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600075</xdr:colOff>
      <xdr:row>33</xdr:row>
      <xdr:rowOff>57150</xdr:rowOff>
    </xdr:from>
    <xdr:to>
      <xdr:col>52</xdr:col>
      <xdr:colOff>104775</xdr:colOff>
      <xdr:row>33</xdr:row>
      <xdr:rowOff>171450</xdr:rowOff>
    </xdr:to>
    <xdr:grpSp>
      <xdr:nvGrpSpPr>
        <xdr:cNvPr id="266" name="Group 2291"/>
        <xdr:cNvGrpSpPr>
          <a:grpSpLocks/>
        </xdr:cNvGrpSpPr>
      </xdr:nvGrpSpPr>
      <xdr:grpSpPr>
        <a:xfrm>
          <a:off x="37595175" y="8115300"/>
          <a:ext cx="990600" cy="114300"/>
          <a:chOff x="318" y="479"/>
          <a:chExt cx="91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334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8" name="Line 2293"/>
          <xdr:cNvSpPr>
            <a:spLocks noChangeAspect="1"/>
          </xdr:cNvSpPr>
        </xdr:nvSpPr>
        <xdr:spPr>
          <a:xfrm>
            <a:off x="321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294"/>
          <xdr:cNvSpPr>
            <a:spLocks noChangeAspect="1"/>
          </xdr:cNvSpPr>
        </xdr:nvSpPr>
        <xdr:spPr>
          <a:xfrm>
            <a:off x="349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295"/>
          <xdr:cNvSpPr>
            <a:spLocks noChangeAspect="1"/>
          </xdr:cNvSpPr>
        </xdr:nvSpPr>
        <xdr:spPr>
          <a:xfrm>
            <a:off x="397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296"/>
          <xdr:cNvSpPr>
            <a:spLocks noChangeAspect="1"/>
          </xdr:cNvSpPr>
        </xdr:nvSpPr>
        <xdr:spPr>
          <a:xfrm>
            <a:off x="373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297"/>
          <xdr:cNvSpPr>
            <a:spLocks noChangeAspect="1"/>
          </xdr:cNvSpPr>
        </xdr:nvSpPr>
        <xdr:spPr>
          <a:xfrm>
            <a:off x="385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298"/>
          <xdr:cNvSpPr>
            <a:spLocks noChangeAspect="1"/>
          </xdr:cNvSpPr>
        </xdr:nvSpPr>
        <xdr:spPr>
          <a:xfrm>
            <a:off x="361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299"/>
          <xdr:cNvSpPr>
            <a:spLocks noChangeAspect="1"/>
          </xdr:cNvSpPr>
        </xdr:nvSpPr>
        <xdr:spPr>
          <a:xfrm>
            <a:off x="318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Line 2300"/>
          <xdr:cNvSpPr>
            <a:spLocks/>
          </xdr:cNvSpPr>
        </xdr:nvSpPr>
        <xdr:spPr>
          <a:xfrm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301"/>
          <xdr:cNvSpPr>
            <a:spLocks/>
          </xdr:cNvSpPr>
        </xdr:nvSpPr>
        <xdr:spPr>
          <a:xfrm flipV="1">
            <a:off x="363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36</xdr:row>
      <xdr:rowOff>57150</xdr:rowOff>
    </xdr:from>
    <xdr:to>
      <xdr:col>50</xdr:col>
      <xdr:colOff>800100</xdr:colOff>
      <xdr:row>36</xdr:row>
      <xdr:rowOff>171450</xdr:rowOff>
    </xdr:to>
    <xdr:grpSp>
      <xdr:nvGrpSpPr>
        <xdr:cNvPr id="277" name="Group 2302"/>
        <xdr:cNvGrpSpPr>
          <a:grpSpLocks noChangeAspect="1"/>
        </xdr:cNvGrpSpPr>
      </xdr:nvGrpSpPr>
      <xdr:grpSpPr>
        <a:xfrm>
          <a:off x="37357050" y="8801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8" name="Line 23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3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28</xdr:row>
      <xdr:rowOff>66675</xdr:rowOff>
    </xdr:from>
    <xdr:to>
      <xdr:col>6</xdr:col>
      <xdr:colOff>314325</xdr:colOff>
      <xdr:row>28</xdr:row>
      <xdr:rowOff>180975</xdr:rowOff>
    </xdr:to>
    <xdr:grpSp>
      <xdr:nvGrpSpPr>
        <xdr:cNvPr id="282" name="Group 2307"/>
        <xdr:cNvGrpSpPr>
          <a:grpSpLocks noChangeAspect="1"/>
        </xdr:cNvGrpSpPr>
      </xdr:nvGrpSpPr>
      <xdr:grpSpPr>
        <a:xfrm>
          <a:off x="4019550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23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3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3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19050</xdr:colOff>
      <xdr:row>31</xdr:row>
      <xdr:rowOff>66675</xdr:rowOff>
    </xdr:from>
    <xdr:to>
      <xdr:col>6</xdr:col>
      <xdr:colOff>314325</xdr:colOff>
      <xdr:row>31</xdr:row>
      <xdr:rowOff>180975</xdr:rowOff>
    </xdr:to>
    <xdr:grpSp>
      <xdr:nvGrpSpPr>
        <xdr:cNvPr id="286" name="Group 2311"/>
        <xdr:cNvGrpSpPr>
          <a:grpSpLocks noChangeAspect="1"/>
        </xdr:cNvGrpSpPr>
      </xdr:nvGrpSpPr>
      <xdr:grpSpPr>
        <a:xfrm>
          <a:off x="4019550" y="7667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7" name="Oval 23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3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3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30</xdr:row>
      <xdr:rowOff>57150</xdr:rowOff>
    </xdr:from>
    <xdr:to>
      <xdr:col>10</xdr:col>
      <xdr:colOff>323850</xdr:colOff>
      <xdr:row>30</xdr:row>
      <xdr:rowOff>171450</xdr:rowOff>
    </xdr:to>
    <xdr:grpSp>
      <xdr:nvGrpSpPr>
        <xdr:cNvPr id="290" name="Group 2315"/>
        <xdr:cNvGrpSpPr>
          <a:grpSpLocks noChangeAspect="1"/>
        </xdr:cNvGrpSpPr>
      </xdr:nvGrpSpPr>
      <xdr:grpSpPr>
        <a:xfrm>
          <a:off x="7000875" y="7429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1" name="Oval 23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3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3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19050</xdr:colOff>
      <xdr:row>32</xdr:row>
      <xdr:rowOff>133350</xdr:rowOff>
    </xdr:from>
    <xdr:to>
      <xdr:col>10</xdr:col>
      <xdr:colOff>314325</xdr:colOff>
      <xdr:row>33</xdr:row>
      <xdr:rowOff>19050</xdr:rowOff>
    </xdr:to>
    <xdr:grpSp>
      <xdr:nvGrpSpPr>
        <xdr:cNvPr id="294" name="Group 2319"/>
        <xdr:cNvGrpSpPr>
          <a:grpSpLocks noChangeAspect="1"/>
        </xdr:cNvGrpSpPr>
      </xdr:nvGrpSpPr>
      <xdr:grpSpPr>
        <a:xfrm>
          <a:off x="6991350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5" name="Oval 23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3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3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32</xdr:row>
      <xdr:rowOff>114300</xdr:rowOff>
    </xdr:from>
    <xdr:to>
      <xdr:col>58</xdr:col>
      <xdr:colOff>647700</xdr:colOff>
      <xdr:row>34</xdr:row>
      <xdr:rowOff>28575</xdr:rowOff>
    </xdr:to>
    <xdr:grpSp>
      <xdr:nvGrpSpPr>
        <xdr:cNvPr id="298" name="Group 2323"/>
        <xdr:cNvGrpSpPr>
          <a:grpSpLocks noChangeAspect="1"/>
        </xdr:cNvGrpSpPr>
      </xdr:nvGrpSpPr>
      <xdr:grpSpPr>
        <a:xfrm>
          <a:off x="43281600" y="7943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23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3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24</xdr:row>
      <xdr:rowOff>219075</xdr:rowOff>
    </xdr:from>
    <xdr:to>
      <xdr:col>58</xdr:col>
      <xdr:colOff>647700</xdr:colOff>
      <xdr:row>26</xdr:row>
      <xdr:rowOff>114300</xdr:rowOff>
    </xdr:to>
    <xdr:grpSp>
      <xdr:nvGrpSpPr>
        <xdr:cNvPr id="301" name="Group 2326"/>
        <xdr:cNvGrpSpPr>
          <a:grpSpLocks noChangeAspect="1"/>
        </xdr:cNvGrpSpPr>
      </xdr:nvGrpSpPr>
      <xdr:grpSpPr>
        <a:xfrm>
          <a:off x="43281600" y="6219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2" name="Line 23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3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342900</xdr:colOff>
      <xdr:row>28</xdr:row>
      <xdr:rowOff>57150</xdr:rowOff>
    </xdr:from>
    <xdr:to>
      <xdr:col>74</xdr:col>
      <xdr:colOff>638175</xdr:colOff>
      <xdr:row>28</xdr:row>
      <xdr:rowOff>171450</xdr:rowOff>
    </xdr:to>
    <xdr:grpSp>
      <xdr:nvGrpSpPr>
        <xdr:cNvPr id="304" name="Group 2329"/>
        <xdr:cNvGrpSpPr>
          <a:grpSpLocks noChangeAspect="1"/>
        </xdr:cNvGrpSpPr>
      </xdr:nvGrpSpPr>
      <xdr:grpSpPr>
        <a:xfrm>
          <a:off x="5516880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5" name="Oval 23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3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3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25</xdr:row>
      <xdr:rowOff>57150</xdr:rowOff>
    </xdr:from>
    <xdr:to>
      <xdr:col>61</xdr:col>
      <xdr:colOff>485775</xdr:colOff>
      <xdr:row>25</xdr:row>
      <xdr:rowOff>171450</xdr:rowOff>
    </xdr:to>
    <xdr:grpSp>
      <xdr:nvGrpSpPr>
        <xdr:cNvPr id="308" name="Group 2333"/>
        <xdr:cNvGrpSpPr>
          <a:grpSpLocks noChangeAspect="1"/>
        </xdr:cNvGrpSpPr>
      </xdr:nvGrpSpPr>
      <xdr:grpSpPr>
        <a:xfrm>
          <a:off x="45586650" y="6286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9" name="Oval 23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3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3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28</xdr:row>
      <xdr:rowOff>57150</xdr:rowOff>
    </xdr:from>
    <xdr:to>
      <xdr:col>61</xdr:col>
      <xdr:colOff>485775</xdr:colOff>
      <xdr:row>28</xdr:row>
      <xdr:rowOff>171450</xdr:rowOff>
    </xdr:to>
    <xdr:grpSp>
      <xdr:nvGrpSpPr>
        <xdr:cNvPr id="312" name="Group 2337"/>
        <xdr:cNvGrpSpPr>
          <a:grpSpLocks noChangeAspect="1"/>
        </xdr:cNvGrpSpPr>
      </xdr:nvGrpSpPr>
      <xdr:grpSpPr>
        <a:xfrm>
          <a:off x="45586650" y="6972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3" name="Oval 23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23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190500</xdr:colOff>
      <xdr:row>31</xdr:row>
      <xdr:rowOff>57150</xdr:rowOff>
    </xdr:from>
    <xdr:to>
      <xdr:col>61</xdr:col>
      <xdr:colOff>485775</xdr:colOff>
      <xdr:row>31</xdr:row>
      <xdr:rowOff>171450</xdr:rowOff>
    </xdr:to>
    <xdr:grpSp>
      <xdr:nvGrpSpPr>
        <xdr:cNvPr id="316" name="Group 2341"/>
        <xdr:cNvGrpSpPr>
          <a:grpSpLocks noChangeAspect="1"/>
        </xdr:cNvGrpSpPr>
      </xdr:nvGrpSpPr>
      <xdr:grpSpPr>
        <a:xfrm>
          <a:off x="45586650" y="7658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7" name="Oval 23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3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3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590550</xdr:colOff>
      <xdr:row>27</xdr:row>
      <xdr:rowOff>57150</xdr:rowOff>
    </xdr:from>
    <xdr:to>
      <xdr:col>65</xdr:col>
      <xdr:colOff>485775</xdr:colOff>
      <xdr:row>27</xdr:row>
      <xdr:rowOff>171450</xdr:rowOff>
    </xdr:to>
    <xdr:grpSp>
      <xdr:nvGrpSpPr>
        <xdr:cNvPr id="320" name="Group 2345"/>
        <xdr:cNvGrpSpPr>
          <a:grpSpLocks noChangeAspect="1"/>
        </xdr:cNvGrpSpPr>
      </xdr:nvGrpSpPr>
      <xdr:grpSpPr>
        <a:xfrm>
          <a:off x="47986950" y="6743700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321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2" name="Line 2347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348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49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2350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351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352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600075</xdr:colOff>
      <xdr:row>33</xdr:row>
      <xdr:rowOff>57150</xdr:rowOff>
    </xdr:from>
    <xdr:to>
      <xdr:col>69</xdr:col>
      <xdr:colOff>495300</xdr:colOff>
      <xdr:row>33</xdr:row>
      <xdr:rowOff>171450</xdr:rowOff>
    </xdr:to>
    <xdr:grpSp>
      <xdr:nvGrpSpPr>
        <xdr:cNvPr id="328" name="Group 2353"/>
        <xdr:cNvGrpSpPr>
          <a:grpSpLocks noChangeAspect="1"/>
        </xdr:cNvGrpSpPr>
      </xdr:nvGrpSpPr>
      <xdr:grpSpPr>
        <a:xfrm>
          <a:off x="50968275" y="8115300"/>
          <a:ext cx="866775" cy="114300"/>
          <a:chOff x="330" y="311"/>
          <a:chExt cx="79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346" y="31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2355"/>
          <xdr:cNvSpPr>
            <a:spLocks noChangeAspect="1"/>
          </xdr:cNvSpPr>
        </xdr:nvSpPr>
        <xdr:spPr>
          <a:xfrm>
            <a:off x="333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2356"/>
          <xdr:cNvSpPr>
            <a:spLocks noChangeAspect="1"/>
          </xdr:cNvSpPr>
        </xdr:nvSpPr>
        <xdr:spPr>
          <a:xfrm>
            <a:off x="373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357"/>
          <xdr:cNvSpPr>
            <a:spLocks noChangeAspect="1"/>
          </xdr:cNvSpPr>
        </xdr:nvSpPr>
        <xdr:spPr>
          <a:xfrm>
            <a:off x="3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2358"/>
          <xdr:cNvSpPr>
            <a:spLocks noChangeAspect="1"/>
          </xdr:cNvSpPr>
        </xdr:nvSpPr>
        <xdr:spPr>
          <a:xfrm>
            <a:off x="38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359"/>
          <xdr:cNvSpPr>
            <a:spLocks noChangeAspect="1"/>
          </xdr:cNvSpPr>
        </xdr:nvSpPr>
        <xdr:spPr>
          <a:xfrm>
            <a:off x="36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360"/>
          <xdr:cNvSpPr>
            <a:spLocks noChangeAspect="1"/>
          </xdr:cNvSpPr>
        </xdr:nvSpPr>
        <xdr:spPr>
          <a:xfrm>
            <a:off x="330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57150</xdr:colOff>
      <xdr:row>30</xdr:row>
      <xdr:rowOff>57150</xdr:rowOff>
    </xdr:from>
    <xdr:to>
      <xdr:col>66</xdr:col>
      <xdr:colOff>628650</xdr:colOff>
      <xdr:row>30</xdr:row>
      <xdr:rowOff>171450</xdr:rowOff>
    </xdr:to>
    <xdr:grpSp>
      <xdr:nvGrpSpPr>
        <xdr:cNvPr id="336" name="Group 2361"/>
        <xdr:cNvGrpSpPr>
          <a:grpSpLocks noChangeAspect="1"/>
        </xdr:cNvGrpSpPr>
      </xdr:nvGrpSpPr>
      <xdr:grpSpPr>
        <a:xfrm>
          <a:off x="48939450" y="74295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37" name="Line 23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3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23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3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3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342" name="Group 2367"/>
        <xdr:cNvGrpSpPr>
          <a:grpSpLocks noChangeAspect="1"/>
        </xdr:cNvGrpSpPr>
      </xdr:nvGrpSpPr>
      <xdr:grpSpPr>
        <a:xfrm>
          <a:off x="52930425" y="69056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2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345" name="Group 2370"/>
        <xdr:cNvGrpSpPr>
          <a:grpSpLocks noChangeAspect="1"/>
        </xdr:cNvGrpSpPr>
      </xdr:nvGrpSpPr>
      <xdr:grpSpPr>
        <a:xfrm>
          <a:off x="55168800" y="7258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23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3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257175</xdr:colOff>
      <xdr:row>24</xdr:row>
      <xdr:rowOff>114300</xdr:rowOff>
    </xdr:from>
    <xdr:ext cx="323850" cy="228600"/>
    <xdr:sp>
      <xdr:nvSpPr>
        <xdr:cNvPr id="348" name="text 42"/>
        <xdr:cNvSpPr txBox="1">
          <a:spLocks noChangeArrowheads="1"/>
        </xdr:cNvSpPr>
      </xdr:nvSpPr>
      <xdr:spPr>
        <a:xfrm>
          <a:off x="41709975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52</xdr:col>
      <xdr:colOff>628650</xdr:colOff>
      <xdr:row>35</xdr:row>
      <xdr:rowOff>66675</xdr:rowOff>
    </xdr:from>
    <xdr:to>
      <xdr:col>53</xdr:col>
      <xdr:colOff>295275</xdr:colOff>
      <xdr:row>35</xdr:row>
      <xdr:rowOff>114300</xdr:rowOff>
    </xdr:to>
    <xdr:sp>
      <xdr:nvSpPr>
        <xdr:cNvPr id="349" name="Line 2383"/>
        <xdr:cNvSpPr>
          <a:spLocks/>
        </xdr:cNvSpPr>
      </xdr:nvSpPr>
      <xdr:spPr>
        <a:xfrm flipH="1">
          <a:off x="39109650" y="8582025"/>
          <a:ext cx="6381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285750</xdr:colOff>
      <xdr:row>34</xdr:row>
      <xdr:rowOff>190500</xdr:rowOff>
    </xdr:from>
    <xdr:to>
      <xdr:col>54</xdr:col>
      <xdr:colOff>657225</xdr:colOff>
      <xdr:row>35</xdr:row>
      <xdr:rowOff>66675</xdr:rowOff>
    </xdr:to>
    <xdr:sp>
      <xdr:nvSpPr>
        <xdr:cNvPr id="350" name="Line 2384"/>
        <xdr:cNvSpPr>
          <a:spLocks/>
        </xdr:cNvSpPr>
      </xdr:nvSpPr>
      <xdr:spPr>
        <a:xfrm flipH="1">
          <a:off x="39738300" y="8477250"/>
          <a:ext cx="8858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657225</xdr:colOff>
      <xdr:row>32</xdr:row>
      <xdr:rowOff>114300</xdr:rowOff>
    </xdr:from>
    <xdr:to>
      <xdr:col>58</xdr:col>
      <xdr:colOff>495300</xdr:colOff>
      <xdr:row>34</xdr:row>
      <xdr:rowOff>180975</xdr:rowOff>
    </xdr:to>
    <xdr:sp>
      <xdr:nvSpPr>
        <xdr:cNvPr id="351" name="Line 2385"/>
        <xdr:cNvSpPr>
          <a:spLocks/>
        </xdr:cNvSpPr>
      </xdr:nvSpPr>
      <xdr:spPr>
        <a:xfrm flipH="1">
          <a:off x="40624125" y="7943850"/>
          <a:ext cx="280987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323850</xdr:colOff>
      <xdr:row>30</xdr:row>
      <xdr:rowOff>57150</xdr:rowOff>
    </xdr:from>
    <xdr:to>
      <xdr:col>3</xdr:col>
      <xdr:colOff>485775</xdr:colOff>
      <xdr:row>30</xdr:row>
      <xdr:rowOff>171450</xdr:rowOff>
    </xdr:to>
    <xdr:grpSp>
      <xdr:nvGrpSpPr>
        <xdr:cNvPr id="352" name="Group 2386"/>
        <xdr:cNvGrpSpPr>
          <a:grpSpLocks/>
        </xdr:cNvGrpSpPr>
      </xdr:nvGrpSpPr>
      <xdr:grpSpPr>
        <a:xfrm>
          <a:off x="1352550" y="7429500"/>
          <a:ext cx="1133475" cy="114300"/>
          <a:chOff x="330" y="215"/>
          <a:chExt cx="103" cy="12"/>
        </a:xfrm>
        <a:solidFill>
          <a:srgbClr val="FFFFFF"/>
        </a:solidFill>
      </xdr:grpSpPr>
      <xdr:grpSp>
        <xdr:nvGrpSpPr>
          <xdr:cNvPr id="353" name="Group 2387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54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55" name="Line 2389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6" name="Oval 2390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7" name="Oval 2391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8" name="Oval 2392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59" name="Oval 2393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0" name="Oval 2394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1" name="Rectangle 2395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2396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Line 2397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4" name="Oval 2398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33</xdr:row>
      <xdr:rowOff>57150</xdr:rowOff>
    </xdr:from>
    <xdr:to>
      <xdr:col>3</xdr:col>
      <xdr:colOff>209550</xdr:colOff>
      <xdr:row>33</xdr:row>
      <xdr:rowOff>171450</xdr:rowOff>
    </xdr:to>
    <xdr:grpSp>
      <xdr:nvGrpSpPr>
        <xdr:cNvPr id="365" name="Group 2399"/>
        <xdr:cNvGrpSpPr>
          <a:grpSpLocks/>
        </xdr:cNvGrpSpPr>
      </xdr:nvGrpSpPr>
      <xdr:grpSpPr>
        <a:xfrm>
          <a:off x="1085850" y="8115300"/>
          <a:ext cx="1123950" cy="114300"/>
          <a:chOff x="330" y="215"/>
          <a:chExt cx="103" cy="12"/>
        </a:xfrm>
        <a:solidFill>
          <a:srgbClr val="FFFFFF"/>
        </a:solidFill>
      </xdr:grpSpPr>
      <xdr:grpSp>
        <xdr:nvGrpSpPr>
          <xdr:cNvPr id="366" name="Group 2400"/>
          <xdr:cNvGrpSpPr>
            <a:grpSpLocks/>
          </xdr:cNvGrpSpPr>
        </xdr:nvGrpSpPr>
        <xdr:grpSpPr>
          <a:xfrm>
            <a:off x="330" y="215"/>
            <a:ext cx="91" cy="12"/>
            <a:chOff x="330" y="215"/>
            <a:chExt cx="91" cy="12"/>
          </a:xfrm>
          <a:solidFill>
            <a:srgbClr val="FFFFFF"/>
          </a:solidFill>
        </xdr:grpSpPr>
        <xdr:sp>
          <xdr:nvSpPr>
            <xdr:cNvPr id="367" name="text 1492"/>
            <xdr:cNvSpPr txBox="1">
              <a:spLocks noChangeAspect="1" noChangeArrowheads="1"/>
            </xdr:cNvSpPr>
          </xdr:nvSpPr>
          <xdr:spPr>
            <a:xfrm>
              <a:off x="346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68" name="Line 2402"/>
            <xdr:cNvSpPr>
              <a:spLocks noChangeAspect="1"/>
            </xdr:cNvSpPr>
          </xdr:nvSpPr>
          <xdr:spPr>
            <a:xfrm>
              <a:off x="333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9" name="Oval 2403"/>
            <xdr:cNvSpPr>
              <a:spLocks noChangeAspect="1"/>
            </xdr:cNvSpPr>
          </xdr:nvSpPr>
          <xdr:spPr>
            <a:xfrm>
              <a:off x="373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0" name="Oval 2404"/>
            <xdr:cNvSpPr>
              <a:spLocks noChangeAspect="1"/>
            </xdr:cNvSpPr>
          </xdr:nvSpPr>
          <xdr:spPr>
            <a:xfrm>
              <a:off x="409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1" name="Oval 2405"/>
            <xdr:cNvSpPr>
              <a:spLocks noChangeAspect="1"/>
            </xdr:cNvSpPr>
          </xdr:nvSpPr>
          <xdr:spPr>
            <a:xfrm>
              <a:off x="397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2" name="Oval 2406"/>
            <xdr:cNvSpPr>
              <a:spLocks noChangeAspect="1"/>
            </xdr:cNvSpPr>
          </xdr:nvSpPr>
          <xdr:spPr>
            <a:xfrm>
              <a:off x="385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3" name="Oval 2407"/>
            <xdr:cNvSpPr>
              <a:spLocks noChangeAspect="1"/>
            </xdr:cNvSpPr>
          </xdr:nvSpPr>
          <xdr:spPr>
            <a:xfrm>
              <a:off x="361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Rectangle 2408"/>
            <xdr:cNvSpPr>
              <a:spLocks noChangeAspect="1"/>
            </xdr:cNvSpPr>
          </xdr:nvSpPr>
          <xdr:spPr>
            <a:xfrm>
              <a:off x="33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5" name="Line 2409"/>
            <xdr:cNvSpPr>
              <a:spLocks noChangeAspect="1"/>
            </xdr:cNvSpPr>
          </xdr:nvSpPr>
          <xdr:spPr>
            <a:xfrm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6" name="Line 2410"/>
            <xdr:cNvSpPr>
              <a:spLocks noChangeAspect="1"/>
            </xdr:cNvSpPr>
          </xdr:nvSpPr>
          <xdr:spPr>
            <a:xfrm flipV="1">
              <a:off x="363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7" name="Oval 2411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304800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378" name="Group 2412"/>
        <xdr:cNvGrpSpPr>
          <a:grpSpLocks/>
        </xdr:cNvGrpSpPr>
      </xdr:nvGrpSpPr>
      <xdr:grpSpPr>
        <a:xfrm>
          <a:off x="63531750" y="6972300"/>
          <a:ext cx="1123950" cy="114300"/>
          <a:chOff x="480" y="215"/>
          <a:chExt cx="103" cy="12"/>
        </a:xfrm>
        <a:solidFill>
          <a:srgbClr val="FFFFFF"/>
        </a:solidFill>
      </xdr:grpSpPr>
      <xdr:grpSp>
        <xdr:nvGrpSpPr>
          <xdr:cNvPr id="379" name="Group 2413"/>
          <xdr:cNvGrpSpPr>
            <a:grpSpLocks/>
          </xdr:cNvGrpSpPr>
        </xdr:nvGrpSpPr>
        <xdr:grpSpPr>
          <a:xfrm>
            <a:off x="492" y="215"/>
            <a:ext cx="91" cy="12"/>
            <a:chOff x="492" y="215"/>
            <a:chExt cx="91" cy="12"/>
          </a:xfrm>
          <a:solidFill>
            <a:srgbClr val="FFFFFF"/>
          </a:solidFill>
        </xdr:grpSpPr>
        <xdr:sp>
          <xdr:nvSpPr>
            <xdr:cNvPr id="380" name="text 1492"/>
            <xdr:cNvSpPr txBox="1">
              <a:spLocks noChangeAspect="1" noChangeArrowheads="1"/>
            </xdr:cNvSpPr>
          </xdr:nvSpPr>
          <xdr:spPr>
            <a:xfrm>
              <a:off x="552" y="2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381" name="Line 2415"/>
            <xdr:cNvSpPr>
              <a:spLocks noChangeAspect="1"/>
            </xdr:cNvSpPr>
          </xdr:nvSpPr>
          <xdr:spPr>
            <a:xfrm>
              <a:off x="567" y="2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2" name="Oval 2416"/>
            <xdr:cNvSpPr>
              <a:spLocks noChangeAspect="1"/>
            </xdr:cNvSpPr>
          </xdr:nvSpPr>
          <xdr:spPr>
            <a:xfrm>
              <a:off x="528" y="2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3" name="Oval 241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4" name="Oval 2418"/>
            <xdr:cNvSpPr>
              <a:spLocks noChangeAspect="1"/>
            </xdr:cNvSpPr>
          </xdr:nvSpPr>
          <xdr:spPr>
            <a:xfrm>
              <a:off x="504" y="2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5" name="Oval 2419"/>
            <xdr:cNvSpPr>
              <a:spLocks noChangeAspect="1"/>
            </xdr:cNvSpPr>
          </xdr:nvSpPr>
          <xdr:spPr>
            <a:xfrm>
              <a:off x="516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6" name="Oval 2420"/>
            <xdr:cNvSpPr>
              <a:spLocks noChangeAspect="1"/>
            </xdr:cNvSpPr>
          </xdr:nvSpPr>
          <xdr:spPr>
            <a:xfrm>
              <a:off x="492" y="2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7" name="Rectangle 2421"/>
            <xdr:cNvSpPr>
              <a:spLocks noChangeAspect="1"/>
            </xdr:cNvSpPr>
          </xdr:nvSpPr>
          <xdr:spPr>
            <a:xfrm>
              <a:off x="580" y="2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8" name="Line 2422"/>
            <xdr:cNvSpPr>
              <a:spLocks noChangeAspect="1"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Line 2423"/>
            <xdr:cNvSpPr>
              <a:spLocks noChangeAspect="1"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0" name="Oval 2424"/>
          <xdr:cNvSpPr>
            <a:spLocks noChangeAspect="1"/>
          </xdr:cNvSpPr>
        </xdr:nvSpPr>
        <xdr:spPr>
          <a:xfrm>
            <a:off x="48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1" name="Line 1832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2" name="Line 1833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3" name="Line 183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4" name="Line 183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5" name="Line 2194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6" name="Line 2195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7" name="Line 2196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398" name="Line 2197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66700"/>
    <xdr:sp>
      <xdr:nvSpPr>
        <xdr:cNvPr id="399" name="Oval 510"/>
        <xdr:cNvSpPr>
          <a:spLocks noChangeAspect="1"/>
        </xdr:cNvSpPr>
      </xdr:nvSpPr>
      <xdr:spPr>
        <a:xfrm>
          <a:off x="32708850" y="1438275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0" name="Line 54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1" name="Line 55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2" name="Line 56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3" name="Line 57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18</xdr:row>
      <xdr:rowOff>114300</xdr:rowOff>
    </xdr:from>
    <xdr:to>
      <xdr:col>27</xdr:col>
      <xdr:colOff>0</xdr:colOff>
      <xdr:row>19</xdr:row>
      <xdr:rowOff>114300</xdr:rowOff>
    </xdr:to>
    <xdr:sp>
      <xdr:nvSpPr>
        <xdr:cNvPr id="404" name="text 7125"/>
        <xdr:cNvSpPr txBox="1">
          <a:spLocks noChangeArrowheads="1"/>
        </xdr:cNvSpPr>
      </xdr:nvSpPr>
      <xdr:spPr>
        <a:xfrm>
          <a:off x="19316700" y="4743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30</xdr:col>
      <xdr:colOff>457200</xdr:colOff>
      <xdr:row>24</xdr:row>
      <xdr:rowOff>114300</xdr:rowOff>
    </xdr:from>
    <xdr:to>
      <xdr:col>31</xdr:col>
      <xdr:colOff>0</xdr:colOff>
      <xdr:row>25</xdr:row>
      <xdr:rowOff>114300</xdr:rowOff>
    </xdr:to>
    <xdr:sp>
      <xdr:nvSpPr>
        <xdr:cNvPr id="405" name="text 7125"/>
        <xdr:cNvSpPr txBox="1">
          <a:spLocks noChangeArrowheads="1"/>
        </xdr:cNvSpPr>
      </xdr:nvSpPr>
      <xdr:spPr>
        <a:xfrm>
          <a:off x="22288500" y="6115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34</xdr:col>
      <xdr:colOff>457200</xdr:colOff>
      <xdr:row>30</xdr:row>
      <xdr:rowOff>114300</xdr:rowOff>
    </xdr:from>
    <xdr:to>
      <xdr:col>35</xdr:col>
      <xdr:colOff>0</xdr:colOff>
      <xdr:row>31</xdr:row>
      <xdr:rowOff>114300</xdr:rowOff>
    </xdr:to>
    <xdr:sp>
      <xdr:nvSpPr>
        <xdr:cNvPr id="406" name="text 7125"/>
        <xdr:cNvSpPr txBox="1">
          <a:spLocks noChangeArrowheads="1"/>
        </xdr:cNvSpPr>
      </xdr:nvSpPr>
      <xdr:spPr>
        <a:xfrm>
          <a:off x="25260300" y="7486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32</xdr:col>
      <xdr:colOff>457200</xdr:colOff>
      <xdr:row>27</xdr:row>
      <xdr:rowOff>114300</xdr:rowOff>
    </xdr:from>
    <xdr:to>
      <xdr:col>33</xdr:col>
      <xdr:colOff>0</xdr:colOff>
      <xdr:row>28</xdr:row>
      <xdr:rowOff>114300</xdr:rowOff>
    </xdr:to>
    <xdr:sp>
      <xdr:nvSpPr>
        <xdr:cNvPr id="407" name="text 7125"/>
        <xdr:cNvSpPr txBox="1">
          <a:spLocks noChangeArrowheads="1"/>
        </xdr:cNvSpPr>
      </xdr:nvSpPr>
      <xdr:spPr>
        <a:xfrm>
          <a:off x="23774400" y="6800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twoCellAnchor>
    <xdr:from>
      <xdr:col>27</xdr:col>
      <xdr:colOff>0</xdr:colOff>
      <xdr:row>21</xdr:row>
      <xdr:rowOff>114300</xdr:rowOff>
    </xdr:from>
    <xdr:to>
      <xdr:col>28</xdr:col>
      <xdr:colOff>0</xdr:colOff>
      <xdr:row>22</xdr:row>
      <xdr:rowOff>114300</xdr:rowOff>
    </xdr:to>
    <xdr:sp>
      <xdr:nvSpPr>
        <xdr:cNvPr id="408" name="text 7125"/>
        <xdr:cNvSpPr txBox="1">
          <a:spLocks noChangeArrowheads="1"/>
        </xdr:cNvSpPr>
      </xdr:nvSpPr>
      <xdr:spPr>
        <a:xfrm>
          <a:off x="19831050" y="5429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53</xdr:col>
      <xdr:colOff>428625</xdr:colOff>
      <xdr:row>23</xdr:row>
      <xdr:rowOff>152400</xdr:rowOff>
    </xdr:from>
    <xdr:to>
      <xdr:col>54</xdr:col>
      <xdr:colOff>666750</xdr:colOff>
      <xdr:row>23</xdr:row>
      <xdr:rowOff>228600</xdr:rowOff>
    </xdr:to>
    <xdr:sp>
      <xdr:nvSpPr>
        <xdr:cNvPr id="409" name="Line 900"/>
        <xdr:cNvSpPr>
          <a:spLocks/>
        </xdr:cNvSpPr>
      </xdr:nvSpPr>
      <xdr:spPr>
        <a:xfrm flipH="1" flipV="1">
          <a:off x="39881175" y="59245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23</xdr:row>
      <xdr:rowOff>114300</xdr:rowOff>
    </xdr:from>
    <xdr:to>
      <xdr:col>53</xdr:col>
      <xdr:colOff>428625</xdr:colOff>
      <xdr:row>23</xdr:row>
      <xdr:rowOff>152400</xdr:rowOff>
    </xdr:to>
    <xdr:sp>
      <xdr:nvSpPr>
        <xdr:cNvPr id="410" name="Line 901"/>
        <xdr:cNvSpPr>
          <a:spLocks/>
        </xdr:cNvSpPr>
      </xdr:nvSpPr>
      <xdr:spPr>
        <a:xfrm flipH="1" flipV="1">
          <a:off x="39138225" y="5886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666750</xdr:colOff>
      <xdr:row>23</xdr:row>
      <xdr:rowOff>228600</xdr:rowOff>
    </xdr:from>
    <xdr:to>
      <xdr:col>55</xdr:col>
      <xdr:colOff>447675</xdr:colOff>
      <xdr:row>24</xdr:row>
      <xdr:rowOff>114300</xdr:rowOff>
    </xdr:to>
    <xdr:sp>
      <xdr:nvSpPr>
        <xdr:cNvPr id="411" name="Line 902"/>
        <xdr:cNvSpPr>
          <a:spLocks/>
        </xdr:cNvSpPr>
      </xdr:nvSpPr>
      <xdr:spPr>
        <a:xfrm flipH="1" flipV="1">
          <a:off x="40633650" y="60007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247650</xdr:colOff>
      <xdr:row>27</xdr:row>
      <xdr:rowOff>104775</xdr:rowOff>
    </xdr:from>
    <xdr:to>
      <xdr:col>71</xdr:col>
      <xdr:colOff>266700</xdr:colOff>
      <xdr:row>29</xdr:row>
      <xdr:rowOff>114300</xdr:rowOff>
    </xdr:to>
    <xdr:sp>
      <xdr:nvSpPr>
        <xdr:cNvPr id="412" name="Line 899"/>
        <xdr:cNvSpPr>
          <a:spLocks/>
        </xdr:cNvSpPr>
      </xdr:nvSpPr>
      <xdr:spPr>
        <a:xfrm flipH="1" flipV="1">
          <a:off x="50615850" y="6791325"/>
          <a:ext cx="2476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238125</xdr:colOff>
      <xdr:row>26</xdr:row>
      <xdr:rowOff>152400</xdr:rowOff>
    </xdr:from>
    <xdr:to>
      <xdr:col>67</xdr:col>
      <xdr:colOff>9525</xdr:colOff>
      <xdr:row>26</xdr:row>
      <xdr:rowOff>228600</xdr:rowOff>
    </xdr:to>
    <xdr:sp>
      <xdr:nvSpPr>
        <xdr:cNvPr id="413" name="Line 900"/>
        <xdr:cNvSpPr>
          <a:spLocks/>
        </xdr:cNvSpPr>
      </xdr:nvSpPr>
      <xdr:spPr>
        <a:xfrm flipH="1" flipV="1">
          <a:off x="49120425" y="6610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26</xdr:row>
      <xdr:rowOff>114300</xdr:rowOff>
    </xdr:from>
    <xdr:to>
      <xdr:col>66</xdr:col>
      <xdr:colOff>238125</xdr:colOff>
      <xdr:row>26</xdr:row>
      <xdr:rowOff>152400</xdr:rowOff>
    </xdr:to>
    <xdr:sp>
      <xdr:nvSpPr>
        <xdr:cNvPr id="414" name="Line 901"/>
        <xdr:cNvSpPr>
          <a:spLocks/>
        </xdr:cNvSpPr>
      </xdr:nvSpPr>
      <xdr:spPr>
        <a:xfrm flipH="1" flipV="1">
          <a:off x="48377475" y="65722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</xdr:colOff>
      <xdr:row>26</xdr:row>
      <xdr:rowOff>228600</xdr:rowOff>
    </xdr:from>
    <xdr:to>
      <xdr:col>68</xdr:col>
      <xdr:colOff>247650</xdr:colOff>
      <xdr:row>27</xdr:row>
      <xdr:rowOff>114300</xdr:rowOff>
    </xdr:to>
    <xdr:sp>
      <xdr:nvSpPr>
        <xdr:cNvPr id="415" name="Line 902"/>
        <xdr:cNvSpPr>
          <a:spLocks/>
        </xdr:cNvSpPr>
      </xdr:nvSpPr>
      <xdr:spPr>
        <a:xfrm flipH="1" flipV="1">
          <a:off x="49863375" y="66865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29</xdr:row>
      <xdr:rowOff>104775</xdr:rowOff>
    </xdr:from>
    <xdr:to>
      <xdr:col>74</xdr:col>
      <xdr:colOff>495300</xdr:colOff>
      <xdr:row>31</xdr:row>
      <xdr:rowOff>228600</xdr:rowOff>
    </xdr:to>
    <xdr:sp>
      <xdr:nvSpPr>
        <xdr:cNvPr id="416" name="Line 35"/>
        <xdr:cNvSpPr>
          <a:spLocks/>
        </xdr:cNvSpPr>
      </xdr:nvSpPr>
      <xdr:spPr>
        <a:xfrm flipV="1">
          <a:off x="51701700" y="7248525"/>
          <a:ext cx="3619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32</xdr:row>
      <xdr:rowOff>66675</xdr:rowOff>
    </xdr:from>
    <xdr:to>
      <xdr:col>68</xdr:col>
      <xdr:colOff>609600</xdr:colOff>
      <xdr:row>32</xdr:row>
      <xdr:rowOff>114300</xdr:rowOff>
    </xdr:to>
    <xdr:sp>
      <xdr:nvSpPr>
        <xdr:cNvPr id="417" name="Line 519"/>
        <xdr:cNvSpPr>
          <a:spLocks/>
        </xdr:cNvSpPr>
      </xdr:nvSpPr>
      <xdr:spPr>
        <a:xfrm flipV="1">
          <a:off x="50177700" y="7896225"/>
          <a:ext cx="800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600075</xdr:colOff>
      <xdr:row>31</xdr:row>
      <xdr:rowOff>228600</xdr:rowOff>
    </xdr:from>
    <xdr:to>
      <xdr:col>69</xdr:col>
      <xdr:colOff>371475</xdr:colOff>
      <xdr:row>32</xdr:row>
      <xdr:rowOff>66675</xdr:rowOff>
    </xdr:to>
    <xdr:sp>
      <xdr:nvSpPr>
        <xdr:cNvPr id="418" name="Line 520"/>
        <xdr:cNvSpPr>
          <a:spLocks/>
        </xdr:cNvSpPr>
      </xdr:nvSpPr>
      <xdr:spPr>
        <a:xfrm flipV="1">
          <a:off x="50968275" y="78295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409575</xdr:colOff>
      <xdr:row>33</xdr:row>
      <xdr:rowOff>95250</xdr:rowOff>
    </xdr:from>
    <xdr:to>
      <xdr:col>53</xdr:col>
      <xdr:colOff>438150</xdr:colOff>
      <xdr:row>34</xdr:row>
      <xdr:rowOff>95250</xdr:rowOff>
    </xdr:to>
    <xdr:grpSp>
      <xdr:nvGrpSpPr>
        <xdr:cNvPr id="419" name="Group 598"/>
        <xdr:cNvGrpSpPr>
          <a:grpSpLocks/>
        </xdr:cNvGrpSpPr>
      </xdr:nvGrpSpPr>
      <xdr:grpSpPr>
        <a:xfrm>
          <a:off x="39862125" y="815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0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35</xdr:row>
      <xdr:rowOff>114300</xdr:rowOff>
    </xdr:from>
    <xdr:to>
      <xdr:col>44</xdr:col>
      <xdr:colOff>47625</xdr:colOff>
      <xdr:row>37</xdr:row>
      <xdr:rowOff>228600</xdr:rowOff>
    </xdr:to>
    <xdr:sp>
      <xdr:nvSpPr>
        <xdr:cNvPr id="423" name="Line 1270"/>
        <xdr:cNvSpPr>
          <a:spLocks/>
        </xdr:cNvSpPr>
      </xdr:nvSpPr>
      <xdr:spPr>
        <a:xfrm flipH="1" flipV="1">
          <a:off x="28994100" y="8629650"/>
          <a:ext cx="34385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</xdr:colOff>
      <xdr:row>37</xdr:row>
      <xdr:rowOff>228600</xdr:rowOff>
    </xdr:from>
    <xdr:to>
      <xdr:col>44</xdr:col>
      <xdr:colOff>781050</xdr:colOff>
      <xdr:row>38</xdr:row>
      <xdr:rowOff>76200</xdr:rowOff>
    </xdr:to>
    <xdr:sp>
      <xdr:nvSpPr>
        <xdr:cNvPr id="424" name="Line 1271"/>
        <xdr:cNvSpPr>
          <a:spLocks/>
        </xdr:cNvSpPr>
      </xdr:nvSpPr>
      <xdr:spPr>
        <a:xfrm>
          <a:off x="32432625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781050</xdr:colOff>
      <xdr:row>38</xdr:row>
      <xdr:rowOff>76200</xdr:rowOff>
    </xdr:from>
    <xdr:to>
      <xdr:col>45</xdr:col>
      <xdr:colOff>571500</xdr:colOff>
      <xdr:row>38</xdr:row>
      <xdr:rowOff>114300</xdr:rowOff>
    </xdr:to>
    <xdr:sp>
      <xdr:nvSpPr>
        <xdr:cNvPr id="425" name="Line 1272"/>
        <xdr:cNvSpPr>
          <a:spLocks/>
        </xdr:cNvSpPr>
      </xdr:nvSpPr>
      <xdr:spPr>
        <a:xfrm>
          <a:off x="33166050" y="92773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190500</xdr:colOff>
      <xdr:row>35</xdr:row>
      <xdr:rowOff>161925</xdr:rowOff>
    </xdr:from>
    <xdr:to>
      <xdr:col>42</xdr:col>
      <xdr:colOff>219075</xdr:colOff>
      <xdr:row>36</xdr:row>
      <xdr:rowOff>161925</xdr:rowOff>
    </xdr:to>
    <xdr:grpSp>
      <xdr:nvGrpSpPr>
        <xdr:cNvPr id="426" name="Group 598"/>
        <xdr:cNvGrpSpPr>
          <a:grpSpLocks/>
        </xdr:cNvGrpSpPr>
      </xdr:nvGrpSpPr>
      <xdr:grpSpPr>
        <a:xfrm>
          <a:off x="30937200" y="8677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952500</xdr:colOff>
      <xdr:row>31</xdr:row>
      <xdr:rowOff>228600</xdr:rowOff>
    </xdr:to>
    <xdr:sp>
      <xdr:nvSpPr>
        <xdr:cNvPr id="430" name="Line 1270"/>
        <xdr:cNvSpPr>
          <a:spLocks/>
        </xdr:cNvSpPr>
      </xdr:nvSpPr>
      <xdr:spPr>
        <a:xfrm flipH="1" flipV="1">
          <a:off x="13411200" y="7258050"/>
          <a:ext cx="3429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952500</xdr:colOff>
      <xdr:row>31</xdr:row>
      <xdr:rowOff>228600</xdr:rowOff>
    </xdr:from>
    <xdr:to>
      <xdr:col>24</xdr:col>
      <xdr:colOff>209550</xdr:colOff>
      <xdr:row>32</xdr:row>
      <xdr:rowOff>76200</xdr:rowOff>
    </xdr:to>
    <xdr:sp>
      <xdr:nvSpPr>
        <xdr:cNvPr id="431" name="Line 1271"/>
        <xdr:cNvSpPr>
          <a:spLocks/>
        </xdr:cNvSpPr>
      </xdr:nvSpPr>
      <xdr:spPr>
        <a:xfrm>
          <a:off x="16840200" y="7829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32</xdr:row>
      <xdr:rowOff>76200</xdr:rowOff>
    </xdr:from>
    <xdr:to>
      <xdr:col>24</xdr:col>
      <xdr:colOff>952500</xdr:colOff>
      <xdr:row>32</xdr:row>
      <xdr:rowOff>114300</xdr:rowOff>
    </xdr:to>
    <xdr:sp>
      <xdr:nvSpPr>
        <xdr:cNvPr id="432" name="Line 1272"/>
        <xdr:cNvSpPr>
          <a:spLocks/>
        </xdr:cNvSpPr>
      </xdr:nvSpPr>
      <xdr:spPr>
        <a:xfrm>
          <a:off x="17583150" y="7905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238125</xdr:colOff>
      <xdr:row>35</xdr:row>
      <xdr:rowOff>0</xdr:rowOff>
    </xdr:from>
    <xdr:ext cx="542925" cy="228600"/>
    <xdr:sp>
      <xdr:nvSpPr>
        <xdr:cNvPr id="433" name="text 821"/>
        <xdr:cNvSpPr txBox="1">
          <a:spLocks noChangeArrowheads="1"/>
        </xdr:cNvSpPr>
      </xdr:nvSpPr>
      <xdr:spPr>
        <a:xfrm>
          <a:off x="25041225" y="85153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54" customWidth="1"/>
    <col min="2" max="2" width="11.75390625" style="377" customWidth="1"/>
    <col min="3" max="18" width="11.75390625" style="255" customWidth="1"/>
    <col min="19" max="19" width="4.75390625" style="254" customWidth="1"/>
    <col min="20" max="20" width="2.75390625" style="254" customWidth="1"/>
    <col min="21" max="16384" width="9.125" style="255" customWidth="1"/>
  </cols>
  <sheetData>
    <row r="1" spans="1:20" s="253" customFormat="1" ht="9.75" customHeight="1">
      <c r="A1" s="250"/>
      <c r="B1" s="251"/>
      <c r="C1" s="252"/>
      <c r="D1" s="252"/>
      <c r="E1" s="252"/>
      <c r="F1" s="252"/>
      <c r="G1" s="252"/>
      <c r="H1" s="252"/>
      <c r="I1" s="252"/>
      <c r="J1" s="252"/>
      <c r="K1" s="252"/>
      <c r="L1" s="252"/>
      <c r="S1" s="250"/>
      <c r="T1" s="250"/>
    </row>
    <row r="2" spans="2:18" ht="36" customHeight="1">
      <c r="B2" s="255"/>
      <c r="D2" s="256"/>
      <c r="E2" s="256"/>
      <c r="F2" s="256"/>
      <c r="G2" s="256"/>
      <c r="H2" s="256"/>
      <c r="I2" s="256"/>
      <c r="J2" s="256"/>
      <c r="K2" s="256"/>
      <c r="L2" s="256"/>
      <c r="R2" s="257"/>
    </row>
    <row r="3" spans="2:12" s="254" customFormat="1" ht="12.75">
      <c r="B3" s="258"/>
      <c r="C3" s="258"/>
      <c r="D3" s="258"/>
      <c r="J3" s="259"/>
      <c r="K3" s="258"/>
      <c r="L3" s="258"/>
    </row>
    <row r="4" spans="1:22" s="268" customFormat="1" ht="22.5" customHeight="1">
      <c r="A4" s="260"/>
      <c r="B4" s="261" t="s">
        <v>0</v>
      </c>
      <c r="C4" s="378" t="s">
        <v>98</v>
      </c>
      <c r="D4" s="262"/>
      <c r="E4" s="260"/>
      <c r="F4" s="260"/>
      <c r="G4" s="260"/>
      <c r="H4" s="260"/>
      <c r="I4" s="262"/>
      <c r="J4" s="263" t="s">
        <v>99</v>
      </c>
      <c r="K4" s="262"/>
      <c r="L4" s="264"/>
      <c r="M4" s="262"/>
      <c r="N4" s="262"/>
      <c r="O4" s="262"/>
      <c r="P4" s="262"/>
      <c r="Q4" s="265" t="s">
        <v>1</v>
      </c>
      <c r="R4" s="266">
        <v>574806</v>
      </c>
      <c r="S4" s="262"/>
      <c r="T4" s="262"/>
      <c r="U4" s="267"/>
      <c r="V4" s="267"/>
    </row>
    <row r="5" spans="2:22" s="269" customFormat="1" ht="12" thickBot="1">
      <c r="B5" s="270"/>
      <c r="C5" s="271"/>
      <c r="D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</row>
    <row r="6" spans="1:22" s="277" customFormat="1" ht="21" customHeight="1">
      <c r="A6" s="272"/>
      <c r="B6" s="273"/>
      <c r="C6" s="274"/>
      <c r="D6" s="273"/>
      <c r="E6" s="275"/>
      <c r="F6" s="275"/>
      <c r="G6" s="275"/>
      <c r="H6" s="275"/>
      <c r="I6" s="275"/>
      <c r="J6" s="273"/>
      <c r="K6" s="273"/>
      <c r="L6" s="273"/>
      <c r="M6" s="273"/>
      <c r="N6" s="273"/>
      <c r="O6" s="273"/>
      <c r="P6" s="273"/>
      <c r="Q6" s="273"/>
      <c r="R6" s="273"/>
      <c r="S6" s="276"/>
      <c r="T6" s="259"/>
      <c r="U6" s="259"/>
      <c r="V6" s="259"/>
    </row>
    <row r="7" spans="1:21" ht="12.75">
      <c r="A7" s="278"/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1"/>
      <c r="S7" s="282"/>
      <c r="T7" s="258"/>
      <c r="U7" s="256"/>
    </row>
    <row r="8" spans="1:21" ht="17.25" customHeight="1">
      <c r="A8" s="278"/>
      <c r="B8" s="283"/>
      <c r="C8" s="284" t="s">
        <v>2</v>
      </c>
      <c r="D8" s="285"/>
      <c r="E8" s="285"/>
      <c r="F8" s="285"/>
      <c r="G8" s="285"/>
      <c r="J8" s="286"/>
      <c r="M8" s="285"/>
      <c r="N8" s="285"/>
      <c r="O8" s="285"/>
      <c r="P8" s="285"/>
      <c r="Q8" s="285"/>
      <c r="R8" s="287"/>
      <c r="S8" s="282"/>
      <c r="T8" s="258"/>
      <c r="U8" s="256"/>
    </row>
    <row r="9" spans="1:21" ht="25.5">
      <c r="A9" s="278"/>
      <c r="B9" s="283"/>
      <c r="C9" s="288" t="s">
        <v>3</v>
      </c>
      <c r="D9" s="285"/>
      <c r="E9" s="285"/>
      <c r="F9" s="285"/>
      <c r="G9" s="289"/>
      <c r="H9" s="290"/>
      <c r="I9" s="290"/>
      <c r="J9" s="291" t="s">
        <v>88</v>
      </c>
      <c r="K9" s="290"/>
      <c r="L9" s="290"/>
      <c r="M9" s="285"/>
      <c r="N9" s="285"/>
      <c r="O9" s="285"/>
      <c r="P9" s="285"/>
      <c r="Q9" s="285"/>
      <c r="R9" s="292"/>
      <c r="S9" s="282"/>
      <c r="T9" s="258"/>
      <c r="U9" s="256"/>
    </row>
    <row r="10" spans="1:21" ht="21" customHeight="1">
      <c r="A10" s="278"/>
      <c r="B10" s="283"/>
      <c r="C10" s="288" t="s">
        <v>4</v>
      </c>
      <c r="D10" s="285"/>
      <c r="E10" s="285"/>
      <c r="F10" s="285"/>
      <c r="G10" s="285"/>
      <c r="H10" s="285"/>
      <c r="I10" s="285"/>
      <c r="J10" s="286" t="s">
        <v>100</v>
      </c>
      <c r="K10" s="285"/>
      <c r="L10" s="285"/>
      <c r="M10" s="285"/>
      <c r="N10" s="285"/>
      <c r="O10" s="285"/>
      <c r="P10" s="451" t="s">
        <v>84</v>
      </c>
      <c r="Q10" s="451"/>
      <c r="R10" s="287"/>
      <c r="S10" s="282"/>
      <c r="T10" s="258"/>
      <c r="U10" s="256"/>
    </row>
    <row r="11" spans="1:21" ht="21" customHeight="1">
      <c r="A11" s="278"/>
      <c r="B11" s="283"/>
      <c r="C11" s="288"/>
      <c r="D11" s="285"/>
      <c r="E11" s="285"/>
      <c r="F11" s="285"/>
      <c r="G11" s="285"/>
      <c r="H11" s="285"/>
      <c r="I11" s="285"/>
      <c r="J11" s="286" t="s">
        <v>89</v>
      </c>
      <c r="K11" s="285"/>
      <c r="L11" s="285"/>
      <c r="M11" s="285"/>
      <c r="N11" s="285"/>
      <c r="O11" s="285"/>
      <c r="P11" s="451"/>
      <c r="Q11" s="451"/>
      <c r="R11" s="287"/>
      <c r="S11" s="282"/>
      <c r="T11" s="258"/>
      <c r="U11" s="256"/>
    </row>
    <row r="12" spans="1:21" ht="12.75">
      <c r="A12" s="278"/>
      <c r="B12" s="294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6"/>
      <c r="S12" s="282"/>
      <c r="T12" s="258"/>
      <c r="U12" s="256"/>
    </row>
    <row r="13" spans="1:21" ht="12.75">
      <c r="A13" s="278"/>
      <c r="B13" s="283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7"/>
      <c r="S13" s="282"/>
      <c r="T13" s="258"/>
      <c r="U13" s="256"/>
    </row>
    <row r="14" spans="1:21" ht="21" customHeight="1">
      <c r="A14" s="278"/>
      <c r="B14" s="283"/>
      <c r="C14" s="297" t="s">
        <v>5</v>
      </c>
      <c r="D14" s="285"/>
      <c r="E14" s="285"/>
      <c r="F14" s="285"/>
      <c r="G14" s="298"/>
      <c r="H14" s="298"/>
      <c r="I14" s="298" t="s">
        <v>101</v>
      </c>
      <c r="K14" s="298" t="s">
        <v>102</v>
      </c>
      <c r="L14" s="298"/>
      <c r="M14" s="298"/>
      <c r="N14" s="298"/>
      <c r="O14" s="285"/>
      <c r="P14" s="285"/>
      <c r="Q14" s="285"/>
      <c r="R14" s="287"/>
      <c r="S14" s="282"/>
      <c r="T14" s="258"/>
      <c r="U14" s="256"/>
    </row>
    <row r="15" spans="1:21" ht="21" customHeight="1">
      <c r="A15" s="278"/>
      <c r="B15" s="283"/>
      <c r="C15" s="293" t="s">
        <v>6</v>
      </c>
      <c r="D15" s="285"/>
      <c r="E15" s="285"/>
      <c r="F15" s="285"/>
      <c r="G15" s="299"/>
      <c r="H15" s="380"/>
      <c r="I15" s="380">
        <v>18.37</v>
      </c>
      <c r="K15" s="379">
        <v>18.435</v>
      </c>
      <c r="L15" s="379"/>
      <c r="M15" s="300"/>
      <c r="N15" s="300"/>
      <c r="O15" s="293"/>
      <c r="P15" s="285"/>
      <c r="Q15" s="285"/>
      <c r="R15" s="287"/>
      <c r="S15" s="282"/>
      <c r="T15" s="258"/>
      <c r="U15" s="256"/>
    </row>
    <row r="16" spans="1:21" ht="21" customHeight="1">
      <c r="A16" s="278"/>
      <c r="B16" s="283"/>
      <c r="C16" s="293" t="s">
        <v>7</v>
      </c>
      <c r="D16" s="285"/>
      <c r="E16" s="285"/>
      <c r="F16" s="285"/>
      <c r="G16" s="301"/>
      <c r="H16" s="293"/>
      <c r="I16" s="293" t="s">
        <v>103</v>
      </c>
      <c r="J16" s="303"/>
      <c r="K16" s="302" t="s">
        <v>8</v>
      </c>
      <c r="L16" s="302"/>
      <c r="M16" s="301"/>
      <c r="N16" s="256"/>
      <c r="O16" s="293"/>
      <c r="P16" s="285"/>
      <c r="Q16" s="285"/>
      <c r="R16" s="287"/>
      <c r="S16" s="282"/>
      <c r="T16" s="258"/>
      <c r="U16" s="256"/>
    </row>
    <row r="17" spans="1:21" ht="21" customHeight="1">
      <c r="A17" s="278"/>
      <c r="B17" s="283"/>
      <c r="C17" s="293"/>
      <c r="D17" s="285"/>
      <c r="E17" s="285"/>
      <c r="F17" s="285"/>
      <c r="G17" s="301"/>
      <c r="H17" s="285"/>
      <c r="I17" s="256"/>
      <c r="J17" s="381" t="s">
        <v>104</v>
      </c>
      <c r="K17" s="303"/>
      <c r="L17" s="285"/>
      <c r="M17" s="301"/>
      <c r="N17" s="256"/>
      <c r="O17" s="293"/>
      <c r="P17" s="285"/>
      <c r="Q17" s="285"/>
      <c r="R17" s="287"/>
      <c r="S17" s="282"/>
      <c r="T17" s="258"/>
      <c r="U17" s="256"/>
    </row>
    <row r="18" spans="1:21" ht="12.75">
      <c r="A18" s="278"/>
      <c r="B18" s="304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6"/>
      <c r="S18" s="282"/>
      <c r="T18" s="258"/>
      <c r="U18" s="256"/>
    </row>
    <row r="19" spans="1:21" ht="21" customHeight="1">
      <c r="A19" s="278"/>
      <c r="B19" s="307"/>
      <c r="C19" s="308"/>
      <c r="D19" s="308"/>
      <c r="E19" s="309"/>
      <c r="F19" s="309"/>
      <c r="G19" s="309"/>
      <c r="H19" s="309"/>
      <c r="I19" s="308"/>
      <c r="J19" s="310"/>
      <c r="K19" s="308"/>
      <c r="L19" s="308"/>
      <c r="M19" s="308"/>
      <c r="N19" s="308"/>
      <c r="O19" s="308"/>
      <c r="P19" s="308"/>
      <c r="Q19" s="308"/>
      <c r="R19" s="308"/>
      <c r="S19" s="282"/>
      <c r="T19" s="258"/>
      <c r="U19" s="256"/>
    </row>
    <row r="20" spans="1:21" ht="21" customHeight="1">
      <c r="A20" s="278"/>
      <c r="B20" s="283"/>
      <c r="C20" s="285"/>
      <c r="D20" s="285"/>
      <c r="E20" s="285"/>
      <c r="F20" s="285"/>
      <c r="G20" s="392"/>
      <c r="H20" s="285"/>
      <c r="I20" s="285"/>
      <c r="J20" s="391" t="s">
        <v>129</v>
      </c>
      <c r="K20" s="285"/>
      <c r="L20" s="285"/>
      <c r="M20" s="285"/>
      <c r="N20" s="285"/>
      <c r="O20" s="285"/>
      <c r="P20" s="285"/>
      <c r="Q20" s="285"/>
      <c r="R20" s="287"/>
      <c r="S20" s="282"/>
      <c r="T20" s="258"/>
      <c r="U20" s="256"/>
    </row>
    <row r="21" spans="1:21" ht="21" customHeight="1">
      <c r="A21" s="278"/>
      <c r="B21" s="283"/>
      <c r="C21" s="293" t="s">
        <v>86</v>
      </c>
      <c r="D21" s="285"/>
      <c r="E21" s="285"/>
      <c r="F21" s="285"/>
      <c r="G21" s="392"/>
      <c r="H21" s="285"/>
      <c r="J21" s="311" t="s">
        <v>90</v>
      </c>
      <c r="L21" s="285"/>
      <c r="M21" s="312"/>
      <c r="N21" s="312"/>
      <c r="O21" s="285"/>
      <c r="P21" s="451" t="s">
        <v>91</v>
      </c>
      <c r="Q21" s="451"/>
      <c r="R21" s="287"/>
      <c r="S21" s="282"/>
      <c r="T21" s="258"/>
      <c r="U21" s="256"/>
    </row>
    <row r="22" spans="1:21" ht="21" customHeight="1">
      <c r="A22" s="278"/>
      <c r="B22" s="304"/>
      <c r="C22" s="388" t="s">
        <v>87</v>
      </c>
      <c r="D22" s="305"/>
      <c r="E22" s="305"/>
      <c r="F22" s="305"/>
      <c r="G22" s="393"/>
      <c r="H22" s="305"/>
      <c r="I22" s="389"/>
      <c r="J22" s="390" t="s">
        <v>92</v>
      </c>
      <c r="K22" s="389"/>
      <c r="L22" s="305"/>
      <c r="M22" s="305"/>
      <c r="N22" s="305"/>
      <c r="O22" s="305"/>
      <c r="P22" s="452" t="s">
        <v>93</v>
      </c>
      <c r="Q22" s="452"/>
      <c r="R22" s="306"/>
      <c r="S22" s="282"/>
      <c r="T22" s="258"/>
      <c r="U22" s="256"/>
    </row>
    <row r="23" spans="1:21" ht="21" customHeight="1">
      <c r="A23" s="278"/>
      <c r="B23" s="313"/>
      <c r="C23" s="314"/>
      <c r="D23" s="314"/>
      <c r="E23" s="315"/>
      <c r="F23" s="315"/>
      <c r="G23" s="315"/>
      <c r="H23" s="315"/>
      <c r="I23" s="314"/>
      <c r="J23" s="316"/>
      <c r="K23" s="314"/>
      <c r="L23" s="314"/>
      <c r="M23" s="314"/>
      <c r="N23" s="314"/>
      <c r="O23" s="314"/>
      <c r="P23" s="314"/>
      <c r="Q23" s="314"/>
      <c r="R23" s="314"/>
      <c r="S23" s="282"/>
      <c r="T23" s="258"/>
      <c r="U23" s="256"/>
    </row>
    <row r="24" spans="1:19" ht="30" customHeight="1">
      <c r="A24" s="317"/>
      <c r="B24" s="318"/>
      <c r="C24" s="319"/>
      <c r="D24" s="320" t="s">
        <v>9</v>
      </c>
      <c r="E24" s="321"/>
      <c r="F24" s="321"/>
      <c r="G24" s="321"/>
      <c r="H24" s="319"/>
      <c r="I24" s="322"/>
      <c r="J24" s="323"/>
      <c r="K24" s="318"/>
      <c r="L24" s="319"/>
      <c r="M24" s="320" t="s">
        <v>10</v>
      </c>
      <c r="N24" s="320"/>
      <c r="O24" s="320"/>
      <c r="P24" s="320"/>
      <c r="Q24" s="319"/>
      <c r="R24" s="322"/>
      <c r="S24" s="282"/>
    </row>
    <row r="25" spans="1:20" s="332" customFormat="1" ht="21" customHeight="1" thickBot="1">
      <c r="A25" s="324"/>
      <c r="B25" s="325" t="s">
        <v>11</v>
      </c>
      <c r="C25" s="326" t="s">
        <v>12</v>
      </c>
      <c r="D25" s="326" t="s">
        <v>13</v>
      </c>
      <c r="E25" s="327" t="s">
        <v>14</v>
      </c>
      <c r="F25" s="328" t="s">
        <v>15</v>
      </c>
      <c r="G25" s="329"/>
      <c r="H25" s="329"/>
      <c r="I25" s="330"/>
      <c r="J25" s="323"/>
      <c r="K25" s="325" t="s">
        <v>11</v>
      </c>
      <c r="L25" s="326" t="s">
        <v>12</v>
      </c>
      <c r="M25" s="326" t="s">
        <v>13</v>
      </c>
      <c r="N25" s="327" t="s">
        <v>14</v>
      </c>
      <c r="O25" s="328" t="s">
        <v>15</v>
      </c>
      <c r="P25" s="329"/>
      <c r="Q25" s="329"/>
      <c r="R25" s="330"/>
      <c r="S25" s="331"/>
      <c r="T25" s="254"/>
    </row>
    <row r="26" spans="1:20" s="268" customFormat="1" ht="13.5" thickTop="1">
      <c r="A26" s="317"/>
      <c r="B26" s="333"/>
      <c r="C26" s="334"/>
      <c r="D26" s="335"/>
      <c r="E26" s="336"/>
      <c r="F26" s="337"/>
      <c r="G26" s="338"/>
      <c r="H26" s="338"/>
      <c r="I26" s="339"/>
      <c r="J26" s="323"/>
      <c r="K26" s="333"/>
      <c r="L26" s="340"/>
      <c r="M26" s="341"/>
      <c r="N26" s="342"/>
      <c r="O26" s="337"/>
      <c r="P26" s="338"/>
      <c r="Q26" s="338"/>
      <c r="R26" s="339"/>
      <c r="S26" s="282"/>
      <c r="T26" s="254"/>
    </row>
    <row r="27" spans="1:20" s="268" customFormat="1" ht="21" customHeight="1">
      <c r="A27" s="317"/>
      <c r="B27" s="343">
        <v>1</v>
      </c>
      <c r="C27" s="344">
        <v>18.32</v>
      </c>
      <c r="D27" s="345">
        <v>18.628</v>
      </c>
      <c r="E27" s="346">
        <f aca="true" t="shared" si="0" ref="E27:E40">(D27-C27)*1000</f>
        <v>307.99999999999983</v>
      </c>
      <c r="F27" s="453" t="s">
        <v>16</v>
      </c>
      <c r="G27" s="454"/>
      <c r="H27" s="454"/>
      <c r="I27" s="455"/>
      <c r="J27" s="323"/>
      <c r="K27" s="347">
        <v>1</v>
      </c>
      <c r="L27" s="348">
        <v>18.34</v>
      </c>
      <c r="M27" s="348">
        <v>18.49</v>
      </c>
      <c r="N27" s="349">
        <f>(M27-L27)*1000</f>
        <v>149.99999999999858</v>
      </c>
      <c r="O27" s="350" t="s">
        <v>122</v>
      </c>
      <c r="P27" s="351"/>
      <c r="Q27" s="351"/>
      <c r="R27" s="352"/>
      <c r="S27" s="282"/>
      <c r="T27" s="254"/>
    </row>
    <row r="28" spans="1:20" s="268" customFormat="1" ht="21" customHeight="1">
      <c r="A28" s="317"/>
      <c r="B28" s="353" t="s">
        <v>94</v>
      </c>
      <c r="C28" s="344">
        <v>18.759</v>
      </c>
      <c r="D28" s="357">
        <v>18.804</v>
      </c>
      <c r="E28" s="346">
        <f t="shared" si="0"/>
        <v>44.99999999999815</v>
      </c>
      <c r="F28" s="354" t="s">
        <v>109</v>
      </c>
      <c r="G28" s="355"/>
      <c r="H28" s="355"/>
      <c r="I28" s="356"/>
      <c r="J28" s="323"/>
      <c r="K28" s="347"/>
      <c r="L28" s="348"/>
      <c r="M28" s="348"/>
      <c r="N28" s="349">
        <f>(M28-L28)*1000</f>
        <v>0</v>
      </c>
      <c r="O28" s="350" t="s">
        <v>125</v>
      </c>
      <c r="P28" s="351"/>
      <c r="Q28" s="351"/>
      <c r="R28" s="352"/>
      <c r="S28" s="282"/>
      <c r="T28" s="254"/>
    </row>
    <row r="29" spans="1:20" s="268" customFormat="1" ht="21" customHeight="1">
      <c r="A29" s="317"/>
      <c r="B29" s="353" t="s">
        <v>110</v>
      </c>
      <c r="C29" s="344">
        <v>18.32</v>
      </c>
      <c r="D29" s="357">
        <v>18.804</v>
      </c>
      <c r="E29" s="346">
        <f t="shared" si="0"/>
        <v>483.9999999999982</v>
      </c>
      <c r="F29" s="448" t="s">
        <v>17</v>
      </c>
      <c r="G29" s="449"/>
      <c r="H29" s="449"/>
      <c r="I29" s="450"/>
      <c r="J29" s="323"/>
      <c r="K29" s="347"/>
      <c r="L29" s="348"/>
      <c r="M29" s="348"/>
      <c r="N29" s="349"/>
      <c r="O29" s="456" t="s">
        <v>121</v>
      </c>
      <c r="P29" s="451"/>
      <c r="Q29" s="451"/>
      <c r="R29" s="457"/>
      <c r="S29" s="282"/>
      <c r="T29" s="254"/>
    </row>
    <row r="30" spans="1:20" s="268" customFormat="1" ht="21" customHeight="1">
      <c r="A30" s="317"/>
      <c r="B30" s="343">
        <v>2</v>
      </c>
      <c r="C30" s="344">
        <v>18.32</v>
      </c>
      <c r="D30" s="345">
        <v>18.628</v>
      </c>
      <c r="E30" s="346">
        <f t="shared" si="0"/>
        <v>307.99999999999983</v>
      </c>
      <c r="F30" s="448" t="s">
        <v>17</v>
      </c>
      <c r="G30" s="449"/>
      <c r="H30" s="449"/>
      <c r="I30" s="450"/>
      <c r="J30" s="323"/>
      <c r="K30" s="347">
        <v>2</v>
      </c>
      <c r="L30" s="345">
        <v>18.32</v>
      </c>
      <c r="M30" s="345">
        <v>18.49</v>
      </c>
      <c r="N30" s="349">
        <f aca="true" t="shared" si="1" ref="N30:N37">(M30-L30)*1000</f>
        <v>169.99999999999815</v>
      </c>
      <c r="O30" s="350" t="s">
        <v>123</v>
      </c>
      <c r="P30" s="351"/>
      <c r="Q30" s="351"/>
      <c r="R30" s="352"/>
      <c r="S30" s="282"/>
      <c r="T30" s="254"/>
    </row>
    <row r="31" spans="1:20" s="268" customFormat="1" ht="21" customHeight="1">
      <c r="A31" s="317"/>
      <c r="B31" s="353" t="s">
        <v>111</v>
      </c>
      <c r="C31" s="344">
        <v>18.759</v>
      </c>
      <c r="D31" s="357">
        <v>18.841</v>
      </c>
      <c r="E31" s="346">
        <f t="shared" si="0"/>
        <v>82.00000000000074</v>
      </c>
      <c r="F31" s="448" t="s">
        <v>113</v>
      </c>
      <c r="G31" s="449"/>
      <c r="H31" s="449"/>
      <c r="I31" s="450"/>
      <c r="J31" s="323"/>
      <c r="K31" s="361"/>
      <c r="L31" s="348"/>
      <c r="M31" s="348"/>
      <c r="N31" s="349">
        <f t="shared" si="1"/>
        <v>0</v>
      </c>
      <c r="O31" s="350" t="s">
        <v>124</v>
      </c>
      <c r="P31" s="351"/>
      <c r="Q31" s="351"/>
      <c r="R31" s="352"/>
      <c r="S31" s="282"/>
      <c r="T31" s="254"/>
    </row>
    <row r="32" spans="1:20" s="268" customFormat="1" ht="21" customHeight="1">
      <c r="A32" s="317"/>
      <c r="B32" s="353" t="s">
        <v>112</v>
      </c>
      <c r="C32" s="344">
        <v>18.32</v>
      </c>
      <c r="D32" s="357">
        <v>18.841</v>
      </c>
      <c r="E32" s="346">
        <f t="shared" si="0"/>
        <v>521.0000000000008</v>
      </c>
      <c r="F32" s="448" t="s">
        <v>114</v>
      </c>
      <c r="G32" s="449"/>
      <c r="H32" s="449"/>
      <c r="I32" s="450"/>
      <c r="J32" s="323"/>
      <c r="K32" s="361"/>
      <c r="L32" s="348"/>
      <c r="M32" s="348"/>
      <c r="N32" s="349">
        <f t="shared" si="1"/>
        <v>0</v>
      </c>
      <c r="O32" s="456" t="s">
        <v>121</v>
      </c>
      <c r="P32" s="451"/>
      <c r="Q32" s="451"/>
      <c r="R32" s="457"/>
      <c r="S32" s="282"/>
      <c r="T32" s="254"/>
    </row>
    <row r="33" spans="1:20" s="268" customFormat="1" ht="21" customHeight="1">
      <c r="A33" s="317"/>
      <c r="B33" s="343">
        <v>3</v>
      </c>
      <c r="C33" s="344">
        <v>18.32</v>
      </c>
      <c r="D33" s="345">
        <v>18.628</v>
      </c>
      <c r="E33" s="346">
        <f t="shared" si="0"/>
        <v>307.99999999999983</v>
      </c>
      <c r="F33" s="448" t="s">
        <v>17</v>
      </c>
      <c r="G33" s="449"/>
      <c r="H33" s="449"/>
      <c r="I33" s="450"/>
      <c r="J33" s="323"/>
      <c r="K33" s="347">
        <v>3</v>
      </c>
      <c r="L33" s="348">
        <v>18.377</v>
      </c>
      <c r="M33" s="348">
        <v>18.527</v>
      </c>
      <c r="N33" s="349">
        <f t="shared" si="1"/>
        <v>150.00000000000213</v>
      </c>
      <c r="O33" s="350" t="s">
        <v>126</v>
      </c>
      <c r="P33" s="351"/>
      <c r="Q33" s="351"/>
      <c r="R33" s="352"/>
      <c r="S33" s="282"/>
      <c r="T33" s="254"/>
    </row>
    <row r="34" spans="1:20" s="268" customFormat="1" ht="21" customHeight="1">
      <c r="A34" s="317"/>
      <c r="B34" s="353" t="s">
        <v>95</v>
      </c>
      <c r="C34" s="344">
        <v>18.759</v>
      </c>
      <c r="D34" s="357">
        <v>18.788</v>
      </c>
      <c r="E34" s="346">
        <f t="shared" si="0"/>
        <v>28.999999999999915</v>
      </c>
      <c r="F34" s="448" t="s">
        <v>116</v>
      </c>
      <c r="G34" s="449"/>
      <c r="H34" s="449"/>
      <c r="I34" s="450"/>
      <c r="J34" s="323"/>
      <c r="K34" s="361"/>
      <c r="L34" s="348"/>
      <c r="M34" s="348"/>
      <c r="N34" s="349">
        <f t="shared" si="1"/>
        <v>0</v>
      </c>
      <c r="O34" s="350" t="s">
        <v>125</v>
      </c>
      <c r="P34" s="351"/>
      <c r="Q34" s="351"/>
      <c r="R34" s="352"/>
      <c r="S34" s="282"/>
      <c r="T34" s="254"/>
    </row>
    <row r="35" spans="1:20" s="268" customFormat="1" ht="21" customHeight="1">
      <c r="A35" s="317"/>
      <c r="B35" s="353" t="s">
        <v>115</v>
      </c>
      <c r="C35" s="344">
        <v>18.32</v>
      </c>
      <c r="D35" s="357">
        <v>18.788</v>
      </c>
      <c r="E35" s="346">
        <f t="shared" si="0"/>
        <v>468</v>
      </c>
      <c r="F35" s="448" t="s">
        <v>114</v>
      </c>
      <c r="G35" s="449"/>
      <c r="H35" s="449"/>
      <c r="I35" s="450"/>
      <c r="J35" s="323"/>
      <c r="K35" s="361"/>
      <c r="L35" s="348"/>
      <c r="M35" s="348"/>
      <c r="N35" s="349">
        <f t="shared" si="1"/>
        <v>0</v>
      </c>
      <c r="O35" s="456" t="s">
        <v>121</v>
      </c>
      <c r="P35" s="451"/>
      <c r="Q35" s="451"/>
      <c r="R35" s="457"/>
      <c r="S35" s="282"/>
      <c r="T35" s="254"/>
    </row>
    <row r="36" spans="1:20" s="363" customFormat="1" ht="21" customHeight="1">
      <c r="A36" s="324"/>
      <c r="B36" s="343">
        <v>5</v>
      </c>
      <c r="C36" s="344">
        <v>18.32</v>
      </c>
      <c r="D36" s="357">
        <v>18.628</v>
      </c>
      <c r="E36" s="346">
        <f t="shared" si="0"/>
        <v>307.99999999999983</v>
      </c>
      <c r="F36" s="448" t="s">
        <v>17</v>
      </c>
      <c r="G36" s="449"/>
      <c r="H36" s="449"/>
      <c r="I36" s="450"/>
      <c r="J36" s="323"/>
      <c r="K36" s="347">
        <v>5</v>
      </c>
      <c r="L36" s="345">
        <v>18.32</v>
      </c>
      <c r="M36" s="345">
        <v>18.49</v>
      </c>
      <c r="N36" s="346">
        <f t="shared" si="1"/>
        <v>169.99999999999815</v>
      </c>
      <c r="O36" s="350" t="s">
        <v>96</v>
      </c>
      <c r="P36" s="351"/>
      <c r="Q36" s="351"/>
      <c r="R36" s="352"/>
      <c r="S36" s="331"/>
      <c r="T36" s="362"/>
    </row>
    <row r="37" spans="1:20" s="363" customFormat="1" ht="21" customHeight="1">
      <c r="A37" s="324"/>
      <c r="B37" s="353" t="s">
        <v>117</v>
      </c>
      <c r="C37" s="344">
        <v>18.32</v>
      </c>
      <c r="D37" s="357">
        <v>18.788</v>
      </c>
      <c r="E37" s="346">
        <f t="shared" si="0"/>
        <v>468</v>
      </c>
      <c r="F37" s="448" t="s">
        <v>17</v>
      </c>
      <c r="G37" s="449"/>
      <c r="H37" s="449"/>
      <c r="I37" s="450"/>
      <c r="J37" s="323"/>
      <c r="K37" s="361"/>
      <c r="L37" s="348"/>
      <c r="M37" s="348"/>
      <c r="N37" s="349">
        <f t="shared" si="1"/>
        <v>0</v>
      </c>
      <c r="O37" s="350" t="s">
        <v>135</v>
      </c>
      <c r="P37" s="351"/>
      <c r="Q37" s="351"/>
      <c r="R37" s="352"/>
      <c r="S37" s="331"/>
      <c r="T37" s="362"/>
    </row>
    <row r="38" spans="1:20" s="363" customFormat="1" ht="21" customHeight="1">
      <c r="A38" s="324"/>
      <c r="B38" s="343">
        <v>7</v>
      </c>
      <c r="C38" s="344">
        <v>18.308</v>
      </c>
      <c r="D38" s="345">
        <v>18.363</v>
      </c>
      <c r="E38" s="346">
        <f t="shared" si="0"/>
        <v>54.999999999999716</v>
      </c>
      <c r="F38" s="458" t="s">
        <v>118</v>
      </c>
      <c r="G38" s="459"/>
      <c r="H38" s="459"/>
      <c r="I38" s="460"/>
      <c r="J38" s="323"/>
      <c r="K38" s="347"/>
      <c r="L38" s="348"/>
      <c r="M38" s="348"/>
      <c r="N38" s="349"/>
      <c r="O38" s="350" t="s">
        <v>127</v>
      </c>
      <c r="P38" s="351"/>
      <c r="Q38" s="351"/>
      <c r="R38" s="352"/>
      <c r="S38" s="331"/>
      <c r="T38" s="362"/>
    </row>
    <row r="39" spans="1:20" s="363" customFormat="1" ht="21" customHeight="1">
      <c r="A39" s="324"/>
      <c r="B39" s="353"/>
      <c r="C39" s="344"/>
      <c r="D39" s="345"/>
      <c r="E39" s="346">
        <f t="shared" si="0"/>
        <v>0</v>
      </c>
      <c r="F39" s="448" t="s">
        <v>119</v>
      </c>
      <c r="G39" s="449"/>
      <c r="H39" s="449"/>
      <c r="I39" s="450"/>
      <c r="J39" s="323"/>
      <c r="K39" s="347">
        <v>7</v>
      </c>
      <c r="L39" s="345">
        <v>18.304</v>
      </c>
      <c r="M39" s="345">
        <v>18.363</v>
      </c>
      <c r="N39" s="346">
        <f>(M39-L39)*1000</f>
        <v>59.00000000000105</v>
      </c>
      <c r="O39" s="350" t="s">
        <v>97</v>
      </c>
      <c r="P39" s="351"/>
      <c r="Q39" s="351"/>
      <c r="R39" s="352"/>
      <c r="S39" s="331"/>
      <c r="T39" s="362"/>
    </row>
    <row r="40" spans="1:20" s="268" customFormat="1" ht="21" customHeight="1">
      <c r="A40" s="317"/>
      <c r="B40" s="353"/>
      <c r="C40" s="344"/>
      <c r="D40" s="357"/>
      <c r="E40" s="346">
        <f t="shared" si="0"/>
        <v>0</v>
      </c>
      <c r="F40" s="448" t="s">
        <v>120</v>
      </c>
      <c r="G40" s="449"/>
      <c r="H40" s="449"/>
      <c r="I40" s="450"/>
      <c r="J40" s="323"/>
      <c r="K40" s="347"/>
      <c r="L40" s="348"/>
      <c r="M40" s="348"/>
      <c r="N40" s="349"/>
      <c r="O40" s="350" t="s">
        <v>125</v>
      </c>
      <c r="P40" s="351"/>
      <c r="Q40" s="351"/>
      <c r="R40" s="352"/>
      <c r="S40" s="282"/>
      <c r="T40" s="254"/>
    </row>
    <row r="41" spans="1:20" s="268" customFormat="1" ht="21" customHeight="1">
      <c r="A41" s="317"/>
      <c r="B41" s="353"/>
      <c r="C41" s="344"/>
      <c r="D41" s="357"/>
      <c r="E41" s="346"/>
      <c r="F41" s="358"/>
      <c r="G41" s="359"/>
      <c r="H41" s="359"/>
      <c r="I41" s="360"/>
      <c r="J41" s="323"/>
      <c r="K41" s="347"/>
      <c r="L41" s="348"/>
      <c r="M41" s="348"/>
      <c r="N41" s="349"/>
      <c r="O41" s="350" t="s">
        <v>128</v>
      </c>
      <c r="P41" s="351"/>
      <c r="Q41" s="351"/>
      <c r="R41" s="352"/>
      <c r="S41" s="282"/>
      <c r="T41" s="254"/>
    </row>
    <row r="42" spans="1:20" s="260" customFormat="1" ht="12.75">
      <c r="A42" s="317"/>
      <c r="B42" s="364"/>
      <c r="C42" s="365"/>
      <c r="D42" s="366"/>
      <c r="E42" s="367"/>
      <c r="F42" s="368"/>
      <c r="G42" s="369"/>
      <c r="H42" s="369"/>
      <c r="I42" s="370"/>
      <c r="J42" s="323"/>
      <c r="K42" s="364"/>
      <c r="L42" s="371"/>
      <c r="M42" s="372"/>
      <c r="N42" s="373"/>
      <c r="O42" s="368"/>
      <c r="P42" s="369"/>
      <c r="Q42" s="369"/>
      <c r="R42" s="370"/>
      <c r="S42" s="282"/>
      <c r="T42" s="254"/>
    </row>
    <row r="43" spans="1:19" ht="21" customHeight="1" thickBot="1">
      <c r="A43" s="374"/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6"/>
    </row>
  </sheetData>
  <sheetProtection password="E5AD" sheet="1"/>
  <mergeCells count="20">
    <mergeCell ref="F40:I40"/>
    <mergeCell ref="F33:I33"/>
    <mergeCell ref="O29:R29"/>
    <mergeCell ref="O32:R32"/>
    <mergeCell ref="O35:R35"/>
    <mergeCell ref="F35:I35"/>
    <mergeCell ref="F36:I36"/>
    <mergeCell ref="F37:I37"/>
    <mergeCell ref="F38:I38"/>
    <mergeCell ref="F39:I39"/>
    <mergeCell ref="F30:I30"/>
    <mergeCell ref="F31:I31"/>
    <mergeCell ref="F32:I32"/>
    <mergeCell ref="F34:I34"/>
    <mergeCell ref="P10:Q10"/>
    <mergeCell ref="P11:Q11"/>
    <mergeCell ref="P21:Q21"/>
    <mergeCell ref="P22:Q22"/>
    <mergeCell ref="F27:I27"/>
    <mergeCell ref="F29:I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235"/>
      <c r="AE1" s="23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235"/>
      <c r="BI1" s="2"/>
      <c r="BJ1" s="39"/>
      <c r="BK1" s="31"/>
      <c r="BL1" s="59"/>
      <c r="BM1" s="59"/>
      <c r="BN1" s="59"/>
      <c r="BO1" s="59"/>
      <c r="BP1" s="59"/>
      <c r="BQ1" s="59"/>
      <c r="BR1" s="129"/>
      <c r="BS1" s="129"/>
      <c r="BT1" s="129"/>
      <c r="BU1" s="129"/>
      <c r="BV1" s="129"/>
      <c r="BW1" s="129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217" t="s">
        <v>18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  <c r="P2" s="87"/>
      <c r="Q2" s="88"/>
      <c r="R2" s="88"/>
      <c r="S2" s="88"/>
      <c r="T2" s="222" t="s">
        <v>19</v>
      </c>
      <c r="U2" s="222"/>
      <c r="V2" s="222"/>
      <c r="W2" s="222"/>
      <c r="X2" s="222"/>
      <c r="Y2" s="222"/>
      <c r="Z2" s="88"/>
      <c r="AA2" s="88"/>
      <c r="AB2" s="88"/>
      <c r="AC2" s="89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30"/>
      <c r="BK2" s="131"/>
      <c r="BL2" s="132"/>
      <c r="BM2" s="132"/>
      <c r="BN2" s="461" t="s">
        <v>19</v>
      </c>
      <c r="BO2" s="461"/>
      <c r="BP2" s="461"/>
      <c r="BQ2" s="461"/>
      <c r="BR2" s="461"/>
      <c r="BS2" s="461"/>
      <c r="BT2" s="131"/>
      <c r="BU2" s="131"/>
      <c r="BV2" s="131"/>
      <c r="BW2" s="133"/>
      <c r="BY2" s="31"/>
      <c r="BZ2" s="217" t="s">
        <v>20</v>
      </c>
      <c r="CA2" s="218"/>
      <c r="CB2" s="218"/>
      <c r="CC2" s="218"/>
      <c r="CD2" s="218"/>
      <c r="CE2" s="218"/>
      <c r="CF2" s="218"/>
      <c r="CG2" s="218"/>
      <c r="CH2" s="218"/>
      <c r="CI2" s="218"/>
      <c r="CJ2" s="219"/>
    </row>
    <row r="3" spans="16:77" ht="21" customHeight="1" thickBot="1" thickTop="1">
      <c r="P3" s="220" t="s">
        <v>21</v>
      </c>
      <c r="Q3" s="216"/>
      <c r="R3" s="216"/>
      <c r="S3" s="221"/>
      <c r="T3" s="168"/>
      <c r="U3" s="167"/>
      <c r="V3" s="216" t="s">
        <v>22</v>
      </c>
      <c r="W3" s="216"/>
      <c r="X3" s="127"/>
      <c r="Y3" s="170"/>
      <c r="Z3" s="214" t="s">
        <v>24</v>
      </c>
      <c r="AA3" s="216"/>
      <c r="AB3" s="214"/>
      <c r="AC3" s="215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211" t="s">
        <v>24</v>
      </c>
      <c r="BK3" s="212"/>
      <c r="BL3" s="431"/>
      <c r="BM3" s="249"/>
      <c r="BN3" s="465" t="s">
        <v>23</v>
      </c>
      <c r="BO3" s="466"/>
      <c r="BP3" s="466"/>
      <c r="BQ3" s="467"/>
      <c r="BR3" s="465" t="s">
        <v>22</v>
      </c>
      <c r="BS3" s="466"/>
      <c r="BT3" s="466"/>
      <c r="BU3" s="467"/>
      <c r="BV3" s="465" t="s">
        <v>21</v>
      </c>
      <c r="BW3" s="468"/>
      <c r="BY3" s="31"/>
    </row>
    <row r="4" spans="2:89" ht="21" customHeight="1" thickTop="1">
      <c r="B4" s="70"/>
      <c r="C4" s="71"/>
      <c r="D4" s="71"/>
      <c r="E4" s="71"/>
      <c r="F4" s="71"/>
      <c r="G4" s="120" t="s">
        <v>25</v>
      </c>
      <c r="H4" s="71"/>
      <c r="I4" s="71"/>
      <c r="J4" s="72"/>
      <c r="K4" s="71"/>
      <c r="L4" s="73"/>
      <c r="P4" s="3"/>
      <c r="Q4" s="4"/>
      <c r="R4" s="6"/>
      <c r="S4" s="6"/>
      <c r="T4" s="5"/>
      <c r="U4" s="5"/>
      <c r="V4" s="213" t="s">
        <v>108</v>
      </c>
      <c r="W4" s="213"/>
      <c r="X4" s="6"/>
      <c r="Y4" s="6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95" t="s">
        <v>26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34"/>
      <c r="BK4" s="135"/>
      <c r="BL4" s="5"/>
      <c r="BM4" s="5"/>
      <c r="BN4" s="5"/>
      <c r="BO4" s="5"/>
      <c r="BP4" s="464" t="s">
        <v>108</v>
      </c>
      <c r="BQ4" s="464"/>
      <c r="BR4" s="5"/>
      <c r="BS4" s="5"/>
      <c r="BT4" s="135"/>
      <c r="BU4" s="135"/>
      <c r="BV4" s="135"/>
      <c r="BW4" s="136"/>
      <c r="BY4" s="31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0"/>
    </row>
    <row r="5" spans="2:88" ht="21" customHeight="1">
      <c r="B5" s="61"/>
      <c r="C5" s="17"/>
      <c r="D5" s="75"/>
      <c r="E5" s="64"/>
      <c r="F5" s="64"/>
      <c r="G5" s="65" t="s">
        <v>105</v>
      </c>
      <c r="H5" s="64"/>
      <c r="I5" s="64"/>
      <c r="J5" s="60"/>
      <c r="L5" s="68"/>
      <c r="P5" s="416" t="s">
        <v>27</v>
      </c>
      <c r="Q5" s="417"/>
      <c r="R5" s="418" t="s">
        <v>28</v>
      </c>
      <c r="S5" s="419"/>
      <c r="T5" s="12"/>
      <c r="U5" s="13"/>
      <c r="V5" s="9"/>
      <c r="W5" s="100"/>
      <c r="X5" s="9"/>
      <c r="Y5" s="79"/>
      <c r="Z5" s="9"/>
      <c r="AA5" s="100"/>
      <c r="AB5" s="75"/>
      <c r="AC5" s="92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38"/>
      <c r="BK5" s="230"/>
      <c r="BL5" s="137"/>
      <c r="BM5" s="229"/>
      <c r="BN5" s="137"/>
      <c r="BO5" s="146"/>
      <c r="BP5" s="138"/>
      <c r="BQ5" s="228"/>
      <c r="BR5" s="138"/>
      <c r="BS5" s="139"/>
      <c r="BT5" s="138"/>
      <c r="BU5" s="140"/>
      <c r="BV5" s="432"/>
      <c r="BW5" s="433"/>
      <c r="BY5" s="31"/>
      <c r="BZ5" s="61"/>
      <c r="CA5" s="62" t="s">
        <v>29</v>
      </c>
      <c r="CB5" s="75"/>
      <c r="CC5" s="64"/>
      <c r="CD5" s="64"/>
      <c r="CE5" s="64"/>
      <c r="CF5" s="64"/>
      <c r="CG5" s="64"/>
      <c r="CH5" s="60"/>
      <c r="CJ5" s="68"/>
    </row>
    <row r="6" spans="2:88" ht="21" customHeight="1">
      <c r="B6" s="61"/>
      <c r="C6" s="62" t="s">
        <v>29</v>
      </c>
      <c r="D6" s="75"/>
      <c r="E6" s="64"/>
      <c r="F6" s="64"/>
      <c r="G6" s="66" t="s">
        <v>138</v>
      </c>
      <c r="H6" s="64"/>
      <c r="I6" s="64"/>
      <c r="J6" s="60"/>
      <c r="K6" s="67" t="s">
        <v>106</v>
      </c>
      <c r="L6" s="68"/>
      <c r="P6" s="74" t="s">
        <v>34</v>
      </c>
      <c r="Q6" s="124">
        <v>17.16</v>
      </c>
      <c r="R6" s="78" t="s">
        <v>35</v>
      </c>
      <c r="S6" s="24">
        <v>1.102</v>
      </c>
      <c r="T6" s="21"/>
      <c r="U6" s="22"/>
      <c r="V6" s="14" t="s">
        <v>50</v>
      </c>
      <c r="W6" s="22">
        <v>18.32</v>
      </c>
      <c r="X6" s="14" t="s">
        <v>51</v>
      </c>
      <c r="Y6" s="15">
        <v>18.32</v>
      </c>
      <c r="Z6" s="232" t="s">
        <v>38</v>
      </c>
      <c r="AA6" s="233">
        <v>17.946</v>
      </c>
      <c r="AB6" s="23" t="s">
        <v>73</v>
      </c>
      <c r="AC6" s="128">
        <v>18.136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99" t="s">
        <v>130</v>
      </c>
      <c r="AS6" s="19" t="s">
        <v>30</v>
      </c>
      <c r="AT6" s="400" t="s">
        <v>31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 t="s">
        <v>75</v>
      </c>
      <c r="BK6" s="234">
        <v>18.624</v>
      </c>
      <c r="BL6" s="23" t="s">
        <v>78</v>
      </c>
      <c r="BM6" s="239">
        <v>18.759</v>
      </c>
      <c r="BN6" s="21" t="s">
        <v>43</v>
      </c>
      <c r="BO6" s="22">
        <v>18.628</v>
      </c>
      <c r="BP6" s="14" t="s">
        <v>55</v>
      </c>
      <c r="BQ6" s="15">
        <v>18.628</v>
      </c>
      <c r="BR6" s="14"/>
      <c r="BS6" s="22"/>
      <c r="BT6" s="14" t="s">
        <v>46</v>
      </c>
      <c r="BU6" s="15">
        <v>18.841</v>
      </c>
      <c r="BV6" s="78" t="s">
        <v>39</v>
      </c>
      <c r="BW6" s="18">
        <v>20.04</v>
      </c>
      <c r="BY6" s="31"/>
      <c r="BZ6" s="61"/>
      <c r="CA6" s="62" t="s">
        <v>3</v>
      </c>
      <c r="CB6" s="75"/>
      <c r="CC6" s="64"/>
      <c r="CD6" s="64"/>
      <c r="CE6" s="65" t="s">
        <v>105</v>
      </c>
      <c r="CF6" s="64"/>
      <c r="CG6" s="64"/>
      <c r="CH6" s="60"/>
      <c r="CI6" s="67" t="s">
        <v>106</v>
      </c>
      <c r="CJ6" s="68"/>
    </row>
    <row r="7" spans="2:88" ht="21" customHeight="1">
      <c r="B7" s="61"/>
      <c r="C7" s="62" t="s">
        <v>3</v>
      </c>
      <c r="D7" s="75"/>
      <c r="E7" s="17"/>
      <c r="F7" s="17"/>
      <c r="G7" s="121" t="s">
        <v>33</v>
      </c>
      <c r="H7" s="17"/>
      <c r="I7" s="17"/>
      <c r="J7" s="75"/>
      <c r="K7" s="17"/>
      <c r="L7" s="81"/>
      <c r="P7" s="25"/>
      <c r="Q7" s="125"/>
      <c r="R7" s="78" t="s">
        <v>40</v>
      </c>
      <c r="S7" s="24">
        <v>16.810000000000002</v>
      </c>
      <c r="T7" s="21" t="s">
        <v>36</v>
      </c>
      <c r="U7" s="22">
        <v>18.32</v>
      </c>
      <c r="V7" s="247"/>
      <c r="W7" s="248"/>
      <c r="X7" s="14"/>
      <c r="Y7" s="15"/>
      <c r="Z7" s="232" t="s">
        <v>52</v>
      </c>
      <c r="AA7" s="233">
        <v>2.241</v>
      </c>
      <c r="AB7" s="23" t="s">
        <v>74</v>
      </c>
      <c r="AC7" s="128">
        <v>2.43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J7" s="20" t="s">
        <v>76</v>
      </c>
      <c r="BK7" s="234">
        <v>18.759</v>
      </c>
      <c r="BL7" s="23"/>
      <c r="BM7" s="24"/>
      <c r="BN7" s="14" t="s">
        <v>32</v>
      </c>
      <c r="BO7" s="22">
        <v>18.628</v>
      </c>
      <c r="BP7" s="434"/>
      <c r="BQ7" s="435"/>
      <c r="BR7" s="21" t="s">
        <v>45</v>
      </c>
      <c r="BS7" s="22">
        <v>18.804</v>
      </c>
      <c r="BT7" s="434"/>
      <c r="BU7" s="435"/>
      <c r="BV7" s="29"/>
      <c r="BW7" s="30"/>
      <c r="BY7" s="31"/>
      <c r="BZ7" s="61"/>
      <c r="CA7" s="62" t="s">
        <v>4</v>
      </c>
      <c r="CB7" s="75"/>
      <c r="CC7" s="64"/>
      <c r="CD7" s="64"/>
      <c r="CE7" s="66" t="s">
        <v>107</v>
      </c>
      <c r="CF7" s="64"/>
      <c r="CG7" s="64"/>
      <c r="CH7" s="75"/>
      <c r="CI7" s="75"/>
      <c r="CJ7" s="81"/>
    </row>
    <row r="8" spans="2:88" ht="21" customHeight="1">
      <c r="B8" s="82"/>
      <c r="C8" s="62" t="s">
        <v>4</v>
      </c>
      <c r="D8" s="75"/>
      <c r="E8" s="64"/>
      <c r="F8" s="64"/>
      <c r="G8" s="65" t="s">
        <v>105</v>
      </c>
      <c r="H8" s="64"/>
      <c r="I8" s="64"/>
      <c r="J8" s="75"/>
      <c r="K8" s="17"/>
      <c r="L8" s="81"/>
      <c r="P8" s="25" t="s">
        <v>48</v>
      </c>
      <c r="Q8" s="125">
        <v>17.896</v>
      </c>
      <c r="R8" s="29" t="s">
        <v>49</v>
      </c>
      <c r="S8" s="91">
        <v>2.182</v>
      </c>
      <c r="T8" s="246"/>
      <c r="U8" s="248"/>
      <c r="V8" s="14" t="s">
        <v>37</v>
      </c>
      <c r="W8" s="22">
        <v>18.32</v>
      </c>
      <c r="X8" s="14" t="s">
        <v>41</v>
      </c>
      <c r="Y8" s="15">
        <v>18.308</v>
      </c>
      <c r="Z8" s="232" t="s">
        <v>40</v>
      </c>
      <c r="AA8" s="233">
        <v>17.949</v>
      </c>
      <c r="AB8" s="23" t="s">
        <v>40</v>
      </c>
      <c r="AC8" s="128">
        <v>18.138</v>
      </c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S8" s="27" t="s">
        <v>137</v>
      </c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J8" s="20" t="s">
        <v>77</v>
      </c>
      <c r="BK8" s="234">
        <v>18.759</v>
      </c>
      <c r="BL8" s="23" t="s">
        <v>79</v>
      </c>
      <c r="BM8" s="239">
        <v>18.912</v>
      </c>
      <c r="BN8" s="14" t="s">
        <v>44</v>
      </c>
      <c r="BO8" s="22">
        <v>18.628</v>
      </c>
      <c r="BP8" s="14" t="s">
        <v>42</v>
      </c>
      <c r="BQ8" s="15">
        <v>18.363</v>
      </c>
      <c r="BR8" s="21"/>
      <c r="BS8" s="22"/>
      <c r="BT8" s="14" t="s">
        <v>47</v>
      </c>
      <c r="BU8" s="15">
        <v>18.788</v>
      </c>
      <c r="BV8" s="29" t="s">
        <v>53</v>
      </c>
      <c r="BW8" s="30">
        <v>19.34</v>
      </c>
      <c r="BY8" s="31"/>
      <c r="BZ8" s="63"/>
      <c r="CA8" s="11"/>
      <c r="CB8" s="11"/>
      <c r="CC8" s="11"/>
      <c r="CD8" s="11"/>
      <c r="CE8" s="11"/>
      <c r="CF8" s="11"/>
      <c r="CG8" s="11"/>
      <c r="CH8" s="11"/>
      <c r="CI8" s="11"/>
      <c r="CJ8" s="69"/>
    </row>
    <row r="9" spans="2:88" ht="21" customHeight="1" thickBot="1">
      <c r="B9" s="82"/>
      <c r="C9" s="75"/>
      <c r="D9" s="75"/>
      <c r="E9" s="64"/>
      <c r="F9" s="64"/>
      <c r="G9" s="66" t="s">
        <v>138</v>
      </c>
      <c r="H9" s="64"/>
      <c r="I9" s="64"/>
      <c r="J9" s="75"/>
      <c r="K9" s="67" t="s">
        <v>106</v>
      </c>
      <c r="L9" s="81"/>
      <c r="P9" s="244"/>
      <c r="Q9" s="245"/>
      <c r="R9" s="421" t="s">
        <v>40</v>
      </c>
      <c r="S9" s="422">
        <f>S8-2.662+18.37</f>
        <v>17.89</v>
      </c>
      <c r="T9" s="423"/>
      <c r="U9" s="424"/>
      <c r="V9" s="425"/>
      <c r="W9" s="424"/>
      <c r="X9" s="425"/>
      <c r="Y9" s="426"/>
      <c r="Z9" s="427"/>
      <c r="AA9" s="428"/>
      <c r="AB9" s="429"/>
      <c r="AC9" s="430"/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147"/>
      <c r="AQ9" s="223"/>
      <c r="AU9" s="147"/>
      <c r="AV9" s="147"/>
      <c r="AW9" s="31"/>
      <c r="AX9" s="31"/>
      <c r="AY9" s="31"/>
      <c r="AZ9" s="31"/>
      <c r="BB9" s="31"/>
      <c r="BC9" s="31"/>
      <c r="BD9" s="31"/>
      <c r="BE9" s="31"/>
      <c r="BF9" s="31"/>
      <c r="BG9" s="31"/>
      <c r="BJ9" s="141"/>
      <c r="BK9" s="231"/>
      <c r="BL9" s="142"/>
      <c r="BM9" s="143"/>
      <c r="BN9" s="436"/>
      <c r="BO9" s="52"/>
      <c r="BP9" s="114"/>
      <c r="BQ9" s="115"/>
      <c r="BR9" s="114"/>
      <c r="BS9" s="144"/>
      <c r="BT9" s="114"/>
      <c r="BU9" s="115"/>
      <c r="BV9" s="126"/>
      <c r="BW9" s="145"/>
      <c r="BY9" s="31"/>
      <c r="BZ9" s="82"/>
      <c r="CA9" s="75"/>
      <c r="CB9" s="75"/>
      <c r="CC9" s="75"/>
      <c r="CD9" s="75"/>
      <c r="CE9" s="382"/>
      <c r="CF9" s="75"/>
      <c r="CG9" s="75"/>
      <c r="CH9" s="75"/>
      <c r="CI9" s="75"/>
      <c r="CJ9" s="81"/>
    </row>
    <row r="10" spans="2:88" ht="21" customHeight="1">
      <c r="B10" s="63"/>
      <c r="C10" s="11"/>
      <c r="D10" s="11"/>
      <c r="E10" s="11"/>
      <c r="F10" s="11"/>
      <c r="G10" s="123"/>
      <c r="H10" s="11"/>
      <c r="I10" s="11"/>
      <c r="J10" s="11"/>
      <c r="K10" s="11"/>
      <c r="L10" s="69"/>
      <c r="P10" s="247"/>
      <c r="Q10" s="420"/>
      <c r="R10" s="247"/>
      <c r="S10" s="420"/>
      <c r="T10" s="12"/>
      <c r="U10" s="108"/>
      <c r="V10" s="12"/>
      <c r="W10" s="108"/>
      <c r="X10" s="12"/>
      <c r="Y10" s="108"/>
      <c r="Z10" s="12"/>
      <c r="AA10" s="108"/>
      <c r="AB10" s="75"/>
      <c r="AC10" s="16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147"/>
      <c r="AQ10" s="147"/>
      <c r="AS10" s="401" t="s">
        <v>136</v>
      </c>
      <c r="AT10" s="34"/>
      <c r="AU10" s="147"/>
      <c r="AV10" s="147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Y10" s="31"/>
      <c r="BZ10" s="61"/>
      <c r="CA10" s="83" t="s">
        <v>57</v>
      </c>
      <c r="CB10" s="75"/>
      <c r="CC10" s="75"/>
      <c r="CD10" s="60"/>
      <c r="CE10" s="383" t="s">
        <v>90</v>
      </c>
      <c r="CF10" s="75"/>
      <c r="CG10" s="75"/>
      <c r="CH10" s="293" t="s">
        <v>58</v>
      </c>
      <c r="CI10" s="384">
        <v>90</v>
      </c>
      <c r="CJ10" s="68"/>
    </row>
    <row r="11" spans="2:88" ht="21" customHeight="1">
      <c r="B11" s="82"/>
      <c r="C11" s="75"/>
      <c r="D11" s="75"/>
      <c r="E11" s="75"/>
      <c r="F11" s="75"/>
      <c r="G11" s="382" t="s">
        <v>139</v>
      </c>
      <c r="H11" s="75"/>
      <c r="I11" s="75"/>
      <c r="J11" s="75"/>
      <c r="K11" s="75"/>
      <c r="L11" s="8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147"/>
      <c r="AQ11" s="147"/>
      <c r="AR11" s="147"/>
      <c r="AT11" s="147"/>
      <c r="AU11" s="147"/>
      <c r="AV11" s="147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1"/>
      <c r="CA11" s="83" t="s">
        <v>83</v>
      </c>
      <c r="CB11" s="75"/>
      <c r="CC11" s="75"/>
      <c r="CD11" s="60"/>
      <c r="CE11" s="383" t="s">
        <v>92</v>
      </c>
      <c r="CF11" s="75"/>
      <c r="CG11" s="16"/>
      <c r="CH11" s="293" t="s">
        <v>61</v>
      </c>
      <c r="CI11" s="384">
        <v>30</v>
      </c>
      <c r="CJ11" s="68"/>
    </row>
    <row r="12" spans="2:88" ht="18" customHeight="1" thickBot="1">
      <c r="B12" s="61"/>
      <c r="C12" s="67" t="s">
        <v>57</v>
      </c>
      <c r="D12" s="75"/>
      <c r="E12" s="75"/>
      <c r="F12" s="60"/>
      <c r="G12" s="383" t="s">
        <v>90</v>
      </c>
      <c r="H12" s="75"/>
      <c r="I12" s="75"/>
      <c r="J12" s="293" t="s">
        <v>58</v>
      </c>
      <c r="K12" s="437">
        <v>90</v>
      </c>
      <c r="L12" s="68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84"/>
      <c r="CA12" s="85"/>
      <c r="CB12" s="85"/>
      <c r="CC12" s="85"/>
      <c r="CD12" s="85"/>
      <c r="CE12" s="385"/>
      <c r="CF12" s="85"/>
      <c r="CG12" s="85"/>
      <c r="CH12" s="85"/>
      <c r="CI12" s="85"/>
      <c r="CJ12" s="86"/>
    </row>
    <row r="13" spans="2:88" ht="18" customHeight="1" thickTop="1">
      <c r="B13" s="61"/>
      <c r="C13" s="67" t="s">
        <v>60</v>
      </c>
      <c r="D13" s="75"/>
      <c r="E13" s="75"/>
      <c r="F13" s="60"/>
      <c r="G13" s="383" t="s">
        <v>92</v>
      </c>
      <c r="H13" s="75"/>
      <c r="I13" s="16"/>
      <c r="J13" s="293" t="s">
        <v>61</v>
      </c>
      <c r="K13" s="437">
        <v>30</v>
      </c>
      <c r="L13" s="68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0"/>
      <c r="CA13" s="67"/>
      <c r="CB13" s="60"/>
      <c r="CC13" s="386"/>
      <c r="CD13" s="122"/>
      <c r="CE13" s="169"/>
      <c r="CF13" s="60"/>
      <c r="CG13" s="12"/>
      <c r="CH13" s="58"/>
      <c r="CI13" s="105"/>
      <c r="CJ13" s="60"/>
    </row>
    <row r="14" spans="2:88" ht="18" customHeight="1" thickBot="1">
      <c r="B14" s="84"/>
      <c r="C14" s="85"/>
      <c r="D14" s="85"/>
      <c r="E14" s="85"/>
      <c r="F14" s="85"/>
      <c r="G14" s="240"/>
      <c r="H14" s="85"/>
      <c r="I14" s="85"/>
      <c r="J14" s="85"/>
      <c r="K14" s="85"/>
      <c r="L14" s="86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12"/>
      <c r="CA14" s="12"/>
      <c r="CB14" s="12"/>
      <c r="CC14" s="12"/>
      <c r="CD14" s="12"/>
      <c r="CE14" s="387"/>
      <c r="CF14" s="12"/>
      <c r="CG14" s="12"/>
      <c r="CH14" s="12"/>
      <c r="CI14" s="12"/>
      <c r="CJ14" s="12"/>
    </row>
    <row r="15" spans="2:79" ht="18" customHeight="1" thickTop="1">
      <c r="B15" s="2"/>
      <c r="D15" s="147"/>
      <c r="E15" s="147"/>
      <c r="F15" s="147"/>
      <c r="G15" s="147"/>
      <c r="H15" s="147"/>
      <c r="I15" s="147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4:79" ht="18" customHeight="1">
      <c r="D16" s="147"/>
      <c r="E16" s="147"/>
      <c r="F16" s="147"/>
      <c r="G16" s="80"/>
      <c r="H16" s="147"/>
      <c r="I16" s="147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99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15:79" ht="18" customHeight="1">
      <c r="O17" s="39"/>
      <c r="P17" s="39"/>
      <c r="Q17" s="39"/>
      <c r="S17" s="31"/>
      <c r="AF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T17" s="32"/>
      <c r="BU17" s="31"/>
      <c r="CA17" s="31"/>
    </row>
    <row r="18" spans="15:56" ht="18" customHeight="1">
      <c r="O18" s="39"/>
      <c r="P18" s="39"/>
      <c r="Q18" s="39"/>
      <c r="T18" s="31"/>
      <c r="AA18" s="438" t="s">
        <v>131</v>
      </c>
      <c r="AC18" s="31"/>
      <c r="AD18" s="31"/>
      <c r="AE18" s="113"/>
      <c r="AG18" s="438"/>
      <c r="AH18" s="31"/>
      <c r="AK18" s="119"/>
      <c r="BA18" s="31"/>
      <c r="BB18" s="31"/>
      <c r="BD18" s="31"/>
    </row>
    <row r="19" spans="15:80" ht="18" customHeight="1">
      <c r="O19" s="39"/>
      <c r="P19" s="39"/>
      <c r="Q19" s="39"/>
      <c r="S19" s="31"/>
      <c r="AD19" s="439" t="s">
        <v>132</v>
      </c>
      <c r="AE19" s="31"/>
      <c r="AF19" s="31"/>
      <c r="AG19" s="31"/>
      <c r="AH19" s="31"/>
      <c r="AI19" s="31"/>
      <c r="AZ19" s="31"/>
      <c r="BA19" s="31"/>
      <c r="BB19" s="31"/>
      <c r="BC19" s="31"/>
      <c r="BD19" s="31"/>
      <c r="BE19" s="31"/>
      <c r="BF19" s="31"/>
      <c r="BG19" s="31"/>
      <c r="BZ19" s="102"/>
      <c r="CA19" s="35"/>
      <c r="CB19" s="93"/>
    </row>
    <row r="20" spans="24:72" ht="18" customHeight="1">
      <c r="X20" s="118"/>
      <c r="AA20" s="32"/>
      <c r="AC20" s="208"/>
      <c r="AD20" s="37"/>
      <c r="AF20" s="439" t="s">
        <v>133</v>
      </c>
      <c r="AH20" s="31"/>
      <c r="AK20" s="31"/>
      <c r="AL20" s="31"/>
      <c r="AT20" s="31"/>
      <c r="AU20" s="90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S20" s="31"/>
      <c r="BT20" s="31"/>
    </row>
    <row r="21" spans="1:89" ht="18" customHeight="1">
      <c r="A21" s="39"/>
      <c r="D21" s="106"/>
      <c r="E21" s="109"/>
      <c r="F21" s="60"/>
      <c r="G21" s="60"/>
      <c r="H21" s="106"/>
      <c r="I21" s="109"/>
      <c r="P21" s="31"/>
      <c r="S21" s="31"/>
      <c r="U21" s="31"/>
      <c r="X21" s="31"/>
      <c r="AA21" s="32"/>
      <c r="AD21" s="441">
        <v>18.367</v>
      </c>
      <c r="AE21" s="34"/>
      <c r="AF21" s="31"/>
      <c r="AG21" s="31"/>
      <c r="AH21" s="438" t="s">
        <v>134</v>
      </c>
      <c r="AL21" s="31"/>
      <c r="AU21" s="31"/>
      <c r="AZ21" s="31"/>
      <c r="BA21" s="31"/>
      <c r="BB21" s="31"/>
      <c r="BC21" s="31"/>
      <c r="BE21" s="31"/>
      <c r="BF21" s="31"/>
      <c r="BH21" s="31"/>
      <c r="BT21" s="31"/>
      <c r="BU21" s="90"/>
      <c r="CK21" s="39"/>
    </row>
    <row r="22" spans="1:73" ht="18" customHeight="1">
      <c r="A22" s="39"/>
      <c r="D22" s="107"/>
      <c r="E22" s="110"/>
      <c r="F22" s="60"/>
      <c r="G22" s="60"/>
      <c r="H22" s="107"/>
      <c r="I22" s="110"/>
      <c r="N22" s="31"/>
      <c r="P22" s="31"/>
      <c r="V22" s="31"/>
      <c r="Y22" s="162" t="s">
        <v>51</v>
      </c>
      <c r="AA22" s="159"/>
      <c r="AC22" s="162"/>
      <c r="AD22" s="37"/>
      <c r="AE22" s="32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31"/>
      <c r="BT22" s="31"/>
      <c r="BU22" s="31"/>
    </row>
    <row r="23" spans="19:89" ht="18" customHeight="1">
      <c r="S23" s="37"/>
      <c r="U23" s="163">
        <v>5</v>
      </c>
      <c r="Z23" s="37"/>
      <c r="AA23" s="34"/>
      <c r="AC23" s="39"/>
      <c r="AD23" s="31"/>
      <c r="AE23" s="32"/>
      <c r="AF23" s="31"/>
      <c r="AG23" s="37"/>
      <c r="AH23" s="31"/>
      <c r="AI23" s="31"/>
      <c r="AJ23" s="31"/>
      <c r="AK23" s="31"/>
      <c r="AL23" s="31"/>
      <c r="AT23" s="31"/>
      <c r="AY23" s="37"/>
      <c r="AZ23" s="31"/>
      <c r="BA23" s="37"/>
      <c r="BB23" s="31"/>
      <c r="BC23" s="31"/>
      <c r="BD23" s="31"/>
      <c r="BE23" s="31"/>
      <c r="BF23" s="31"/>
      <c r="BJ23" s="101"/>
      <c r="BW23" s="31"/>
      <c r="BY23" s="32"/>
      <c r="BZ23" s="37"/>
      <c r="CK23" s="39"/>
    </row>
    <row r="24" spans="1:83" ht="18" customHeight="1">
      <c r="A24" s="39"/>
      <c r="D24" s="60"/>
      <c r="E24" s="60"/>
      <c r="F24" s="60"/>
      <c r="G24" s="60"/>
      <c r="H24" s="60"/>
      <c r="I24" s="60"/>
      <c r="R24" s="31"/>
      <c r="S24" s="31"/>
      <c r="U24" s="31"/>
      <c r="Z24" s="31"/>
      <c r="AA24" s="34"/>
      <c r="AC24" s="39"/>
      <c r="AD24" s="31"/>
      <c r="AE24" s="32"/>
      <c r="AF24" s="31"/>
      <c r="AG24" s="31"/>
      <c r="AH24" s="31"/>
      <c r="AI24" s="31"/>
      <c r="AJ24" s="31"/>
      <c r="AK24" s="31"/>
      <c r="AL24" s="31"/>
      <c r="AT24" s="31"/>
      <c r="AY24" s="31"/>
      <c r="AZ24" s="31"/>
      <c r="BA24" s="31"/>
      <c r="BB24" s="31"/>
      <c r="BC24" s="31"/>
      <c r="BD24" s="31"/>
      <c r="BE24" s="31"/>
      <c r="BF24" s="31"/>
      <c r="CE24" s="164"/>
    </row>
    <row r="25" spans="14:77" ht="18" customHeight="1">
      <c r="N25" s="31"/>
      <c r="Q25" s="163"/>
      <c r="U25" s="17"/>
      <c r="W25" s="162"/>
      <c r="Y25" s="162" t="s">
        <v>37</v>
      </c>
      <c r="AA25" s="162"/>
      <c r="AD25" s="31"/>
      <c r="AE25" s="32"/>
      <c r="AF25" s="31"/>
      <c r="AG25" s="31"/>
      <c r="AH25" s="31"/>
      <c r="AI25" s="31"/>
      <c r="AJ25" s="31"/>
      <c r="AK25" s="113"/>
      <c r="AL25" s="31"/>
      <c r="AZ25" s="31"/>
      <c r="BA25" s="31"/>
      <c r="BB25" s="31"/>
      <c r="BC25" s="31"/>
      <c r="BD25" s="31"/>
      <c r="BE25" s="31"/>
      <c r="BF25" s="31"/>
      <c r="BG25" s="31"/>
      <c r="BJ25" s="227" t="s">
        <v>76</v>
      </c>
      <c r="BK25" s="226"/>
      <c r="BN25" s="31"/>
      <c r="BP25" s="31"/>
      <c r="BQ25" s="31"/>
      <c r="BS25" s="159"/>
      <c r="BU25" s="31"/>
      <c r="BV25" s="31"/>
      <c r="BW25" s="31"/>
      <c r="BX25" s="31"/>
      <c r="BY25" s="161"/>
    </row>
    <row r="26" spans="11:88" ht="18" customHeight="1">
      <c r="K26" s="17"/>
      <c r="O26" s="31"/>
      <c r="Q26" s="31"/>
      <c r="R26" s="163">
        <v>3</v>
      </c>
      <c r="X26" s="37"/>
      <c r="AA26" s="34"/>
      <c r="AD26" s="31"/>
      <c r="AE26" s="32"/>
      <c r="AF26" s="31"/>
      <c r="AG26" s="31"/>
      <c r="AH26" s="31"/>
      <c r="AI26" s="31"/>
      <c r="AJ26" s="31"/>
      <c r="AK26" s="31"/>
      <c r="AL26" s="31"/>
      <c r="AY26" s="117" t="s">
        <v>55</v>
      </c>
      <c r="AZ26" s="31"/>
      <c r="BA26" s="31"/>
      <c r="BB26" s="31"/>
      <c r="BD26" s="31"/>
      <c r="BE26" s="31"/>
      <c r="BF26" s="31"/>
      <c r="BG26" s="163">
        <v>8</v>
      </c>
      <c r="BK26" s="101"/>
      <c r="BQ26" s="37"/>
      <c r="BX26" s="37"/>
      <c r="CC26" s="17"/>
      <c r="CJ26" s="39"/>
    </row>
    <row r="27" spans="14:87" ht="18" customHeight="1">
      <c r="N27" s="31"/>
      <c r="R27" s="31"/>
      <c r="T27" s="31"/>
      <c r="X27" s="31"/>
      <c r="AA27" s="32"/>
      <c r="AD27" s="31"/>
      <c r="AE27" s="34"/>
      <c r="AG27" s="32"/>
      <c r="AL27" s="31"/>
      <c r="AN27" s="31"/>
      <c r="AP27" s="31"/>
      <c r="AT27" s="31"/>
      <c r="AZ27" s="31"/>
      <c r="BA27" s="31"/>
      <c r="BB27" s="31"/>
      <c r="BC27" s="31"/>
      <c r="BD27" s="31"/>
      <c r="BE27" s="31"/>
      <c r="BF27" s="31"/>
      <c r="BG27" s="31"/>
      <c r="BI27" s="31"/>
      <c r="BL27" s="32"/>
      <c r="BQ27" s="31"/>
      <c r="BU27" s="31"/>
      <c r="CI27" s="36"/>
    </row>
    <row r="28" spans="5:87" ht="18" customHeight="1">
      <c r="E28" s="160"/>
      <c r="G28" s="224" t="s">
        <v>38</v>
      </c>
      <c r="J28" s="31"/>
      <c r="L28" s="159"/>
      <c r="V28" s="31"/>
      <c r="X28" s="162"/>
      <c r="Y28" s="162" t="s">
        <v>36</v>
      </c>
      <c r="AE28" s="34"/>
      <c r="AL28" s="31"/>
      <c r="AZ28" s="31"/>
      <c r="BA28" s="31"/>
      <c r="BB28" s="31"/>
      <c r="BD28" s="31"/>
      <c r="BE28" s="31"/>
      <c r="BF28" s="37"/>
      <c r="BG28" s="31"/>
      <c r="BJ28" s="227" t="s">
        <v>77</v>
      </c>
      <c r="BK28" s="226"/>
      <c r="BL28" s="31"/>
      <c r="BO28" s="31"/>
      <c r="BQ28" s="38"/>
      <c r="BR28" s="32"/>
      <c r="BS28" s="158"/>
      <c r="BW28" s="243" t="s">
        <v>79</v>
      </c>
      <c r="BY28" s="161"/>
      <c r="CI28" s="36" t="s">
        <v>53</v>
      </c>
    </row>
    <row r="29" spans="15:75" ht="18" customHeight="1">
      <c r="O29" s="163" t="s">
        <v>85</v>
      </c>
      <c r="S29" s="37"/>
      <c r="T29" s="31"/>
      <c r="Z29" s="99"/>
      <c r="AB29" s="113"/>
      <c r="AE29" s="34"/>
      <c r="AL29" s="31"/>
      <c r="AY29" s="117" t="s">
        <v>44</v>
      </c>
      <c r="AZ29" s="31"/>
      <c r="BA29" s="31"/>
      <c r="BB29" s="31"/>
      <c r="BD29" s="31"/>
      <c r="BE29" s="31"/>
      <c r="BF29" s="31"/>
      <c r="BG29" s="31"/>
      <c r="BM29" s="117" t="s">
        <v>47</v>
      </c>
      <c r="BR29" s="31"/>
      <c r="BT29" s="163">
        <v>10</v>
      </c>
      <c r="BU29" s="37"/>
      <c r="BW29" s="37"/>
    </row>
    <row r="30" spans="2:88" ht="18" customHeight="1">
      <c r="B30" s="39"/>
      <c r="K30" s="32"/>
      <c r="L30" s="37"/>
      <c r="O30" s="31"/>
      <c r="S30" s="31"/>
      <c r="Z30" s="99"/>
      <c r="AE30" s="32"/>
      <c r="AF30" s="31"/>
      <c r="AG30" s="31"/>
      <c r="AH30" s="31"/>
      <c r="AI30" s="32"/>
      <c r="AJ30" s="31"/>
      <c r="AL30" s="31"/>
      <c r="AM30" s="31"/>
      <c r="AV30" s="31"/>
      <c r="AW30" s="31"/>
      <c r="AZ30" s="31"/>
      <c r="BA30" s="31"/>
      <c r="BB30" s="31"/>
      <c r="BC30" s="31"/>
      <c r="BD30" s="31"/>
      <c r="BE30" s="31"/>
      <c r="BF30" s="31"/>
      <c r="BG30" s="31"/>
      <c r="BI30" s="31"/>
      <c r="BL30" s="32"/>
      <c r="BN30" s="31"/>
      <c r="BP30" s="31"/>
      <c r="BR30" s="31"/>
      <c r="BT30" s="31"/>
      <c r="BW30" s="31"/>
      <c r="CC30" s="32"/>
      <c r="CJ30" s="39"/>
    </row>
    <row r="31" spans="5:84" ht="18" customHeight="1">
      <c r="E31" s="160"/>
      <c r="G31" s="224" t="s">
        <v>52</v>
      </c>
      <c r="J31" s="31"/>
      <c r="K31" s="31"/>
      <c r="L31" s="159"/>
      <c r="S31" s="163">
        <v>4</v>
      </c>
      <c r="U31" s="158"/>
      <c r="X31" s="162"/>
      <c r="Y31" s="162" t="s">
        <v>50</v>
      </c>
      <c r="AA31" s="31"/>
      <c r="AD31" s="31"/>
      <c r="AE31" s="32"/>
      <c r="AF31" s="31"/>
      <c r="AG31" s="31"/>
      <c r="AH31" s="31"/>
      <c r="AI31" s="97"/>
      <c r="AJ31" s="31"/>
      <c r="BJ31" s="227" t="s">
        <v>78</v>
      </c>
      <c r="BK31" s="226"/>
      <c r="BL31" s="31"/>
      <c r="BO31" s="31"/>
      <c r="BP31" s="31"/>
      <c r="BQ31" s="37"/>
      <c r="BR31" s="37"/>
      <c r="BT31" s="37"/>
      <c r="BW31" s="163">
        <v>11</v>
      </c>
      <c r="CB31" s="2"/>
      <c r="CC31" s="31"/>
      <c r="CD31" s="2"/>
      <c r="CE31" s="164"/>
      <c r="CF31" s="2"/>
    </row>
    <row r="32" spans="3:84" ht="18" customHeight="1">
      <c r="C32" s="210" t="s">
        <v>62</v>
      </c>
      <c r="K32" s="225" t="s">
        <v>73</v>
      </c>
      <c r="AE32" s="32"/>
      <c r="AF32" s="31"/>
      <c r="AG32" s="31"/>
      <c r="AH32" s="31"/>
      <c r="AI32" s="31"/>
      <c r="AJ32" s="31"/>
      <c r="AK32" s="31"/>
      <c r="AY32" s="117" t="s">
        <v>43</v>
      </c>
      <c r="BF32" s="117"/>
      <c r="BO32" s="101" t="s">
        <v>45</v>
      </c>
      <c r="BU32" s="161"/>
      <c r="BY32" s="93"/>
      <c r="CB32" s="111"/>
      <c r="CD32" s="31"/>
      <c r="CE32" s="166"/>
      <c r="CF32" s="111"/>
    </row>
    <row r="33" spans="2:84" ht="18" customHeight="1">
      <c r="B33" s="39"/>
      <c r="T33" s="31"/>
      <c r="X33" s="31"/>
      <c r="AC33" s="31"/>
      <c r="AD33" s="31"/>
      <c r="AE33" s="31"/>
      <c r="AF33" s="31"/>
      <c r="AG33" s="31"/>
      <c r="AH33" s="31"/>
      <c r="AJ33" s="31"/>
      <c r="AK33" s="32"/>
      <c r="BA33" s="31"/>
      <c r="BB33" s="31"/>
      <c r="BC33" s="31"/>
      <c r="BD33" s="31"/>
      <c r="BE33" s="31"/>
      <c r="BG33" s="31"/>
      <c r="BL33" s="32"/>
      <c r="BR33" s="31"/>
      <c r="BW33" s="31"/>
      <c r="BZ33" s="158"/>
      <c r="CA33" s="80"/>
      <c r="CB33" s="67"/>
      <c r="CC33" s="90"/>
      <c r="CD33" s="90"/>
      <c r="CE33" s="83"/>
      <c r="CF33" s="67"/>
    </row>
    <row r="34" spans="11:84" ht="18" customHeight="1">
      <c r="K34" s="447" t="s">
        <v>74</v>
      </c>
      <c r="T34" s="37"/>
      <c r="X34" s="37"/>
      <c r="AA34" s="161"/>
      <c r="AD34" s="31"/>
      <c r="AE34" s="98"/>
      <c r="AF34" s="31"/>
      <c r="AG34" s="31"/>
      <c r="AJ34" s="31"/>
      <c r="BG34" s="163">
        <v>9</v>
      </c>
      <c r="BJ34" s="31"/>
      <c r="BK34" s="31"/>
      <c r="BN34" s="163"/>
      <c r="BR34" s="90"/>
      <c r="BW34" s="90"/>
      <c r="CA34" s="80"/>
      <c r="CB34" s="12"/>
      <c r="CD34" s="60"/>
      <c r="CE34" s="60"/>
      <c r="CF34" s="31"/>
    </row>
    <row r="35" spans="3:89" ht="18" customHeight="1">
      <c r="C35" s="40" t="s">
        <v>49</v>
      </c>
      <c r="G35" s="224"/>
      <c r="K35" s="225"/>
      <c r="X35" s="37"/>
      <c r="AD35" s="31"/>
      <c r="AL35" s="31"/>
      <c r="AR35" s="31"/>
      <c r="AT35" s="31"/>
      <c r="AY35" s="117" t="s">
        <v>32</v>
      </c>
      <c r="AZ35" s="31"/>
      <c r="BA35" s="31"/>
      <c r="BB35" s="31"/>
      <c r="BE35" s="31"/>
      <c r="BF35" s="31"/>
      <c r="BG35" s="38"/>
      <c r="BM35" s="37"/>
      <c r="BQ35" s="117" t="s">
        <v>46</v>
      </c>
      <c r="BY35" s="116"/>
      <c r="CB35" s="106"/>
      <c r="CC35" s="109"/>
      <c r="CD35" s="60"/>
      <c r="CE35" s="60"/>
      <c r="CF35" s="106"/>
      <c r="CG35" s="109"/>
      <c r="CK35" s="32"/>
    </row>
    <row r="36" spans="22:85" ht="18" customHeight="1">
      <c r="V36" s="31"/>
      <c r="X36" s="31"/>
      <c r="Y36" s="31"/>
      <c r="Z36" s="2"/>
      <c r="AA36" s="31"/>
      <c r="AE36" s="31"/>
      <c r="AF36" s="31"/>
      <c r="AI36" s="31"/>
      <c r="AN36" s="31"/>
      <c r="AU36" s="31"/>
      <c r="BQ36" s="31"/>
      <c r="CB36" s="12"/>
      <c r="CC36" s="108"/>
      <c r="CD36" s="60"/>
      <c r="CE36" s="60"/>
      <c r="CF36" s="12"/>
      <c r="CG36" s="108"/>
    </row>
    <row r="37" spans="26:85" ht="18" customHeight="1">
      <c r="Z37" s="90"/>
      <c r="AA37" s="37"/>
      <c r="AC37" s="209">
        <v>18.365</v>
      </c>
      <c r="AD37" s="31"/>
      <c r="AE37" s="99"/>
      <c r="AN37" s="241">
        <v>7</v>
      </c>
      <c r="BB37" s="440" t="s">
        <v>63</v>
      </c>
      <c r="BK37" s="90"/>
      <c r="BQ37" s="158"/>
      <c r="CB37" s="107"/>
      <c r="CC37" s="110"/>
      <c r="CD37" s="60"/>
      <c r="CE37" s="60"/>
      <c r="CF37" s="107"/>
      <c r="CG37" s="110"/>
    </row>
    <row r="38" spans="45:85" ht="18" customHeight="1">
      <c r="AS38" s="112"/>
      <c r="AY38" s="242" t="s">
        <v>75</v>
      </c>
      <c r="BN38" s="166"/>
      <c r="CB38" s="60"/>
      <c r="CC38" s="60"/>
      <c r="CD38" s="60"/>
      <c r="CE38" s="60"/>
      <c r="CF38" s="60"/>
      <c r="CG38" s="60"/>
    </row>
    <row r="39" spans="28:61" ht="18" customHeight="1">
      <c r="AB39" s="90"/>
      <c r="AW39" s="31"/>
      <c r="BA39" s="31"/>
      <c r="BC39" s="31"/>
      <c r="BI39" s="90"/>
    </row>
    <row r="40" spans="35:56" ht="18" customHeight="1">
      <c r="AI40">
        <v>0</v>
      </c>
      <c r="AO40" s="112"/>
      <c r="AQ40" s="90"/>
      <c r="AS40" s="112"/>
      <c r="AY40" s="209">
        <v>18.628</v>
      </c>
      <c r="BC40" s="90"/>
      <c r="BD40" s="17"/>
    </row>
    <row r="41" spans="44:54" ht="18" customHeight="1">
      <c r="AR41" s="93"/>
      <c r="AS41" s="402" t="s">
        <v>54</v>
      </c>
      <c r="BB41" s="31"/>
    </row>
    <row r="42" spans="2:54" ht="18" customHeight="1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AR42" s="31"/>
      <c r="AS42" s="80" t="s">
        <v>56</v>
      </c>
      <c r="BB42" s="90"/>
    </row>
    <row r="43" spans="13:83" ht="18" customHeight="1"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Z43" s="31"/>
      <c r="AA43" s="31"/>
      <c r="AN43" s="90"/>
      <c r="AR43" s="90"/>
      <c r="AS43" s="80" t="s">
        <v>59</v>
      </c>
      <c r="CE43" s="34"/>
    </row>
    <row r="44" spans="13:77" ht="18" customHeight="1"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AC44" s="31"/>
      <c r="AE44" s="104"/>
      <c r="AS44" s="94" t="s">
        <v>64</v>
      </c>
      <c r="BE44" s="41"/>
      <c r="BX44" s="147"/>
      <c r="BY44" s="147"/>
    </row>
    <row r="45" spans="13:77" ht="18" customHeight="1">
      <c r="M45" s="147"/>
      <c r="N45" s="147"/>
      <c r="O45" s="67"/>
      <c r="P45" s="67"/>
      <c r="Q45" s="67"/>
      <c r="R45" s="67"/>
      <c r="S45" s="12"/>
      <c r="T45" s="12"/>
      <c r="U45" s="67"/>
      <c r="V45" s="67"/>
      <c r="W45" s="12"/>
      <c r="X45" s="12"/>
      <c r="AN45" s="2"/>
      <c r="AS45" s="80" t="s">
        <v>65</v>
      </c>
      <c r="BN45" s="67"/>
      <c r="BO45" s="67"/>
      <c r="BX45" s="147"/>
      <c r="BY45" s="147"/>
    </row>
    <row r="46" spans="2:88" ht="18" customHeight="1" thickBot="1">
      <c r="B46" s="442" t="s">
        <v>11</v>
      </c>
      <c r="C46" s="409" t="s">
        <v>66</v>
      </c>
      <c r="D46" s="409" t="s">
        <v>67</v>
      </c>
      <c r="E46" s="409" t="s">
        <v>68</v>
      </c>
      <c r="F46" s="443" t="s">
        <v>69</v>
      </c>
      <c r="G46" s="444"/>
      <c r="H46" s="409" t="s">
        <v>11</v>
      </c>
      <c r="I46" s="409" t="s">
        <v>66</v>
      </c>
      <c r="J46" s="409" t="s">
        <v>67</v>
      </c>
      <c r="K46" s="409" t="s">
        <v>68</v>
      </c>
      <c r="L46" s="445" t="s">
        <v>69</v>
      </c>
      <c r="M46" s="67"/>
      <c r="N46" s="165"/>
      <c r="O46" s="60"/>
      <c r="P46" s="60"/>
      <c r="Q46" s="60"/>
      <c r="R46" s="60"/>
      <c r="S46" s="67"/>
      <c r="T46" s="60"/>
      <c r="U46" s="60"/>
      <c r="V46" s="60"/>
      <c r="W46" s="60"/>
      <c r="X46" s="60"/>
      <c r="Z46" s="31"/>
      <c r="AA46" s="31"/>
      <c r="AL46" s="103"/>
      <c r="AN46" s="2"/>
      <c r="AS46" s="80" t="s">
        <v>82</v>
      </c>
      <c r="AX46" s="2"/>
      <c r="AZ46" s="147"/>
      <c r="BA46" s="147"/>
      <c r="BB46" s="147"/>
      <c r="BC46" s="147"/>
      <c r="BD46" s="147"/>
      <c r="BE46" s="147"/>
      <c r="BF46" s="147"/>
      <c r="BN46" s="154"/>
      <c r="BO46" s="154"/>
      <c r="BX46" s="67"/>
      <c r="BY46" s="165"/>
      <c r="BZ46" s="442" t="s">
        <v>11</v>
      </c>
      <c r="CA46" s="409" t="s">
        <v>66</v>
      </c>
      <c r="CB46" s="409" t="s">
        <v>67</v>
      </c>
      <c r="CC46" s="409" t="s">
        <v>68</v>
      </c>
      <c r="CD46" s="408" t="s">
        <v>69</v>
      </c>
      <c r="CE46" s="444"/>
      <c r="CF46" s="409" t="s">
        <v>11</v>
      </c>
      <c r="CG46" s="409" t="s">
        <v>66</v>
      </c>
      <c r="CH46" s="409" t="s">
        <v>67</v>
      </c>
      <c r="CI46" s="409" t="s">
        <v>68</v>
      </c>
      <c r="CJ46" s="446" t="s">
        <v>69</v>
      </c>
    </row>
    <row r="47" spans="2:88" ht="21" customHeight="1" thickTop="1">
      <c r="B47" s="42"/>
      <c r="C47" s="6"/>
      <c r="D47" s="6"/>
      <c r="E47" s="6"/>
      <c r="F47" s="6"/>
      <c r="G47" s="5" t="s">
        <v>108</v>
      </c>
      <c r="H47" s="6"/>
      <c r="I47" s="6"/>
      <c r="J47" s="6"/>
      <c r="K47" s="6"/>
      <c r="L47" s="7"/>
      <c r="M47" s="12"/>
      <c r="N47" s="12"/>
      <c r="O47" s="12"/>
      <c r="P47" s="147"/>
      <c r="Q47" s="147"/>
      <c r="R47" s="147"/>
      <c r="S47" s="147"/>
      <c r="T47" s="147"/>
      <c r="U47" s="147"/>
      <c r="V47" s="147"/>
      <c r="W47" s="147"/>
      <c r="X47" s="147"/>
      <c r="AC47" s="31"/>
      <c r="AZ47" s="147"/>
      <c r="BA47" s="147"/>
      <c r="BB47" s="147"/>
      <c r="BC47" s="147"/>
      <c r="BD47" s="147"/>
      <c r="BE47" s="147"/>
      <c r="BF47" s="147"/>
      <c r="BN47" s="12"/>
      <c r="BO47" s="12"/>
      <c r="BP47" s="147"/>
      <c r="BQ47" s="147"/>
      <c r="BR47" s="147"/>
      <c r="BS47" s="147"/>
      <c r="BT47" s="147"/>
      <c r="BU47" s="147"/>
      <c r="BV47" s="147"/>
      <c r="BX47" s="60"/>
      <c r="BY47" s="60"/>
      <c r="BZ47" s="8"/>
      <c r="CA47" s="6"/>
      <c r="CB47" s="6"/>
      <c r="CC47" s="6"/>
      <c r="CD47" s="6"/>
      <c r="CE47" s="5" t="s">
        <v>108</v>
      </c>
      <c r="CF47" s="6"/>
      <c r="CG47" s="6"/>
      <c r="CH47" s="6"/>
      <c r="CI47" s="6"/>
      <c r="CJ47" s="199"/>
    </row>
    <row r="48" spans="2:88" ht="21" customHeight="1">
      <c r="B48" s="43"/>
      <c r="C48" s="44"/>
      <c r="D48" s="44"/>
      <c r="E48" s="44"/>
      <c r="F48" s="12"/>
      <c r="G48" s="189"/>
      <c r="H48" s="44"/>
      <c r="I48" s="44"/>
      <c r="J48" s="44"/>
      <c r="K48" s="44"/>
      <c r="L48" s="198"/>
      <c r="M48" s="12"/>
      <c r="N48" s="12"/>
      <c r="O48" s="148"/>
      <c r="P48" s="147"/>
      <c r="Q48" s="147"/>
      <c r="R48" s="147"/>
      <c r="S48" s="147"/>
      <c r="T48" s="147"/>
      <c r="U48" s="147"/>
      <c r="V48" s="147"/>
      <c r="W48" s="147"/>
      <c r="X48" s="147"/>
      <c r="AZ48" s="147"/>
      <c r="BA48" s="147"/>
      <c r="BB48" s="147"/>
      <c r="BC48" s="147"/>
      <c r="BD48" s="147"/>
      <c r="BE48" s="147"/>
      <c r="BF48" s="147"/>
      <c r="BN48" s="150"/>
      <c r="BO48" s="149"/>
      <c r="BP48" s="147"/>
      <c r="BQ48" s="147"/>
      <c r="BR48" s="147"/>
      <c r="BS48" s="147"/>
      <c r="BT48" s="147"/>
      <c r="BU48" s="147"/>
      <c r="BV48" s="147"/>
      <c r="BX48" s="12"/>
      <c r="BY48" s="12"/>
      <c r="BZ48" s="76"/>
      <c r="CA48" s="49"/>
      <c r="CB48" s="156"/>
      <c r="CC48" s="157"/>
      <c r="CD48" s="190"/>
      <c r="CE48" s="189"/>
      <c r="CF48" s="50"/>
      <c r="CG48" s="47"/>
      <c r="CH48" s="48"/>
      <c r="CI48" s="49"/>
      <c r="CJ48" s="198"/>
    </row>
    <row r="49" spans="2:88" ht="21" customHeight="1">
      <c r="B49" s="191"/>
      <c r="C49" s="192"/>
      <c r="D49" s="44"/>
      <c r="E49" s="193"/>
      <c r="F49" s="16"/>
      <c r="G49" s="96"/>
      <c r="H49" s="396">
        <v>2</v>
      </c>
      <c r="I49" s="28">
        <v>18.2</v>
      </c>
      <c r="J49" s="48">
        <v>55</v>
      </c>
      <c r="K49" s="49">
        <f>I49+J49*0.001</f>
        <v>18.255</v>
      </c>
      <c r="L49" s="26" t="s">
        <v>70</v>
      </c>
      <c r="M49" s="149"/>
      <c r="N49" s="12"/>
      <c r="O49" s="151"/>
      <c r="P49" s="147"/>
      <c r="Q49" s="147"/>
      <c r="R49" s="147"/>
      <c r="S49" s="147"/>
      <c r="T49" s="147"/>
      <c r="U49" s="147"/>
      <c r="V49" s="147"/>
      <c r="W49" s="147"/>
      <c r="X49" s="147"/>
      <c r="AN49" s="2"/>
      <c r="AZ49" s="154"/>
      <c r="BA49" s="154"/>
      <c r="BB49" s="154"/>
      <c r="BC49" s="155"/>
      <c r="BD49" s="154"/>
      <c r="BE49" s="154"/>
      <c r="BF49" s="154"/>
      <c r="BN49" s="12"/>
      <c r="BO49" s="12"/>
      <c r="BP49" s="147"/>
      <c r="BQ49" s="147"/>
      <c r="BR49" s="147"/>
      <c r="BS49" s="147"/>
      <c r="BT49" s="147"/>
      <c r="BU49" s="147"/>
      <c r="BV49" s="147"/>
      <c r="BX49" s="150"/>
      <c r="BY49" s="149"/>
      <c r="BZ49" s="394">
        <v>8</v>
      </c>
      <c r="CA49" s="205">
        <v>18.712</v>
      </c>
      <c r="CB49" s="206">
        <v>-51</v>
      </c>
      <c r="CC49" s="207">
        <f>CA49+CB49*0.001</f>
        <v>18.661</v>
      </c>
      <c r="CD49" s="77" t="s">
        <v>70</v>
      </c>
      <c r="CE49" s="96"/>
      <c r="CF49" s="50"/>
      <c r="CG49" s="47"/>
      <c r="CH49" s="48"/>
      <c r="CI49" s="49"/>
      <c r="CJ49" s="198"/>
    </row>
    <row r="50" spans="2:88" ht="21" customHeight="1" thickBot="1">
      <c r="B50" s="397">
        <v>1</v>
      </c>
      <c r="C50" s="47">
        <v>18.194</v>
      </c>
      <c r="D50" s="48">
        <v>-51</v>
      </c>
      <c r="E50" s="49">
        <f>C50+D50*0.001</f>
        <v>18.143</v>
      </c>
      <c r="F50" s="16" t="s">
        <v>70</v>
      </c>
      <c r="G50" s="96"/>
      <c r="H50" s="396">
        <v>3</v>
      </c>
      <c r="I50" s="28">
        <v>18.234</v>
      </c>
      <c r="J50" s="48">
        <v>51</v>
      </c>
      <c r="K50" s="49">
        <f>I50+J50*0.001</f>
        <v>18.285</v>
      </c>
      <c r="L50" s="26" t="s">
        <v>70</v>
      </c>
      <c r="M50" s="149"/>
      <c r="N50" s="12"/>
      <c r="O50" s="151"/>
      <c r="P50" s="154"/>
      <c r="Q50" s="154"/>
      <c r="R50" s="154"/>
      <c r="S50" s="155"/>
      <c r="T50" s="154"/>
      <c r="U50" s="154"/>
      <c r="V50" s="154"/>
      <c r="W50" s="12"/>
      <c r="X50" s="147"/>
      <c r="AP50" s="406" t="s">
        <v>11</v>
      </c>
      <c r="AQ50" s="407" t="s">
        <v>66</v>
      </c>
      <c r="AR50" s="408" t="s">
        <v>67</v>
      </c>
      <c r="AS50" s="409" t="s">
        <v>68</v>
      </c>
      <c r="AT50" s="410" t="s">
        <v>69</v>
      </c>
      <c r="AU50" s="462" t="s">
        <v>71</v>
      </c>
      <c r="AV50" s="463"/>
      <c r="AW50" s="165"/>
      <c r="AX50" s="411"/>
      <c r="AY50" s="165"/>
      <c r="AZ50" s="165"/>
      <c r="BA50" s="67"/>
      <c r="BB50" s="154"/>
      <c r="BC50" s="67"/>
      <c r="BD50" s="154"/>
      <c r="BE50" s="67"/>
      <c r="BF50" s="154"/>
      <c r="BN50" s="152"/>
      <c r="BO50" s="151"/>
      <c r="BP50" s="154"/>
      <c r="BQ50" s="154"/>
      <c r="BR50" s="154"/>
      <c r="BS50" s="155"/>
      <c r="BT50" s="154"/>
      <c r="BU50" s="154"/>
      <c r="BV50" s="154"/>
      <c r="BX50" s="150"/>
      <c r="BY50" s="149"/>
      <c r="BZ50" s="46"/>
      <c r="CA50" s="47"/>
      <c r="CB50" s="48"/>
      <c r="CC50" s="49"/>
      <c r="CD50" s="77"/>
      <c r="CE50" s="96"/>
      <c r="CF50" s="396">
        <v>10</v>
      </c>
      <c r="CG50" s="205">
        <v>18.871</v>
      </c>
      <c r="CH50" s="206">
        <v>-51</v>
      </c>
      <c r="CI50" s="207">
        <f>CG50+CH50*0.001</f>
        <v>18.82</v>
      </c>
      <c r="CJ50" s="198" t="s">
        <v>70</v>
      </c>
    </row>
    <row r="51" spans="2:88" ht="21" customHeight="1" thickTop="1">
      <c r="B51" s="46"/>
      <c r="C51" s="47"/>
      <c r="D51" s="48"/>
      <c r="E51" s="49"/>
      <c r="F51" s="16"/>
      <c r="G51" s="96"/>
      <c r="H51" s="194"/>
      <c r="I51" s="28"/>
      <c r="J51" s="48"/>
      <c r="K51" s="49">
        <f>I51+J51*0.001</f>
        <v>0</v>
      </c>
      <c r="L51" s="26"/>
      <c r="M51" s="149"/>
      <c r="N51" s="12"/>
      <c r="O51" s="151"/>
      <c r="P51" s="154"/>
      <c r="Q51" s="67"/>
      <c r="R51" s="154"/>
      <c r="S51" s="67"/>
      <c r="T51" s="154"/>
      <c r="U51" s="67"/>
      <c r="V51" s="154"/>
      <c r="W51" s="12"/>
      <c r="X51" s="147"/>
      <c r="AP51" s="171"/>
      <c r="AQ51" s="172"/>
      <c r="AR51" s="172"/>
      <c r="AS51" s="173" t="s">
        <v>81</v>
      </c>
      <c r="AT51" s="173"/>
      <c r="AU51" s="173"/>
      <c r="AV51" s="413"/>
      <c r="AW51" s="12"/>
      <c r="AX51" s="12"/>
      <c r="AY51" s="12"/>
      <c r="AZ51" s="137"/>
      <c r="BA51" s="154"/>
      <c r="BB51" s="154"/>
      <c r="BC51" s="154"/>
      <c r="BD51" s="154"/>
      <c r="BE51" s="154"/>
      <c r="BF51" s="154"/>
      <c r="BN51" s="12"/>
      <c r="BO51" s="12"/>
      <c r="BP51" s="154"/>
      <c r="BQ51" s="67"/>
      <c r="BR51" s="154"/>
      <c r="BS51" s="67"/>
      <c r="BT51" s="154"/>
      <c r="BU51" s="67"/>
      <c r="BV51" s="154"/>
      <c r="BX51" s="150"/>
      <c r="BY51" s="149"/>
      <c r="BZ51" s="403" t="s">
        <v>63</v>
      </c>
      <c r="CA51" s="404">
        <v>18.66</v>
      </c>
      <c r="CB51" s="48"/>
      <c r="CC51" s="405"/>
      <c r="CD51" s="190" t="s">
        <v>70</v>
      </c>
      <c r="CE51" s="96"/>
      <c r="CF51" s="395"/>
      <c r="CG51" s="47"/>
      <c r="CH51" s="48"/>
      <c r="CI51" s="49"/>
      <c r="CJ51" s="198"/>
    </row>
    <row r="52" spans="2:88" ht="21" customHeight="1">
      <c r="B52" s="46" t="s">
        <v>40</v>
      </c>
      <c r="C52" s="47">
        <v>2.485999999999998</v>
      </c>
      <c r="D52" s="48">
        <v>-51</v>
      </c>
      <c r="E52" s="49">
        <f>C52+D52*0.001</f>
        <v>2.434999999999998</v>
      </c>
      <c r="F52" s="16"/>
      <c r="G52" s="96"/>
      <c r="H52" s="396">
        <v>4</v>
      </c>
      <c r="I52" s="28">
        <v>18.237</v>
      </c>
      <c r="J52" s="48">
        <v>51</v>
      </c>
      <c r="K52" s="49">
        <f>I52+J52*0.001</f>
        <v>18.287999999999997</v>
      </c>
      <c r="L52" s="26" t="s">
        <v>70</v>
      </c>
      <c r="M52" s="151"/>
      <c r="N52" s="12"/>
      <c r="O52" s="149"/>
      <c r="P52" s="154"/>
      <c r="Q52" s="154"/>
      <c r="R52" s="154"/>
      <c r="S52" s="154"/>
      <c r="T52" s="154"/>
      <c r="U52" s="154"/>
      <c r="V52" s="154"/>
      <c r="W52" s="147"/>
      <c r="X52" s="147"/>
      <c r="AC52" s="2"/>
      <c r="AD52" s="2"/>
      <c r="AE52" s="2"/>
      <c r="AP52" s="174"/>
      <c r="AQ52" s="175"/>
      <c r="AR52" s="176"/>
      <c r="AS52" s="177"/>
      <c r="AT52" s="178"/>
      <c r="AU52" s="179"/>
      <c r="AV52" s="182"/>
      <c r="AW52" s="147"/>
      <c r="AX52" s="137"/>
      <c r="AY52" s="147"/>
      <c r="AZ52" s="412"/>
      <c r="BA52" s="67"/>
      <c r="BB52" s="154"/>
      <c r="BC52" s="67"/>
      <c r="BD52" s="154"/>
      <c r="BE52" s="67"/>
      <c r="BF52" s="154"/>
      <c r="BN52" s="152"/>
      <c r="BO52" s="151"/>
      <c r="BP52" s="154"/>
      <c r="BQ52" s="154"/>
      <c r="BR52" s="154"/>
      <c r="BS52" s="154"/>
      <c r="BT52" s="154"/>
      <c r="BU52" s="154"/>
      <c r="BV52" s="154"/>
      <c r="BX52" s="150"/>
      <c r="BY52" s="149"/>
      <c r="BZ52" s="46"/>
      <c r="CA52" s="47"/>
      <c r="CB52" s="48"/>
      <c r="CC52" s="49"/>
      <c r="CD52" s="77"/>
      <c r="CE52" s="96"/>
      <c r="CF52" s="395">
        <v>11</v>
      </c>
      <c r="CG52" s="47">
        <v>18.908</v>
      </c>
      <c r="CH52" s="48">
        <v>-51</v>
      </c>
      <c r="CI52" s="49">
        <f>CG52+CH52*0.001</f>
        <v>18.857000000000003</v>
      </c>
      <c r="CJ52" s="198" t="s">
        <v>70</v>
      </c>
    </row>
    <row r="53" spans="2:91" ht="21" customHeight="1">
      <c r="B53" s="76"/>
      <c r="C53" s="49"/>
      <c r="D53" s="156"/>
      <c r="E53" s="157"/>
      <c r="F53" s="77"/>
      <c r="G53" s="45"/>
      <c r="H53" s="396">
        <v>5</v>
      </c>
      <c r="I53" s="28">
        <v>18.262</v>
      </c>
      <c r="J53" s="48">
        <v>42</v>
      </c>
      <c r="K53" s="49">
        <f>I53+J53*0.001</f>
        <v>18.304000000000002</v>
      </c>
      <c r="L53" s="26" t="s">
        <v>70</v>
      </c>
      <c r="M53" s="149"/>
      <c r="N53" s="12"/>
      <c r="O53" s="108"/>
      <c r="P53" s="154"/>
      <c r="Q53" s="67"/>
      <c r="R53" s="154"/>
      <c r="S53" s="67"/>
      <c r="T53" s="154"/>
      <c r="U53" s="67"/>
      <c r="V53" s="154"/>
      <c r="W53" s="147"/>
      <c r="X53" s="147"/>
      <c r="AC53" s="2"/>
      <c r="AD53" s="39"/>
      <c r="AE53" s="39"/>
      <c r="AP53" s="398">
        <v>7</v>
      </c>
      <c r="AQ53" s="49">
        <v>18.485</v>
      </c>
      <c r="AR53" s="156">
        <v>37</v>
      </c>
      <c r="AS53" s="157">
        <f>AQ53+(AR53/1000)</f>
        <v>18.522</v>
      </c>
      <c r="AT53" s="180" t="s">
        <v>72</v>
      </c>
      <c r="AU53" s="181" t="s">
        <v>80</v>
      </c>
      <c r="AV53" s="414"/>
      <c r="AW53" s="147"/>
      <c r="AX53" s="152"/>
      <c r="AY53" s="147"/>
      <c r="AZ53" s="137"/>
      <c r="BA53" s="154"/>
      <c r="BB53" s="154"/>
      <c r="BC53" s="67"/>
      <c r="BD53" s="154"/>
      <c r="BE53" s="67"/>
      <c r="BF53" s="154"/>
      <c r="BG53" s="39"/>
      <c r="BH53" s="39"/>
      <c r="BN53" s="153"/>
      <c r="BO53" s="108"/>
      <c r="BP53" s="154"/>
      <c r="BQ53" s="67"/>
      <c r="BR53" s="154"/>
      <c r="BS53" s="67"/>
      <c r="BT53" s="154"/>
      <c r="BU53" s="67"/>
      <c r="BV53" s="154"/>
      <c r="BX53" s="150"/>
      <c r="BY53" s="149"/>
      <c r="BZ53" s="394">
        <v>9</v>
      </c>
      <c r="CA53" s="205">
        <v>18.715</v>
      </c>
      <c r="CB53" s="206">
        <v>-51</v>
      </c>
      <c r="CC53" s="207">
        <f>CA53+CB53*0.001</f>
        <v>18.664</v>
      </c>
      <c r="CD53" s="77" t="s">
        <v>70</v>
      </c>
      <c r="CE53" s="96"/>
      <c r="CF53" s="200"/>
      <c r="CG53" s="49"/>
      <c r="CH53" s="156"/>
      <c r="CI53" s="157"/>
      <c r="CJ53" s="198"/>
      <c r="CK53" s="2"/>
      <c r="CL53" s="2"/>
      <c r="CM53" s="2"/>
    </row>
    <row r="54" spans="2:91" ht="21" customHeight="1" thickBot="1">
      <c r="B54" s="51"/>
      <c r="C54" s="52"/>
      <c r="D54" s="53"/>
      <c r="E54" s="53"/>
      <c r="F54" s="54"/>
      <c r="G54" s="55"/>
      <c r="H54" s="195"/>
      <c r="I54" s="196"/>
      <c r="J54" s="197"/>
      <c r="K54" s="184"/>
      <c r="L54" s="57"/>
      <c r="M54" s="108"/>
      <c r="N54" s="12"/>
      <c r="P54" s="154"/>
      <c r="Q54" s="154"/>
      <c r="R54" s="154"/>
      <c r="S54" s="67"/>
      <c r="T54" s="154"/>
      <c r="U54" s="67"/>
      <c r="V54" s="154"/>
      <c r="AC54" s="2"/>
      <c r="AD54" s="2"/>
      <c r="AE54" s="2"/>
      <c r="AP54" s="183"/>
      <c r="AQ54" s="184"/>
      <c r="AR54" s="185"/>
      <c r="AS54" s="186"/>
      <c r="AT54" s="187"/>
      <c r="AU54" s="188"/>
      <c r="AV54" s="415"/>
      <c r="AW54" s="147"/>
      <c r="AX54" s="152"/>
      <c r="AY54" s="147"/>
      <c r="AZ54" s="147"/>
      <c r="BG54" s="2"/>
      <c r="BH54" s="2"/>
      <c r="BP54" s="154"/>
      <c r="BQ54" s="154"/>
      <c r="BR54" s="154"/>
      <c r="BS54" s="67"/>
      <c r="BT54" s="154"/>
      <c r="BU54" s="67"/>
      <c r="BV54" s="154"/>
      <c r="BX54" s="153"/>
      <c r="BY54" s="108"/>
      <c r="BZ54" s="204"/>
      <c r="CA54" s="201"/>
      <c r="CB54" s="202"/>
      <c r="CC54" s="203"/>
      <c r="CD54" s="187"/>
      <c r="CE54" s="55"/>
      <c r="CF54" s="56"/>
      <c r="CG54" s="52"/>
      <c r="CH54" s="53"/>
      <c r="CI54" s="53"/>
      <c r="CJ54" s="237"/>
      <c r="CK54" s="2"/>
      <c r="CL54" s="2"/>
      <c r="CM54" s="2"/>
    </row>
    <row r="55" spans="27:91" ht="12.75">
      <c r="AA55" s="2"/>
      <c r="AC55" s="2"/>
      <c r="AD55" s="2"/>
      <c r="AE55" s="2"/>
      <c r="BG55" s="2"/>
      <c r="BH55" s="2"/>
      <c r="BO55" s="2"/>
      <c r="BP55" s="2"/>
      <c r="BQ55" s="2"/>
      <c r="BR55" s="2"/>
      <c r="CK55" s="2"/>
      <c r="CL55" s="2"/>
      <c r="CM55" s="2"/>
    </row>
    <row r="56" spans="27:91" ht="12.75">
      <c r="AA56" s="2"/>
      <c r="AC56" s="2"/>
      <c r="AD56" s="235"/>
      <c r="AE56" s="236"/>
      <c r="BG56" s="235"/>
      <c r="BH56" s="236"/>
      <c r="BO56" s="2"/>
      <c r="BP56" s="2"/>
      <c r="BQ56" s="2"/>
      <c r="BR56" s="2"/>
      <c r="CK56" s="2"/>
      <c r="CL56" s="2"/>
      <c r="CM56" s="2"/>
    </row>
    <row r="57" spans="27:70" ht="12.75">
      <c r="AA57" s="2"/>
      <c r="BO57" s="2"/>
      <c r="BP57" s="2"/>
      <c r="BQ57" s="2"/>
      <c r="BR57" s="2"/>
    </row>
  </sheetData>
  <sheetProtection password="E5AD" sheet="1"/>
  <mergeCells count="6">
    <mergeCell ref="BN2:BS2"/>
    <mergeCell ref="AU50:AV50"/>
    <mergeCell ref="BP4:BQ4"/>
    <mergeCell ref="BN3:BQ3"/>
    <mergeCell ref="BR3:BU3"/>
    <mergeCell ref="BV3:BW3"/>
  </mergeCells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01908" r:id="rId1"/>
    <oleObject progId="Paint.Picture" shapeId="1417119" r:id="rId2"/>
    <oleObject progId="Paint.Picture" shapeId="141778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2017-07-19T08:59:51Z</cp:lastPrinted>
  <dcterms:created xsi:type="dcterms:W3CDTF">2003-01-10T15:39:03Z</dcterms:created>
  <dcterms:modified xsi:type="dcterms:W3CDTF">2019-01-10T13:34:01Z</dcterms:modified>
  <cp:category/>
  <cp:version/>
  <cp:contentType/>
  <cp:contentStatus/>
</cp:coreProperties>
</file>