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tabRatio="663" activeTab="1"/>
  </bookViews>
  <sheets>
    <sheet name="titul" sheetId="1" r:id="rId1"/>
    <sheet name="Veselíčko" sheetId="2" r:id="rId2"/>
  </sheets>
  <definedNames/>
  <calcPr fullCalcOnLoad="1"/>
</workbook>
</file>

<file path=xl/sharedStrings.xml><?xml version="1.0" encoding="utf-8"?>
<sst xmlns="http://schemas.openxmlformats.org/spreadsheetml/2006/main" count="165" uniqueCount="95">
  <si>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</si>
  <si>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</si>
  <si>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</si>
  <si>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</si>
  <si>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</si>
  <si>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</si>
  <si>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</si>
  <si>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</si>
  <si>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</si>
  <si>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</si>
  <si>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</si>
  <si>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</si>
  <si>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Nástupiště  u  koleje</t>
  </si>
  <si>
    <t>Směr  :  Nové Město na Moravě</t>
  </si>
  <si>
    <t>Směr  :  Žďár nad Sázavou</t>
  </si>
  <si>
    <t>Vk 2</t>
  </si>
  <si>
    <t>VkH1</t>
  </si>
  <si>
    <t>H1</t>
  </si>
  <si>
    <t>H2</t>
  </si>
  <si>
    <t>H3</t>
  </si>
  <si>
    <t>brána v km 0,260</t>
  </si>
  <si>
    <t>km 39,183 = 0,000 spojovací koleje</t>
  </si>
  <si>
    <t>Trať :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</si>
  <si>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</si>
  <si>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</si>
  <si>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</si>
  <si>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</si>
  <si>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</si>
  <si>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</si>
  <si>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</si>
  <si>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</si>
  <si>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</si>
  <si>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</si>
  <si>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</si>
  <si>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</si>
  <si>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</si>
  <si>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</si>
  <si>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</si>
  <si>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</si>
  <si>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Hlavní  staniční  kolej</t>
  </si>
  <si>
    <t>Vjezd - odjezd - průjezd</t>
  </si>
  <si>
    <t>Návěstidla  -  ŽST</t>
  </si>
  <si>
    <t>Vjezdová</t>
  </si>
  <si>
    <t>Odjezdová</t>
  </si>
  <si>
    <t>Seřaďovací</t>
  </si>
  <si>
    <t>Obvod  výpravčího  DOZ</t>
  </si>
  <si>
    <t>Traťové</t>
  </si>
  <si>
    <t>Automatické  hradlo</t>
  </si>
  <si>
    <t>Kód : 14</t>
  </si>
  <si>
    <t>obsluha z pracoviště úsekového ovládání</t>
  </si>
  <si>
    <t>S 1</t>
  </si>
  <si>
    <t>L</t>
  </si>
  <si>
    <t>Zjišťování  konce</t>
  </si>
  <si>
    <t>zast.</t>
  </si>
  <si>
    <t>vlaku :</t>
  </si>
  <si>
    <t>proj.</t>
  </si>
  <si>
    <t>Vjezdové / odjezdové rychlosti :</t>
  </si>
  <si>
    <t>v pokračování traťové koleje - rychlost traťová s místním omezením</t>
  </si>
  <si>
    <t>L 1</t>
  </si>
  <si>
    <t>S</t>
  </si>
  <si>
    <t>S 3</t>
  </si>
  <si>
    <t>při jízdě do odbočky - rychlost 40 km/h</t>
  </si>
  <si>
    <t>L 3</t>
  </si>
  <si>
    <t>dálková obsluha výpravčím DOZ z JOP ŽST Nové Město na Moravě</t>
  </si>
  <si>
    <t>( nouzová obsluha pohotovostním výpravčím )</t>
  </si>
  <si>
    <t>Vk 1</t>
  </si>
  <si>
    <t>Vlečka č.:</t>
  </si>
  <si>
    <t>Stanice bez</t>
  </si>
  <si>
    <t>seřaďovacích</t>
  </si>
  <si>
    <t>návěstidel</t>
  </si>
  <si>
    <t>Současné  vlakové  cesty</t>
  </si>
  <si>
    <t>Vzájemně vyloučeny jsou pouze protisměrné jízdní cesty na tutéž kolej</t>
  </si>
  <si>
    <t>přest.</t>
  </si>
  <si>
    <t>Obvod  posunu</t>
  </si>
  <si>
    <t>elm.</t>
  </si>
  <si>
    <t>výměnový zámek v závislosti na v.č. 4</t>
  </si>
  <si>
    <t>PSt.1 - 3x EMZ</t>
  </si>
  <si>
    <t>Vk 1 / 2t / 2</t>
  </si>
  <si>
    <t>4t / 4 / 3</t>
  </si>
  <si>
    <t>Vk H1 / Vk 2</t>
  </si>
  <si>
    <t>TsK</t>
  </si>
  <si>
    <t>Vk H1</t>
  </si>
  <si>
    <t>KANGO</t>
  </si>
  <si>
    <t>AH - DTS  ( bez návěstního bodu )</t>
  </si>
  <si>
    <t>úrovňové, vnější</t>
  </si>
  <si>
    <t>DŘS, ovládání prostřednictvím JOP  (systém REMOTE 98)</t>
  </si>
  <si>
    <t>XI. / 2019</t>
  </si>
  <si>
    <t>Km  39,145</t>
  </si>
  <si>
    <t>odtlačný zámek v závislosti na Vk 1</t>
  </si>
  <si>
    <t>výkolejkový zámek, klíč Vk 1 / 2t / 2 držen v EZ v PSt.1</t>
  </si>
  <si>
    <t>výkolejkový zámek v závislosti na Vk H1</t>
  </si>
  <si>
    <t>výkolejkový zámek, klíč Vk H1 / Vk 2 držen v EZ v PSt.1</t>
  </si>
  <si>
    <t>kontrolní zámek, klíč v.č. 4t / 4 / 3 držen v EZ v PSt.1</t>
  </si>
  <si>
    <t>0,257 vl.</t>
  </si>
  <si>
    <t>Dispečerské  reléové  stavědlo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</si>
</sst>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87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i/>
      <sz val="11"/>
      <name val="Arial CE"/>
      <family val="0"/>
    </font>
    <font>
      <sz val="14"/>
      <color indexed="1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164" fontId="19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3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Alignment="1">
      <alignment horizontal="right" vertical="center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2" fillId="35" borderId="34" xfId="47" applyFont="1" applyFill="1" applyBorder="1" applyAlignment="1">
      <alignment horizontal="center" vertical="center"/>
      <protection/>
    </xf>
    <xf numFmtId="0" fontId="2" fillId="35" borderId="39" xfId="47" applyFont="1" applyFill="1" applyBorder="1" applyAlignment="1">
      <alignment horizontal="center" vertical="center"/>
      <protection/>
    </xf>
    <xf numFmtId="0" fontId="23" fillId="0" borderId="0" xfId="47" applyFont="1" applyAlignment="1">
      <alignment/>
      <protection/>
    </xf>
    <xf numFmtId="0" fontId="23" fillId="0" borderId="0" xfId="47" applyFont="1" applyBorder="1" applyAlignment="1">
      <alignment/>
      <protection/>
    </xf>
    <xf numFmtId="0" fontId="23" fillId="0" borderId="0" xfId="47" applyFont="1" applyBorder="1">
      <alignment/>
      <protection/>
    </xf>
    <xf numFmtId="0" fontId="2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2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3" fillId="0" borderId="0" xfId="47" applyFont="1" applyAlignment="1">
      <alignment vertical="center"/>
      <protection/>
    </xf>
    <xf numFmtId="0" fontId="23" fillId="0" borderId="0" xfId="47" applyFont="1" applyAlignment="1" quotePrefix="1">
      <alignment vertical="center"/>
      <protection/>
    </xf>
    <xf numFmtId="0" fontId="23" fillId="0" borderId="0" xfId="47" applyFont="1" applyBorder="1" applyAlignment="1">
      <alignment vertical="center"/>
      <protection/>
    </xf>
    <xf numFmtId="0" fontId="0" fillId="34" borderId="40" xfId="47" applyFont="1" applyFill="1" applyBorder="1" applyAlignment="1">
      <alignment vertical="center"/>
      <protection/>
    </xf>
    <xf numFmtId="0" fontId="0" fillId="34" borderId="41" xfId="47" applyFont="1" applyFill="1" applyBorder="1" applyAlignment="1">
      <alignment vertical="center"/>
      <protection/>
    </xf>
    <xf numFmtId="0" fontId="0" fillId="34" borderId="41" xfId="47" applyFont="1" applyFill="1" applyBorder="1" applyAlignment="1" quotePrefix="1">
      <alignment vertical="center"/>
      <protection/>
    </xf>
    <xf numFmtId="164" fontId="0" fillId="34" borderId="41" xfId="47" applyNumberFormat="1" applyFont="1" applyFill="1" applyBorder="1" applyAlignment="1">
      <alignment vertical="center"/>
      <protection/>
    </xf>
    <xf numFmtId="0" fontId="0" fillId="34" borderId="4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43" xfId="47" applyFont="1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34" borderId="31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9" xfId="47" applyFont="1" applyBorder="1">
      <alignment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8" fillId="0" borderId="0" xfId="47" applyFont="1" applyFill="1" applyBorder="1" applyAlignment="1">
      <alignment horizont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2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43" xfId="47" applyFill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0" fillId="35" borderId="55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0" fontId="0" fillId="34" borderId="43" xfId="47" applyFont="1" applyFill="1" applyBorder="1" applyAlignment="1">
      <alignment vertical="center"/>
      <protection/>
    </xf>
    <xf numFmtId="0" fontId="2" fillId="35" borderId="37" xfId="47" applyFont="1" applyFill="1" applyBorder="1" applyAlignment="1">
      <alignment horizontal="center" vertical="center"/>
      <protection/>
    </xf>
    <xf numFmtId="0" fontId="0" fillId="34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0" fontId="27" fillId="0" borderId="56" xfId="47" applyNumberFormat="1" applyFont="1" applyBorder="1" applyAlignment="1">
      <alignment horizontal="center" vertical="center"/>
      <protection/>
    </xf>
    <xf numFmtId="1" fontId="15" fillId="0" borderId="19" xfId="47" applyNumberFormat="1" applyFont="1" applyBorder="1" applyAlignment="1">
      <alignment horizontal="center" vertical="center"/>
      <protection/>
    </xf>
    <xf numFmtId="164" fontId="15" fillId="0" borderId="35" xfId="47" applyNumberFormat="1" applyFont="1" applyFill="1" applyBorder="1" applyAlignment="1">
      <alignment horizontal="center" vertical="center"/>
      <protection/>
    </xf>
    <xf numFmtId="49" fontId="0" fillId="0" borderId="57" xfId="47" applyNumberFormat="1" applyFont="1" applyBorder="1" applyAlignment="1">
      <alignment vertical="center"/>
      <protection/>
    </xf>
    <xf numFmtId="164" fontId="0" fillId="0" borderId="58" xfId="47" applyNumberFormat="1" applyFont="1" applyBorder="1" applyAlignment="1">
      <alignment vertical="center"/>
      <protection/>
    </xf>
    <xf numFmtId="164" fontId="0" fillId="0" borderId="58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0" fontId="0" fillId="0" borderId="52" xfId="47" applyFont="1" applyBorder="1" applyAlignment="1">
      <alignment vertical="center"/>
      <protection/>
    </xf>
    <xf numFmtId="0" fontId="0" fillId="34" borderId="59" xfId="47" applyFill="1" applyBorder="1" applyAlignment="1">
      <alignment vertical="center"/>
      <protection/>
    </xf>
    <xf numFmtId="0" fontId="0" fillId="34" borderId="32" xfId="47" applyFill="1" applyBorder="1" applyAlignment="1">
      <alignment vertical="center"/>
      <protection/>
    </xf>
    <xf numFmtId="0" fontId="0" fillId="34" borderId="3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" fillId="34" borderId="27" xfId="0" applyFont="1" applyFill="1" applyBorder="1" applyAlignment="1">
      <alignment horizontal="center" vertical="center"/>
    </xf>
    <xf numFmtId="0" fontId="0" fillId="36" borderId="60" xfId="0" applyFill="1" applyBorder="1" applyAlignment="1">
      <alignment/>
    </xf>
    <xf numFmtId="0" fontId="0" fillId="36" borderId="61" xfId="0" applyFill="1" applyBorder="1" applyAlignment="1">
      <alignment/>
    </xf>
    <xf numFmtId="0" fontId="0" fillId="36" borderId="62" xfId="0" applyFill="1" applyBorder="1" applyAlignment="1">
      <alignment/>
    </xf>
    <xf numFmtId="0" fontId="0" fillId="37" borderId="29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63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21" fillId="0" borderId="35" xfId="0" applyNumberFormat="1" applyFont="1" applyFill="1" applyBorder="1" applyAlignment="1" quotePrefix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2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7" borderId="63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32" xfId="0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25" fillId="0" borderId="0" xfId="47" applyNumberFormat="1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top"/>
      <protection/>
    </xf>
    <xf numFmtId="0" fontId="36" fillId="0" borderId="0" xfId="47" applyFont="1" applyBorder="1" applyAlignment="1">
      <alignment horizontal="center" vertical="center"/>
      <protection/>
    </xf>
    <xf numFmtId="164" fontId="15" fillId="0" borderId="35" xfId="47" applyNumberFormat="1" applyFont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9" fillId="0" borderId="21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37" fillId="0" borderId="35" xfId="0" applyNumberFormat="1" applyFont="1" applyBorder="1" applyAlignment="1">
      <alignment horizontal="center" vertical="center"/>
    </xf>
    <xf numFmtId="164" fontId="21" fillId="0" borderId="35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39" fillId="0" borderId="3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164" fontId="42" fillId="0" borderId="2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164" fontId="42" fillId="0" borderId="3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1" fillId="0" borderId="2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1" fillId="0" borderId="19" xfId="47" applyFont="1" applyFill="1" applyBorder="1" applyAlignment="1">
      <alignment horizontal="center" vertical="center"/>
      <protection/>
    </xf>
    <xf numFmtId="0" fontId="26" fillId="0" borderId="2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26" fillId="0" borderId="19" xfId="47" applyFont="1" applyBorder="1" applyAlignment="1">
      <alignment horizontal="center" vertical="center"/>
      <protection/>
    </xf>
    <xf numFmtId="0" fontId="21" fillId="0" borderId="2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9" xfId="47" applyFont="1" applyBorder="1" applyAlignment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9" fillId="35" borderId="54" xfId="47" applyFont="1" applyFill="1" applyBorder="1" applyAlignment="1">
      <alignment horizontal="center" vertical="center"/>
      <protection/>
    </xf>
    <xf numFmtId="0" fontId="9" fillId="35" borderId="54" xfId="47" applyFont="1" applyFill="1" applyBorder="1" applyAlignment="1" quotePrefix="1">
      <alignment horizontal="center" vertical="center"/>
      <protection/>
    </xf>
    <xf numFmtId="0" fontId="2" fillId="35" borderId="76" xfId="47" applyFont="1" applyFill="1" applyBorder="1" applyAlignment="1">
      <alignment horizontal="center" vertical="center"/>
      <protection/>
    </xf>
    <xf numFmtId="0" fontId="2" fillId="35" borderId="77" xfId="47" applyFont="1" applyFill="1" applyBorder="1" applyAlignment="1">
      <alignment horizontal="center" vertical="center"/>
      <protection/>
    </xf>
    <xf numFmtId="0" fontId="2" fillId="35" borderId="78" xfId="47" applyFont="1" applyFill="1" applyBorder="1" applyAlignment="1">
      <alignment horizontal="center" vertical="center"/>
      <protection/>
    </xf>
    <xf numFmtId="0" fontId="2" fillId="33" borderId="29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9" fillId="37" borderId="80" xfId="0" applyFont="1" applyFill="1" applyBorder="1" applyAlignment="1">
      <alignment horizontal="center" vertical="center"/>
    </xf>
    <xf numFmtId="0" fontId="29" fillId="37" borderId="64" xfId="0" applyFont="1" applyFill="1" applyBorder="1" applyAlignment="1">
      <alignment horizontal="center" vertical="center"/>
    </xf>
    <xf numFmtId="44" fontId="29" fillId="37" borderId="63" xfId="39" applyFont="1" applyFill="1" applyBorder="1" applyAlignment="1">
      <alignment horizontal="center" vertical="center"/>
    </xf>
    <xf numFmtId="44" fontId="29" fillId="37" borderId="71" xfId="39" applyFont="1" applyFill="1" applyBorder="1" applyAlignment="1">
      <alignment horizontal="center" vertical="center"/>
    </xf>
    <xf numFmtId="44" fontId="29" fillId="37" borderId="64" xfId="39" applyFont="1" applyFill="1" applyBorder="1" applyAlignment="1">
      <alignment horizontal="center" vertical="center"/>
    </xf>
    <xf numFmtId="0" fontId="30" fillId="37" borderId="63" xfId="0" applyFont="1" applyFill="1" applyBorder="1" applyAlignment="1">
      <alignment horizontal="center" vertical="center"/>
    </xf>
    <xf numFmtId="0" fontId="30" fillId="37" borderId="8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8" fillId="36" borderId="61" xfId="0" applyFont="1" applyFill="1" applyBorder="1" applyAlignment="1">
      <alignment horizontal="center" vertical="center"/>
    </xf>
    <xf numFmtId="0" fontId="30" fillId="37" borderId="80" xfId="0" applyFont="1" applyFill="1" applyBorder="1" applyAlignment="1">
      <alignment horizontal="center" vertical="center"/>
    </xf>
    <xf numFmtId="0" fontId="30" fillId="37" borderId="64" xfId="0" applyFont="1" applyFill="1" applyBorder="1" applyAlignment="1">
      <alignment horizontal="center" vertical="center"/>
    </xf>
    <xf numFmtId="0" fontId="29" fillId="37" borderId="63" xfId="0" applyFont="1" applyFill="1" applyBorder="1" applyAlignment="1">
      <alignment horizontal="center" vertical="center"/>
    </xf>
    <xf numFmtId="0" fontId="29" fillId="37" borderId="71" xfId="0" applyFont="1" applyFill="1" applyBorder="1" applyAlignment="1">
      <alignment horizontal="center" vertical="center"/>
    </xf>
    <xf numFmtId="0" fontId="29" fillId="37" borderId="8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30</xdr:col>
      <xdr:colOff>47625</xdr:colOff>
      <xdr:row>34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8505825"/>
          <a:ext cx="20897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30</xdr:col>
      <xdr:colOff>19050</xdr:colOff>
      <xdr:row>31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2668250" y="782002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22755225" y="8505825"/>
          <a:ext cx="4200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952500</xdr:colOff>
      <xdr:row>31</xdr:row>
      <xdr:rowOff>114300</xdr:rowOff>
    </xdr:from>
    <xdr:to>
      <xdr:col>60</xdr:col>
      <xdr:colOff>476250</xdr:colOff>
      <xdr:row>31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22783800" y="7820025"/>
          <a:ext cx="2211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Veselíčko</a:t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86</xdr:col>
      <xdr:colOff>847725</xdr:colOff>
      <xdr:row>20</xdr:row>
      <xdr:rowOff>114300</xdr:rowOff>
    </xdr:to>
    <xdr:sp>
      <xdr:nvSpPr>
        <xdr:cNvPr id="12" name="Line 500"/>
        <xdr:cNvSpPr>
          <a:spLocks/>
        </xdr:cNvSpPr>
      </xdr:nvSpPr>
      <xdr:spPr>
        <a:xfrm flipH="1">
          <a:off x="43414950" y="5305425"/>
          <a:ext cx="21174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4" name="Line 613"/>
        <xdr:cNvSpPr>
          <a:spLocks/>
        </xdr:cNvSpPr>
      </xdr:nvSpPr>
      <xdr:spPr>
        <a:xfrm>
          <a:off x="64770000" y="850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152400</xdr:rowOff>
    </xdr:from>
    <xdr:to>
      <xdr:col>62</xdr:col>
      <xdr:colOff>476250</xdr:colOff>
      <xdr:row>32</xdr:row>
      <xdr:rowOff>0</xdr:rowOff>
    </xdr:to>
    <xdr:sp>
      <xdr:nvSpPr>
        <xdr:cNvPr id="15" name="Line 637"/>
        <xdr:cNvSpPr>
          <a:spLocks/>
        </xdr:cNvSpPr>
      </xdr:nvSpPr>
      <xdr:spPr>
        <a:xfrm>
          <a:off x="4564380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31</xdr:row>
      <xdr:rowOff>152400</xdr:rowOff>
    </xdr:to>
    <xdr:sp>
      <xdr:nvSpPr>
        <xdr:cNvPr id="16" name="Line 638"/>
        <xdr:cNvSpPr>
          <a:spLocks/>
        </xdr:cNvSpPr>
      </xdr:nvSpPr>
      <xdr:spPr>
        <a:xfrm>
          <a:off x="44900850" y="782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8391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8" name="Line 863"/>
        <xdr:cNvSpPr>
          <a:spLocks/>
        </xdr:cNvSpPr>
      </xdr:nvSpPr>
      <xdr:spPr>
        <a:xfrm>
          <a:off x="571500" y="8505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27</xdr:col>
      <xdr:colOff>266700</xdr:colOff>
      <xdr:row>28</xdr:row>
      <xdr:rowOff>152400</xdr:rowOff>
    </xdr:to>
    <xdr:sp>
      <xdr:nvSpPr>
        <xdr:cNvPr id="19" name="Line 1294"/>
        <xdr:cNvSpPr>
          <a:spLocks/>
        </xdr:cNvSpPr>
      </xdr:nvSpPr>
      <xdr:spPr>
        <a:xfrm flipH="1">
          <a:off x="19354800" y="7134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152400</xdr:rowOff>
    </xdr:from>
    <xdr:to>
      <xdr:col>26</xdr:col>
      <xdr:colOff>495300</xdr:colOff>
      <xdr:row>29</xdr:row>
      <xdr:rowOff>0</xdr:rowOff>
    </xdr:to>
    <xdr:sp>
      <xdr:nvSpPr>
        <xdr:cNvPr id="20" name="Line 1295"/>
        <xdr:cNvSpPr>
          <a:spLocks/>
        </xdr:cNvSpPr>
      </xdr:nvSpPr>
      <xdr:spPr>
        <a:xfrm flipH="1">
          <a:off x="18611850" y="7172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514350" y="106775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25</xdr:col>
      <xdr:colOff>266700</xdr:colOff>
      <xdr:row>31</xdr:row>
      <xdr:rowOff>114300</xdr:rowOff>
    </xdr:to>
    <xdr:sp>
      <xdr:nvSpPr>
        <xdr:cNvPr id="22" name="Line 1429"/>
        <xdr:cNvSpPr>
          <a:spLocks/>
        </xdr:cNvSpPr>
      </xdr:nvSpPr>
      <xdr:spPr>
        <a:xfrm flipV="1">
          <a:off x="14897100" y="7248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21</xdr:row>
      <xdr:rowOff>0</xdr:rowOff>
    </xdr:from>
    <xdr:to>
      <xdr:col>56</xdr:col>
      <xdr:colOff>476250</xdr:colOff>
      <xdr:row>28</xdr:row>
      <xdr:rowOff>0</xdr:rowOff>
    </xdr:to>
    <xdr:sp>
      <xdr:nvSpPr>
        <xdr:cNvPr id="23" name="Line 1437"/>
        <xdr:cNvSpPr>
          <a:spLocks/>
        </xdr:cNvSpPr>
      </xdr:nvSpPr>
      <xdr:spPr>
        <a:xfrm flipV="1">
          <a:off x="31965900" y="5419725"/>
          <a:ext cx="99631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46</xdr:row>
      <xdr:rowOff>19050</xdr:rowOff>
    </xdr:from>
    <xdr:to>
      <xdr:col>22</xdr:col>
      <xdr:colOff>504825</xdr:colOff>
      <xdr:row>46</xdr:row>
      <xdr:rowOff>19050</xdr:rowOff>
    </xdr:to>
    <xdr:sp>
      <xdr:nvSpPr>
        <xdr:cNvPr id="24" name="Line 1443"/>
        <xdr:cNvSpPr>
          <a:spLocks/>
        </xdr:cNvSpPr>
      </xdr:nvSpPr>
      <xdr:spPr>
        <a:xfrm flipH="1">
          <a:off x="15887700" y="1119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46</xdr:row>
      <xdr:rowOff>9525</xdr:rowOff>
    </xdr:from>
    <xdr:to>
      <xdr:col>23</xdr:col>
      <xdr:colOff>9525</xdr:colOff>
      <xdr:row>46</xdr:row>
      <xdr:rowOff>9525</xdr:rowOff>
    </xdr:to>
    <xdr:sp>
      <xdr:nvSpPr>
        <xdr:cNvPr id="25" name="Line 1444"/>
        <xdr:cNvSpPr>
          <a:spLocks/>
        </xdr:cNvSpPr>
      </xdr:nvSpPr>
      <xdr:spPr>
        <a:xfrm flipH="1">
          <a:off x="15887700" y="11182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20</xdr:row>
      <xdr:rowOff>114300</xdr:rowOff>
    </xdr:from>
    <xdr:to>
      <xdr:col>58</xdr:col>
      <xdr:colOff>476250</xdr:colOff>
      <xdr:row>20</xdr:row>
      <xdr:rowOff>152400</xdr:rowOff>
    </xdr:to>
    <xdr:sp>
      <xdr:nvSpPr>
        <xdr:cNvPr id="26" name="Line 1447"/>
        <xdr:cNvSpPr>
          <a:spLocks/>
        </xdr:cNvSpPr>
      </xdr:nvSpPr>
      <xdr:spPr>
        <a:xfrm flipH="1">
          <a:off x="426720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20</xdr:row>
      <xdr:rowOff>152400</xdr:rowOff>
    </xdr:from>
    <xdr:to>
      <xdr:col>57</xdr:col>
      <xdr:colOff>247650</xdr:colOff>
      <xdr:row>21</xdr:row>
      <xdr:rowOff>0</xdr:rowOff>
    </xdr:to>
    <xdr:sp>
      <xdr:nvSpPr>
        <xdr:cNvPr id="27" name="Line 1448"/>
        <xdr:cNvSpPr>
          <a:spLocks/>
        </xdr:cNvSpPr>
      </xdr:nvSpPr>
      <xdr:spPr>
        <a:xfrm flipH="1">
          <a:off x="419290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67</xdr:col>
      <xdr:colOff>266700</xdr:colOff>
      <xdr:row>34</xdr:row>
      <xdr:rowOff>114300</xdr:rowOff>
    </xdr:to>
    <xdr:sp>
      <xdr:nvSpPr>
        <xdr:cNvPr id="28" name="Line 1450"/>
        <xdr:cNvSpPr>
          <a:spLocks/>
        </xdr:cNvSpPr>
      </xdr:nvSpPr>
      <xdr:spPr>
        <a:xfrm>
          <a:off x="46386750" y="79343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19050</xdr:rowOff>
    </xdr:from>
    <xdr:to>
      <xdr:col>32</xdr:col>
      <xdr:colOff>504825</xdr:colOff>
      <xdr:row>45</xdr:row>
      <xdr:rowOff>19050</xdr:rowOff>
    </xdr:to>
    <xdr:sp>
      <xdr:nvSpPr>
        <xdr:cNvPr id="29" name="Line 1458"/>
        <xdr:cNvSpPr>
          <a:spLocks/>
        </xdr:cNvSpPr>
      </xdr:nvSpPr>
      <xdr:spPr>
        <a:xfrm flipH="1">
          <a:off x="233172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45</xdr:row>
      <xdr:rowOff>9525</xdr:rowOff>
    </xdr:from>
    <xdr:to>
      <xdr:col>33</xdr:col>
      <xdr:colOff>9525</xdr:colOff>
      <xdr:row>45</xdr:row>
      <xdr:rowOff>9525</xdr:rowOff>
    </xdr:to>
    <xdr:sp>
      <xdr:nvSpPr>
        <xdr:cNvPr id="30" name="Line 1459"/>
        <xdr:cNvSpPr>
          <a:spLocks/>
        </xdr:cNvSpPr>
      </xdr:nvSpPr>
      <xdr:spPr>
        <a:xfrm flipH="1">
          <a:off x="233172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0</xdr:rowOff>
    </xdr:from>
    <xdr:to>
      <xdr:col>41</xdr:col>
      <xdr:colOff>266700</xdr:colOff>
      <xdr:row>31</xdr:row>
      <xdr:rowOff>114300</xdr:rowOff>
    </xdr:to>
    <xdr:sp>
      <xdr:nvSpPr>
        <xdr:cNvPr id="31" name="Line 1461"/>
        <xdr:cNvSpPr>
          <a:spLocks/>
        </xdr:cNvSpPr>
      </xdr:nvSpPr>
      <xdr:spPr>
        <a:xfrm>
          <a:off x="26784300" y="7248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28</xdr:row>
      <xdr:rowOff>76200</xdr:rowOff>
    </xdr:from>
    <xdr:to>
      <xdr:col>42</xdr:col>
      <xdr:colOff>476250</xdr:colOff>
      <xdr:row>28</xdr:row>
      <xdr:rowOff>114300</xdr:rowOff>
    </xdr:to>
    <xdr:sp>
      <xdr:nvSpPr>
        <xdr:cNvPr id="32" name="Line 1466"/>
        <xdr:cNvSpPr>
          <a:spLocks/>
        </xdr:cNvSpPr>
      </xdr:nvSpPr>
      <xdr:spPr>
        <a:xfrm flipH="1">
          <a:off x="30480000" y="7096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28</xdr:row>
      <xdr:rowOff>0</xdr:rowOff>
    </xdr:from>
    <xdr:to>
      <xdr:col>43</xdr:col>
      <xdr:colOff>247650</xdr:colOff>
      <xdr:row>28</xdr:row>
      <xdr:rowOff>76200</xdr:rowOff>
    </xdr:to>
    <xdr:sp>
      <xdr:nvSpPr>
        <xdr:cNvPr id="33" name="Line 1467"/>
        <xdr:cNvSpPr>
          <a:spLocks/>
        </xdr:cNvSpPr>
      </xdr:nvSpPr>
      <xdr:spPr>
        <a:xfrm flipH="1">
          <a:off x="31222950" y="7019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114300</xdr:rowOff>
    </xdr:from>
    <xdr:to>
      <xdr:col>78</xdr:col>
      <xdr:colOff>476250</xdr:colOff>
      <xdr:row>23</xdr:row>
      <xdr:rowOff>114300</xdr:rowOff>
    </xdr:to>
    <xdr:sp>
      <xdr:nvSpPr>
        <xdr:cNvPr id="34" name="Line 1469"/>
        <xdr:cNvSpPr>
          <a:spLocks/>
        </xdr:cNvSpPr>
      </xdr:nvSpPr>
      <xdr:spPr>
        <a:xfrm flipH="1">
          <a:off x="50844450" y="59912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76200</xdr:rowOff>
    </xdr:from>
    <xdr:to>
      <xdr:col>68</xdr:col>
      <xdr:colOff>476250</xdr:colOff>
      <xdr:row>23</xdr:row>
      <xdr:rowOff>114300</xdr:rowOff>
    </xdr:to>
    <xdr:sp>
      <xdr:nvSpPr>
        <xdr:cNvPr id="35" name="Line 1470"/>
        <xdr:cNvSpPr>
          <a:spLocks/>
        </xdr:cNvSpPr>
      </xdr:nvSpPr>
      <xdr:spPr>
        <a:xfrm flipH="1" flipV="1">
          <a:off x="50101500" y="5953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114300</xdr:rowOff>
    </xdr:from>
    <xdr:to>
      <xdr:col>85</xdr:col>
      <xdr:colOff>247650</xdr:colOff>
      <xdr:row>23</xdr:row>
      <xdr:rowOff>0</xdr:rowOff>
    </xdr:to>
    <xdr:sp>
      <xdr:nvSpPr>
        <xdr:cNvPr id="36" name="Line 1471"/>
        <xdr:cNvSpPr>
          <a:spLocks/>
        </xdr:cNvSpPr>
      </xdr:nvSpPr>
      <xdr:spPr>
        <a:xfrm flipV="1">
          <a:off x="59759850" y="5305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66</xdr:col>
      <xdr:colOff>476250</xdr:colOff>
      <xdr:row>23</xdr:row>
      <xdr:rowOff>0</xdr:rowOff>
    </xdr:to>
    <xdr:sp>
      <xdr:nvSpPr>
        <xdr:cNvPr id="37" name="Line 1472"/>
        <xdr:cNvSpPr>
          <a:spLocks/>
        </xdr:cNvSpPr>
      </xdr:nvSpPr>
      <xdr:spPr>
        <a:xfrm>
          <a:off x="45643800" y="5305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76200</xdr:rowOff>
    </xdr:from>
    <xdr:to>
      <xdr:col>79</xdr:col>
      <xdr:colOff>247650</xdr:colOff>
      <xdr:row>23</xdr:row>
      <xdr:rowOff>114300</xdr:rowOff>
    </xdr:to>
    <xdr:sp>
      <xdr:nvSpPr>
        <xdr:cNvPr id="38" name="Line 1473"/>
        <xdr:cNvSpPr>
          <a:spLocks/>
        </xdr:cNvSpPr>
      </xdr:nvSpPr>
      <xdr:spPr>
        <a:xfrm flipH="1">
          <a:off x="58273950" y="5953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23</xdr:row>
      <xdr:rowOff>0</xdr:rowOff>
    </xdr:from>
    <xdr:to>
      <xdr:col>80</xdr:col>
      <xdr:colOff>476250</xdr:colOff>
      <xdr:row>23</xdr:row>
      <xdr:rowOff>76200</xdr:rowOff>
    </xdr:to>
    <xdr:sp>
      <xdr:nvSpPr>
        <xdr:cNvPr id="39" name="Line 1474"/>
        <xdr:cNvSpPr>
          <a:spLocks/>
        </xdr:cNvSpPr>
      </xdr:nvSpPr>
      <xdr:spPr>
        <a:xfrm flipH="1">
          <a:off x="59016900" y="5876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76200</xdr:rowOff>
    </xdr:to>
    <xdr:sp>
      <xdr:nvSpPr>
        <xdr:cNvPr id="40" name="Line 1476"/>
        <xdr:cNvSpPr>
          <a:spLocks/>
        </xdr:cNvSpPr>
      </xdr:nvSpPr>
      <xdr:spPr>
        <a:xfrm flipH="1" flipV="1">
          <a:off x="49358550" y="5876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41</xdr:col>
      <xdr:colOff>247650</xdr:colOff>
      <xdr:row>28</xdr:row>
      <xdr:rowOff>114300</xdr:rowOff>
    </xdr:to>
    <xdr:sp>
      <xdr:nvSpPr>
        <xdr:cNvPr id="41" name="Line 1478"/>
        <xdr:cNvSpPr>
          <a:spLocks/>
        </xdr:cNvSpPr>
      </xdr:nvSpPr>
      <xdr:spPr>
        <a:xfrm flipH="1">
          <a:off x="20097750" y="7134225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20</xdr:row>
      <xdr:rowOff>76200</xdr:rowOff>
    </xdr:from>
    <xdr:to>
      <xdr:col>78</xdr:col>
      <xdr:colOff>476250</xdr:colOff>
      <xdr:row>20</xdr:row>
      <xdr:rowOff>114300</xdr:rowOff>
    </xdr:to>
    <xdr:sp>
      <xdr:nvSpPr>
        <xdr:cNvPr id="42" name="Line 1480"/>
        <xdr:cNvSpPr>
          <a:spLocks/>
        </xdr:cNvSpPr>
      </xdr:nvSpPr>
      <xdr:spPr>
        <a:xfrm flipH="1">
          <a:off x="57531000" y="526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0</xdr:rowOff>
    </xdr:from>
    <xdr:to>
      <xdr:col>79</xdr:col>
      <xdr:colOff>247650</xdr:colOff>
      <xdr:row>20</xdr:row>
      <xdr:rowOff>76200</xdr:rowOff>
    </xdr:to>
    <xdr:sp>
      <xdr:nvSpPr>
        <xdr:cNvPr id="43" name="Line 1481"/>
        <xdr:cNvSpPr>
          <a:spLocks/>
        </xdr:cNvSpPr>
      </xdr:nvSpPr>
      <xdr:spPr>
        <a:xfrm flipH="1">
          <a:off x="58273950" y="5191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16</xdr:row>
      <xdr:rowOff>57150</xdr:rowOff>
    </xdr:from>
    <xdr:to>
      <xdr:col>86</xdr:col>
      <xdr:colOff>847725</xdr:colOff>
      <xdr:row>20</xdr:row>
      <xdr:rowOff>0</xdr:rowOff>
    </xdr:to>
    <xdr:sp>
      <xdr:nvSpPr>
        <xdr:cNvPr id="44" name="Line 1482"/>
        <xdr:cNvSpPr>
          <a:spLocks/>
        </xdr:cNvSpPr>
      </xdr:nvSpPr>
      <xdr:spPr>
        <a:xfrm flipV="1">
          <a:off x="59016900" y="4333875"/>
          <a:ext cx="5572125" cy="857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31</xdr:col>
      <xdr:colOff>0</xdr:colOff>
      <xdr:row>35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21831300" y="8391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30</xdr:col>
      <xdr:colOff>228600</xdr:colOff>
      <xdr:row>28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22059900" y="7019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42</xdr:col>
      <xdr:colOff>495300</xdr:colOff>
      <xdr:row>26</xdr:row>
      <xdr:rowOff>0</xdr:rowOff>
    </xdr:from>
    <xdr:to>
      <xdr:col>42</xdr:col>
      <xdr:colOff>495300</xdr:colOff>
      <xdr:row>37</xdr:row>
      <xdr:rowOff>0</xdr:rowOff>
    </xdr:to>
    <xdr:sp>
      <xdr:nvSpPr>
        <xdr:cNvPr id="47" name="Line 1486"/>
        <xdr:cNvSpPr>
          <a:spLocks/>
        </xdr:cNvSpPr>
      </xdr:nvSpPr>
      <xdr:spPr>
        <a:xfrm>
          <a:off x="31242000" y="656272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307467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7015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39,110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535686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H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53568600" y="587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H</a:t>
          </a:r>
        </a:p>
      </xdr:txBody>
    </xdr:sp>
    <xdr:clientData/>
  </xdr:oneCellAnchor>
  <xdr:oneCellAnchor>
    <xdr:from>
      <xdr:col>84</xdr:col>
      <xdr:colOff>228600</xdr:colOff>
      <xdr:row>17</xdr:row>
      <xdr:rowOff>0</xdr:rowOff>
    </xdr:from>
    <xdr:ext cx="523875" cy="228600"/>
    <xdr:sp>
      <xdr:nvSpPr>
        <xdr:cNvPr id="51" name="text 7125"/>
        <xdr:cNvSpPr txBox="1">
          <a:spLocks noChangeArrowheads="1"/>
        </xdr:cNvSpPr>
      </xdr:nvSpPr>
      <xdr:spPr>
        <a:xfrm>
          <a:off x="624840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H</a:t>
          </a:r>
        </a:p>
      </xdr:txBody>
    </xdr:sp>
    <xdr:clientData/>
  </xdr:oneCellAnchor>
  <xdr:twoCellAnchor>
    <xdr:from>
      <xdr:col>60</xdr:col>
      <xdr:colOff>762000</xdr:colOff>
      <xdr:row>21</xdr:row>
      <xdr:rowOff>76200</xdr:rowOff>
    </xdr:from>
    <xdr:to>
      <xdr:col>60</xdr:col>
      <xdr:colOff>762000</xdr:colOff>
      <xdr:row>22</xdr:row>
      <xdr:rowOff>190500</xdr:rowOff>
    </xdr:to>
    <xdr:sp>
      <xdr:nvSpPr>
        <xdr:cNvPr id="52" name="Line 1537"/>
        <xdr:cNvSpPr>
          <a:spLocks/>
        </xdr:cNvSpPr>
      </xdr:nvSpPr>
      <xdr:spPr>
        <a:xfrm flipV="1">
          <a:off x="45186600" y="54959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1558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32</xdr:row>
      <xdr:rowOff>0</xdr:rowOff>
    </xdr:from>
    <xdr:to>
      <xdr:col>15</xdr:col>
      <xdr:colOff>266700</xdr:colOff>
      <xdr:row>34</xdr:row>
      <xdr:rowOff>114300</xdr:rowOff>
    </xdr:to>
    <xdr:sp>
      <xdr:nvSpPr>
        <xdr:cNvPr id="54" name="Line 1559"/>
        <xdr:cNvSpPr>
          <a:spLocks/>
        </xdr:cNvSpPr>
      </xdr:nvSpPr>
      <xdr:spPr>
        <a:xfrm flipV="1">
          <a:off x="7467600" y="7934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152400</xdr:rowOff>
    </xdr:from>
    <xdr:to>
      <xdr:col>16</xdr:col>
      <xdr:colOff>495300</xdr:colOff>
      <xdr:row>32</xdr:row>
      <xdr:rowOff>0</xdr:rowOff>
    </xdr:to>
    <xdr:sp>
      <xdr:nvSpPr>
        <xdr:cNvPr id="55" name="Line 1560"/>
        <xdr:cNvSpPr>
          <a:spLocks/>
        </xdr:cNvSpPr>
      </xdr:nvSpPr>
      <xdr:spPr>
        <a:xfrm flipH="1">
          <a:off x="11182350" y="7858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17</xdr:col>
      <xdr:colOff>266700</xdr:colOff>
      <xdr:row>31</xdr:row>
      <xdr:rowOff>152400</xdr:rowOff>
    </xdr:to>
    <xdr:sp>
      <xdr:nvSpPr>
        <xdr:cNvPr id="56" name="Line 1561"/>
        <xdr:cNvSpPr>
          <a:spLocks/>
        </xdr:cNvSpPr>
      </xdr:nvSpPr>
      <xdr:spPr>
        <a:xfrm flipH="1">
          <a:off x="11925300" y="7820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52825650" y="106775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58" name="Group 1569"/>
        <xdr:cNvGrpSpPr>
          <a:grpSpLocks noChangeAspect="1"/>
        </xdr:cNvGrpSpPr>
      </xdr:nvGrpSpPr>
      <xdr:grpSpPr>
        <a:xfrm>
          <a:off x="73152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219075</xdr:rowOff>
    </xdr:from>
    <xdr:to>
      <xdr:col>20</xdr:col>
      <xdr:colOff>647700</xdr:colOff>
      <xdr:row>31</xdr:row>
      <xdr:rowOff>114300</xdr:rowOff>
    </xdr:to>
    <xdr:grpSp>
      <xdr:nvGrpSpPr>
        <xdr:cNvPr id="61" name="Group 1578"/>
        <xdr:cNvGrpSpPr>
          <a:grpSpLocks noChangeAspect="1"/>
        </xdr:cNvGrpSpPr>
      </xdr:nvGrpSpPr>
      <xdr:grpSpPr>
        <a:xfrm>
          <a:off x="147447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15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5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314325</xdr:colOff>
      <xdr:row>27</xdr:row>
      <xdr:rowOff>57150</xdr:rowOff>
    </xdr:from>
    <xdr:to>
      <xdr:col>26</xdr:col>
      <xdr:colOff>666750</xdr:colOff>
      <xdr:row>27</xdr:row>
      <xdr:rowOff>180975</xdr:rowOff>
    </xdr:to>
    <xdr:sp>
      <xdr:nvSpPr>
        <xdr:cNvPr id="64" name="kreslení 16"/>
        <xdr:cNvSpPr>
          <a:spLocks/>
        </xdr:cNvSpPr>
      </xdr:nvSpPr>
      <xdr:spPr>
        <a:xfrm>
          <a:off x="19173825" y="6848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26</xdr:row>
      <xdr:rowOff>209550</xdr:rowOff>
    </xdr:from>
    <xdr:to>
      <xdr:col>34</xdr:col>
      <xdr:colOff>628650</xdr:colOff>
      <xdr:row>28</xdr:row>
      <xdr:rowOff>114300</xdr:rowOff>
    </xdr:to>
    <xdr:grpSp>
      <xdr:nvGrpSpPr>
        <xdr:cNvPr id="65" name="Group 1582"/>
        <xdr:cNvGrpSpPr>
          <a:grpSpLocks noChangeAspect="1"/>
        </xdr:cNvGrpSpPr>
      </xdr:nvGrpSpPr>
      <xdr:grpSpPr>
        <a:xfrm>
          <a:off x="25126950" y="6772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1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8" name="Line 1585"/>
        <xdr:cNvSpPr>
          <a:spLocks/>
        </xdr:cNvSpPr>
      </xdr:nvSpPr>
      <xdr:spPr>
        <a:xfrm flipH="1" flipV="1">
          <a:off x="26041350" y="7172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28</xdr:row>
      <xdr:rowOff>114300</xdr:rowOff>
    </xdr:from>
    <xdr:to>
      <xdr:col>35</xdr:col>
      <xdr:colOff>266700</xdr:colOff>
      <xdr:row>28</xdr:row>
      <xdr:rowOff>152400</xdr:rowOff>
    </xdr:to>
    <xdr:sp>
      <xdr:nvSpPr>
        <xdr:cNvPr id="69" name="Line 1586"/>
        <xdr:cNvSpPr>
          <a:spLocks/>
        </xdr:cNvSpPr>
      </xdr:nvSpPr>
      <xdr:spPr>
        <a:xfrm flipH="1" flipV="1">
          <a:off x="25279350" y="71342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29</xdr:row>
      <xdr:rowOff>219075</xdr:rowOff>
    </xdr:from>
    <xdr:to>
      <xdr:col>41</xdr:col>
      <xdr:colOff>419100</xdr:colOff>
      <xdr:row>31</xdr:row>
      <xdr:rowOff>114300</xdr:rowOff>
    </xdr:to>
    <xdr:grpSp>
      <xdr:nvGrpSpPr>
        <xdr:cNvPr id="70" name="Group 1587"/>
        <xdr:cNvGrpSpPr>
          <a:grpSpLocks noChangeAspect="1"/>
        </xdr:cNvGrpSpPr>
      </xdr:nvGrpSpPr>
      <xdr:grpSpPr>
        <a:xfrm>
          <a:off x="30337125" y="7467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1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32</xdr:row>
      <xdr:rowOff>219075</xdr:rowOff>
    </xdr:from>
    <xdr:to>
      <xdr:col>67</xdr:col>
      <xdr:colOff>419100</xdr:colOff>
      <xdr:row>34</xdr:row>
      <xdr:rowOff>114300</xdr:rowOff>
    </xdr:to>
    <xdr:grpSp>
      <xdr:nvGrpSpPr>
        <xdr:cNvPr id="73" name="Group 1595"/>
        <xdr:cNvGrpSpPr>
          <a:grpSpLocks noChangeAspect="1"/>
        </xdr:cNvGrpSpPr>
      </xdr:nvGrpSpPr>
      <xdr:grpSpPr>
        <a:xfrm>
          <a:off x="49958625" y="815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1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27</xdr:row>
      <xdr:rowOff>57150</xdr:rowOff>
    </xdr:from>
    <xdr:to>
      <xdr:col>41</xdr:col>
      <xdr:colOff>419100</xdr:colOff>
      <xdr:row>27</xdr:row>
      <xdr:rowOff>180975</xdr:rowOff>
    </xdr:to>
    <xdr:sp>
      <xdr:nvSpPr>
        <xdr:cNvPr id="76" name="kreslení 12"/>
        <xdr:cNvSpPr>
          <a:spLocks/>
        </xdr:cNvSpPr>
      </xdr:nvSpPr>
      <xdr:spPr>
        <a:xfrm>
          <a:off x="30299025" y="6848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57150</xdr:rowOff>
    </xdr:from>
    <xdr:to>
      <xdr:col>34</xdr:col>
      <xdr:colOff>495300</xdr:colOff>
      <xdr:row>26</xdr:row>
      <xdr:rowOff>114300</xdr:rowOff>
    </xdr:to>
    <xdr:sp>
      <xdr:nvSpPr>
        <xdr:cNvPr id="77" name="Line 1603"/>
        <xdr:cNvSpPr>
          <a:spLocks/>
        </xdr:cNvSpPr>
      </xdr:nvSpPr>
      <xdr:spPr>
        <a:xfrm flipH="1">
          <a:off x="25298400" y="6391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31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218313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36</xdr:col>
      <xdr:colOff>371475</xdr:colOff>
      <xdr:row>38</xdr:row>
      <xdr:rowOff>9525</xdr:rowOff>
    </xdr:from>
    <xdr:to>
      <xdr:col>36</xdr:col>
      <xdr:colOff>590550</xdr:colOff>
      <xdr:row>40</xdr:row>
      <xdr:rowOff>0</xdr:rowOff>
    </xdr:to>
    <xdr:grpSp>
      <xdr:nvGrpSpPr>
        <xdr:cNvPr id="79" name="Group 1606"/>
        <xdr:cNvGrpSpPr>
          <a:grpSpLocks noChangeAspect="1"/>
        </xdr:cNvGrpSpPr>
      </xdr:nvGrpSpPr>
      <xdr:grpSpPr>
        <a:xfrm>
          <a:off x="26660475" y="93154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0" name="Line 16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6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6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AutoShape 16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35</xdr:row>
      <xdr:rowOff>76200</xdr:rowOff>
    </xdr:from>
    <xdr:to>
      <xdr:col>40</xdr:col>
      <xdr:colOff>295275</xdr:colOff>
      <xdr:row>36</xdr:row>
      <xdr:rowOff>152400</xdr:rowOff>
    </xdr:to>
    <xdr:grpSp>
      <xdr:nvGrpSpPr>
        <xdr:cNvPr id="84" name="Group 1611"/>
        <xdr:cNvGrpSpPr>
          <a:grpSpLocks/>
        </xdr:cNvGrpSpPr>
      </xdr:nvGrpSpPr>
      <xdr:grpSpPr>
        <a:xfrm>
          <a:off x="17373600" y="8696325"/>
          <a:ext cx="12182475" cy="304800"/>
          <a:chOff x="115" y="388"/>
          <a:chExt cx="1117" cy="40"/>
        </a:xfrm>
        <a:solidFill>
          <a:srgbClr val="FFFFFF"/>
        </a:solidFill>
      </xdr:grpSpPr>
      <xdr:sp>
        <xdr:nvSpPr>
          <xdr:cNvPr id="85" name="Rectangle 161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1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1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1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1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1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61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1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2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409575</xdr:colOff>
      <xdr:row>35</xdr:row>
      <xdr:rowOff>114300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23212425" y="8734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>
    <xdr:from>
      <xdr:col>35</xdr:col>
      <xdr:colOff>47625</xdr:colOff>
      <xdr:row>41</xdr:row>
      <xdr:rowOff>9525</xdr:rowOff>
    </xdr:from>
    <xdr:to>
      <xdr:col>35</xdr:col>
      <xdr:colOff>485775</xdr:colOff>
      <xdr:row>42</xdr:row>
      <xdr:rowOff>0</xdr:rowOff>
    </xdr:to>
    <xdr:grpSp>
      <xdr:nvGrpSpPr>
        <xdr:cNvPr id="95" name="Group 1623"/>
        <xdr:cNvGrpSpPr>
          <a:grpSpLocks/>
        </xdr:cNvGrpSpPr>
      </xdr:nvGrpSpPr>
      <xdr:grpSpPr>
        <a:xfrm>
          <a:off x="25822275" y="10001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16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6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6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42</xdr:row>
      <xdr:rowOff>9525</xdr:rowOff>
    </xdr:from>
    <xdr:to>
      <xdr:col>35</xdr:col>
      <xdr:colOff>485775</xdr:colOff>
      <xdr:row>43</xdr:row>
      <xdr:rowOff>0</xdr:rowOff>
    </xdr:to>
    <xdr:grpSp>
      <xdr:nvGrpSpPr>
        <xdr:cNvPr id="100" name="Group 1628"/>
        <xdr:cNvGrpSpPr>
          <a:grpSpLocks/>
        </xdr:cNvGrpSpPr>
      </xdr:nvGrpSpPr>
      <xdr:grpSpPr>
        <a:xfrm>
          <a:off x="25822275" y="10229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1" name="Oval 16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6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6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43</xdr:row>
      <xdr:rowOff>9525</xdr:rowOff>
    </xdr:from>
    <xdr:to>
      <xdr:col>35</xdr:col>
      <xdr:colOff>485775</xdr:colOff>
      <xdr:row>44</xdr:row>
      <xdr:rowOff>0</xdr:rowOff>
    </xdr:to>
    <xdr:grpSp>
      <xdr:nvGrpSpPr>
        <xdr:cNvPr id="105" name="Group 1633"/>
        <xdr:cNvGrpSpPr>
          <a:grpSpLocks/>
        </xdr:cNvGrpSpPr>
      </xdr:nvGrpSpPr>
      <xdr:grpSpPr>
        <a:xfrm>
          <a:off x="25822275" y="10458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" name="Oval 16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6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6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371475</xdr:colOff>
      <xdr:row>35</xdr:row>
      <xdr:rowOff>171450</xdr:rowOff>
    </xdr:to>
    <xdr:grpSp>
      <xdr:nvGrpSpPr>
        <xdr:cNvPr id="110" name="Group 1638"/>
        <xdr:cNvGrpSpPr>
          <a:grpSpLocks noChangeAspect="1"/>
        </xdr:cNvGrpSpPr>
      </xdr:nvGrpSpPr>
      <xdr:grpSpPr>
        <a:xfrm>
          <a:off x="2057400" y="8677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16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6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118" name="Group 1646"/>
        <xdr:cNvGrpSpPr>
          <a:grpSpLocks noChangeAspect="1"/>
        </xdr:cNvGrpSpPr>
      </xdr:nvGrpSpPr>
      <xdr:grpSpPr>
        <a:xfrm>
          <a:off x="11658600" y="7534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9" name="Line 16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6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6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33</xdr:row>
      <xdr:rowOff>57150</xdr:rowOff>
    </xdr:from>
    <xdr:to>
      <xdr:col>17</xdr:col>
      <xdr:colOff>266700</xdr:colOff>
      <xdr:row>33</xdr:row>
      <xdr:rowOff>171450</xdr:rowOff>
    </xdr:to>
    <xdr:grpSp>
      <xdr:nvGrpSpPr>
        <xdr:cNvPr id="125" name="Group 1653"/>
        <xdr:cNvGrpSpPr>
          <a:grpSpLocks noChangeAspect="1"/>
        </xdr:cNvGrpSpPr>
      </xdr:nvGrpSpPr>
      <xdr:grpSpPr>
        <a:xfrm>
          <a:off x="12096750" y="8220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6" name="Line 16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381000</xdr:colOff>
      <xdr:row>35</xdr:row>
      <xdr:rowOff>57150</xdr:rowOff>
    </xdr:from>
    <xdr:to>
      <xdr:col>40</xdr:col>
      <xdr:colOff>952500</xdr:colOff>
      <xdr:row>35</xdr:row>
      <xdr:rowOff>171450</xdr:rowOff>
    </xdr:to>
    <xdr:grpSp>
      <xdr:nvGrpSpPr>
        <xdr:cNvPr id="131" name="Group 1660"/>
        <xdr:cNvGrpSpPr>
          <a:grpSpLocks noChangeAspect="1"/>
        </xdr:cNvGrpSpPr>
      </xdr:nvGrpSpPr>
      <xdr:grpSpPr>
        <a:xfrm>
          <a:off x="29641800" y="8677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166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6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6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6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66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247650</xdr:colOff>
      <xdr:row>32</xdr:row>
      <xdr:rowOff>57150</xdr:rowOff>
    </xdr:from>
    <xdr:to>
      <xdr:col>42</xdr:col>
      <xdr:colOff>438150</xdr:colOff>
      <xdr:row>32</xdr:row>
      <xdr:rowOff>171450</xdr:rowOff>
    </xdr:to>
    <xdr:grpSp>
      <xdr:nvGrpSpPr>
        <xdr:cNvPr id="137" name="Group 1666"/>
        <xdr:cNvGrpSpPr>
          <a:grpSpLocks noChangeAspect="1"/>
        </xdr:cNvGrpSpPr>
      </xdr:nvGrpSpPr>
      <xdr:grpSpPr>
        <a:xfrm>
          <a:off x="30480000" y="7991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16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6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76200</xdr:colOff>
      <xdr:row>33</xdr:row>
      <xdr:rowOff>57150</xdr:rowOff>
    </xdr:from>
    <xdr:to>
      <xdr:col>80</xdr:col>
      <xdr:colOff>904875</xdr:colOff>
      <xdr:row>33</xdr:row>
      <xdr:rowOff>171450</xdr:rowOff>
    </xdr:to>
    <xdr:grpSp>
      <xdr:nvGrpSpPr>
        <xdr:cNvPr id="144" name="Group 1673"/>
        <xdr:cNvGrpSpPr>
          <a:grpSpLocks noChangeAspect="1"/>
        </xdr:cNvGrpSpPr>
      </xdr:nvGrpSpPr>
      <xdr:grpSpPr>
        <a:xfrm>
          <a:off x="59359800" y="8220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5" name="Line 16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304800</xdr:colOff>
      <xdr:row>19</xdr:row>
      <xdr:rowOff>57150</xdr:rowOff>
    </xdr:from>
    <xdr:to>
      <xdr:col>60</xdr:col>
      <xdr:colOff>657225</xdr:colOff>
      <xdr:row>19</xdr:row>
      <xdr:rowOff>180975</xdr:rowOff>
    </xdr:to>
    <xdr:sp>
      <xdr:nvSpPr>
        <xdr:cNvPr id="152" name="kreslení 16"/>
        <xdr:cNvSpPr>
          <a:spLocks/>
        </xdr:cNvSpPr>
      </xdr:nvSpPr>
      <xdr:spPr>
        <a:xfrm>
          <a:off x="44729400" y="5019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228600</xdr:colOff>
      <xdr:row>40</xdr:row>
      <xdr:rowOff>0</xdr:rowOff>
    </xdr:from>
    <xdr:to>
      <xdr:col>38</xdr:col>
      <xdr:colOff>742950</xdr:colOff>
      <xdr:row>41</xdr:row>
      <xdr:rowOff>0</xdr:rowOff>
    </xdr:to>
    <xdr:grpSp>
      <xdr:nvGrpSpPr>
        <xdr:cNvPr id="153" name="Group 239"/>
        <xdr:cNvGrpSpPr>
          <a:grpSpLocks/>
        </xdr:cNvGrpSpPr>
      </xdr:nvGrpSpPr>
      <xdr:grpSpPr>
        <a:xfrm>
          <a:off x="28003500" y="97631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54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38</xdr:row>
      <xdr:rowOff>0</xdr:rowOff>
    </xdr:from>
    <xdr:to>
      <xdr:col>40</xdr:col>
      <xdr:colOff>0</xdr:colOff>
      <xdr:row>40</xdr:row>
      <xdr:rowOff>0</xdr:rowOff>
    </xdr:to>
    <xdr:sp>
      <xdr:nvSpPr>
        <xdr:cNvPr id="161" name="Text Box 240" descr="Světlý šikmo nahoru"/>
        <xdr:cNvSpPr txBox="1">
          <a:spLocks noChangeArrowheads="1"/>
        </xdr:cNvSpPr>
      </xdr:nvSpPr>
      <xdr:spPr>
        <a:xfrm>
          <a:off x="27774900" y="93059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64" customWidth="1"/>
    <col min="3" max="18" width="11.75390625" style="83" customWidth="1"/>
    <col min="19" max="19" width="4.75390625" style="82" customWidth="1"/>
    <col min="20" max="20" width="1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21" customHeight="1">
      <c r="B3" s="86"/>
      <c r="C3" s="86"/>
      <c r="D3" s="86"/>
      <c r="J3" s="87"/>
      <c r="K3" s="86"/>
      <c r="L3" s="86"/>
    </row>
    <row r="4" spans="1:22" s="95" customFormat="1" ht="22.5" customHeight="1">
      <c r="A4" s="88"/>
      <c r="B4" s="58" t="s">
        <v>22</v>
      </c>
      <c r="C4" s="89">
        <v>325</v>
      </c>
      <c r="D4" s="91"/>
      <c r="E4" s="88"/>
      <c r="F4" s="88"/>
      <c r="G4" s="88"/>
      <c r="H4" s="88"/>
      <c r="I4" s="91"/>
      <c r="J4" s="57" t="s">
        <v>87</v>
      </c>
      <c r="K4" s="91"/>
      <c r="L4" s="90"/>
      <c r="M4" s="91"/>
      <c r="N4" s="91"/>
      <c r="O4" s="91"/>
      <c r="P4" s="91"/>
      <c r="Q4" s="92" t="s">
        <v>23</v>
      </c>
      <c r="R4" s="93">
        <v>370254</v>
      </c>
      <c r="S4" s="91"/>
      <c r="T4" s="91"/>
      <c r="U4" s="94"/>
      <c r="V4" s="94"/>
    </row>
    <row r="5" spans="2:22" s="96" customFormat="1" ht="21" customHeight="1" thickBot="1">
      <c r="B5" s="97"/>
      <c r="C5" s="98"/>
      <c r="D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s="104" customFormat="1" ht="24.75" customHeight="1">
      <c r="A6" s="99"/>
      <c r="B6" s="100"/>
      <c r="C6" s="101"/>
      <c r="D6" s="100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3"/>
      <c r="T6" s="87"/>
      <c r="U6" s="87"/>
      <c r="V6" s="87"/>
    </row>
    <row r="7" spans="1:21" ht="21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86"/>
      <c r="U7" s="84"/>
    </row>
    <row r="8" spans="1:21" ht="25.5" customHeight="1">
      <c r="A8" s="105"/>
      <c r="B8" s="110"/>
      <c r="C8" s="111" t="s">
        <v>24</v>
      </c>
      <c r="D8" s="112"/>
      <c r="E8" s="112"/>
      <c r="F8" s="112"/>
      <c r="M8" s="112"/>
      <c r="N8" s="112"/>
      <c r="O8" s="112"/>
      <c r="P8" s="112"/>
      <c r="Q8" s="112"/>
      <c r="R8" s="114"/>
      <c r="S8" s="109"/>
      <c r="T8" s="86"/>
      <c r="U8" s="84"/>
    </row>
    <row r="9" spans="1:21" ht="25.5" customHeight="1">
      <c r="A9" s="105"/>
      <c r="B9" s="110"/>
      <c r="C9" s="115" t="s">
        <v>25</v>
      </c>
      <c r="D9" s="112"/>
      <c r="E9" s="112"/>
      <c r="F9" s="112"/>
      <c r="G9" s="112"/>
      <c r="H9" s="113"/>
      <c r="I9" s="113"/>
      <c r="J9" s="20" t="s">
        <v>94</v>
      </c>
      <c r="K9" s="113"/>
      <c r="L9" s="113"/>
      <c r="M9" s="112"/>
      <c r="N9" s="112"/>
      <c r="O9" s="112"/>
      <c r="P9" s="299" t="s">
        <v>26</v>
      </c>
      <c r="Q9" s="299"/>
      <c r="R9" s="119"/>
      <c r="S9" s="109"/>
      <c r="T9" s="86"/>
      <c r="U9" s="84"/>
    </row>
    <row r="10" spans="1:21" ht="25.5" customHeight="1">
      <c r="A10" s="105"/>
      <c r="B10" s="110"/>
      <c r="C10" s="115" t="s">
        <v>27</v>
      </c>
      <c r="D10" s="112"/>
      <c r="E10" s="112"/>
      <c r="F10" s="112"/>
      <c r="G10" s="112"/>
      <c r="H10" s="116"/>
      <c r="I10" s="112"/>
      <c r="J10" s="117" t="s">
        <v>85</v>
      </c>
      <c r="K10" s="112"/>
      <c r="M10" s="112"/>
      <c r="N10" s="112"/>
      <c r="O10" s="112"/>
      <c r="P10" s="112"/>
      <c r="Q10" s="112"/>
      <c r="R10" s="114"/>
      <c r="S10" s="109"/>
      <c r="T10" s="86"/>
      <c r="U10" s="84"/>
    </row>
    <row r="11" spans="1:21" ht="21" customHeight="1">
      <c r="A11" s="105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09"/>
      <c r="T11" s="86"/>
      <c r="U11" s="84"/>
    </row>
    <row r="12" spans="1:21" ht="21" customHeight="1">
      <c r="A12" s="105"/>
      <c r="B12" s="110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4"/>
      <c r="S12" s="109"/>
      <c r="T12" s="86"/>
      <c r="U12" s="84"/>
    </row>
    <row r="13" spans="1:21" ht="21" customHeight="1">
      <c r="A13" s="105"/>
      <c r="B13" s="110"/>
      <c r="C13" s="123" t="s">
        <v>28</v>
      </c>
      <c r="D13" s="112"/>
      <c r="E13" s="112"/>
      <c r="F13" s="112"/>
      <c r="G13" s="112"/>
      <c r="I13" s="112"/>
      <c r="J13" s="124" t="s">
        <v>29</v>
      </c>
      <c r="M13" s="112"/>
      <c r="N13" s="112"/>
      <c r="O13" s="112"/>
      <c r="P13" s="112"/>
      <c r="Q13" s="112"/>
      <c r="R13" s="114"/>
      <c r="S13" s="109"/>
      <c r="T13" s="86"/>
      <c r="U13" s="84"/>
    </row>
    <row r="14" spans="1:21" ht="21" customHeight="1">
      <c r="A14" s="105"/>
      <c r="B14" s="110"/>
      <c r="C14" s="118" t="s">
        <v>30</v>
      </c>
      <c r="D14" s="112"/>
      <c r="E14" s="112"/>
      <c r="F14" s="112"/>
      <c r="G14" s="112"/>
      <c r="I14" s="112"/>
      <c r="J14" s="242">
        <v>39.157</v>
      </c>
      <c r="M14" s="112"/>
      <c r="N14" s="112"/>
      <c r="O14" s="112"/>
      <c r="P14" s="112"/>
      <c r="Q14" s="112"/>
      <c r="R14" s="114"/>
      <c r="S14" s="109"/>
      <c r="T14" s="86"/>
      <c r="U14" s="84"/>
    </row>
    <row r="15" spans="1:21" ht="21" customHeight="1">
      <c r="A15" s="105"/>
      <c r="B15" s="110"/>
      <c r="C15" s="112"/>
      <c r="D15" s="112"/>
      <c r="E15" s="112"/>
      <c r="F15" s="112"/>
      <c r="G15" s="112"/>
      <c r="I15" s="112"/>
      <c r="J15" s="243" t="s">
        <v>63</v>
      </c>
      <c r="M15" s="112"/>
      <c r="N15" s="112"/>
      <c r="O15" s="112"/>
      <c r="P15" s="112"/>
      <c r="Q15" s="112"/>
      <c r="R15" s="114"/>
      <c r="S15" s="109"/>
      <c r="T15" s="86"/>
      <c r="U15" s="84"/>
    </row>
    <row r="16" spans="1:21" ht="21" customHeight="1">
      <c r="A16" s="105"/>
      <c r="B16" s="110"/>
      <c r="C16" s="118" t="s">
        <v>31</v>
      </c>
      <c r="D16" s="112"/>
      <c r="E16" s="112"/>
      <c r="F16" s="112"/>
      <c r="G16" s="112"/>
      <c r="I16" s="112"/>
      <c r="J16" s="244" t="s">
        <v>64</v>
      </c>
      <c r="M16" s="112"/>
      <c r="N16" s="112"/>
      <c r="O16" s="112"/>
      <c r="P16" s="112"/>
      <c r="Q16" s="112"/>
      <c r="R16" s="114"/>
      <c r="S16" s="109"/>
      <c r="T16" s="86"/>
      <c r="U16" s="84"/>
    </row>
    <row r="17" spans="1:21" ht="21" customHeight="1">
      <c r="A17" s="105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09"/>
      <c r="T17" s="86"/>
      <c r="U17" s="84"/>
    </row>
    <row r="18" spans="1:21" ht="21" customHeight="1">
      <c r="A18" s="105"/>
      <c r="B18" s="110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4"/>
      <c r="S18" s="109"/>
      <c r="T18" s="86"/>
      <c r="U18" s="84"/>
    </row>
    <row r="19" spans="1:21" ht="21" customHeight="1">
      <c r="A19" s="105"/>
      <c r="B19" s="110"/>
      <c r="C19" s="118" t="s">
        <v>32</v>
      </c>
      <c r="D19" s="112"/>
      <c r="E19" s="112"/>
      <c r="F19" s="112"/>
      <c r="G19" s="112"/>
      <c r="H19" s="112"/>
      <c r="J19" s="125" t="s">
        <v>33</v>
      </c>
      <c r="L19" s="112"/>
      <c r="M19" s="126"/>
      <c r="N19" s="126"/>
      <c r="O19" s="112"/>
      <c r="P19" s="299" t="s">
        <v>34</v>
      </c>
      <c r="Q19" s="299"/>
      <c r="R19" s="114"/>
      <c r="S19" s="109"/>
      <c r="T19" s="86"/>
      <c r="U19" s="84"/>
    </row>
    <row r="20" spans="1:21" ht="21" customHeight="1">
      <c r="A20" s="105"/>
      <c r="B20" s="110"/>
      <c r="C20" s="118" t="s">
        <v>35</v>
      </c>
      <c r="D20" s="112"/>
      <c r="E20" s="112"/>
      <c r="F20" s="112"/>
      <c r="G20" s="112"/>
      <c r="H20" s="112"/>
      <c r="J20" s="127" t="s">
        <v>36</v>
      </c>
      <c r="L20" s="112"/>
      <c r="M20" s="126"/>
      <c r="N20" s="126"/>
      <c r="O20" s="112"/>
      <c r="P20" s="299" t="s">
        <v>37</v>
      </c>
      <c r="Q20" s="299"/>
      <c r="R20" s="114"/>
      <c r="S20" s="109"/>
      <c r="T20" s="86"/>
      <c r="U20" s="84"/>
    </row>
    <row r="21" spans="1:21" ht="21" customHeight="1">
      <c r="A21" s="105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/>
      <c r="S21" s="109"/>
      <c r="T21" s="86"/>
      <c r="U21" s="84"/>
    </row>
    <row r="22" spans="1:21" ht="24.75" customHeight="1">
      <c r="A22" s="105"/>
      <c r="B22" s="131"/>
      <c r="C22" s="132"/>
      <c r="D22" s="132"/>
      <c r="E22" s="133"/>
      <c r="F22" s="133"/>
      <c r="G22" s="133"/>
      <c r="H22" s="133"/>
      <c r="I22" s="132"/>
      <c r="J22" s="134"/>
      <c r="K22" s="132"/>
      <c r="L22" s="132"/>
      <c r="M22" s="132"/>
      <c r="N22" s="132"/>
      <c r="O22" s="132"/>
      <c r="P22" s="132"/>
      <c r="Q22" s="132"/>
      <c r="R22" s="132"/>
      <c r="S22" s="109"/>
      <c r="T22" s="86"/>
      <c r="U22" s="84"/>
    </row>
    <row r="23" spans="1:19" ht="30" customHeight="1">
      <c r="A23" s="135"/>
      <c r="B23" s="136"/>
      <c r="C23" s="137"/>
      <c r="D23" s="300" t="s">
        <v>38</v>
      </c>
      <c r="E23" s="301"/>
      <c r="F23" s="301"/>
      <c r="G23" s="301"/>
      <c r="H23" s="137"/>
      <c r="I23" s="138"/>
      <c r="J23" s="139"/>
      <c r="K23" s="136"/>
      <c r="L23" s="137"/>
      <c r="M23" s="300" t="s">
        <v>12</v>
      </c>
      <c r="N23" s="300"/>
      <c r="O23" s="300"/>
      <c r="P23" s="300"/>
      <c r="Q23" s="137"/>
      <c r="R23" s="138"/>
      <c r="S23" s="109"/>
    </row>
    <row r="24" spans="1:20" s="143" customFormat="1" ht="21" customHeight="1" thickBot="1">
      <c r="A24" s="140"/>
      <c r="B24" s="141" t="s">
        <v>2</v>
      </c>
      <c r="C24" s="76" t="s">
        <v>6</v>
      </c>
      <c r="D24" s="76" t="s">
        <v>7</v>
      </c>
      <c r="E24" s="77" t="s">
        <v>8</v>
      </c>
      <c r="F24" s="302" t="s">
        <v>9</v>
      </c>
      <c r="G24" s="303"/>
      <c r="H24" s="303"/>
      <c r="I24" s="304"/>
      <c r="J24" s="139"/>
      <c r="K24" s="141" t="s">
        <v>2</v>
      </c>
      <c r="L24" s="76" t="s">
        <v>6</v>
      </c>
      <c r="M24" s="76" t="s">
        <v>7</v>
      </c>
      <c r="N24" s="77" t="s">
        <v>8</v>
      </c>
      <c r="O24" s="302" t="s">
        <v>9</v>
      </c>
      <c r="P24" s="303"/>
      <c r="Q24" s="303"/>
      <c r="R24" s="304"/>
      <c r="S24" s="142"/>
      <c r="T24" s="82"/>
    </row>
    <row r="25" spans="1:20" s="95" customFormat="1" ht="21" customHeight="1" thickTop="1">
      <c r="A25" s="135"/>
      <c r="B25" s="144"/>
      <c r="C25" s="145"/>
      <c r="D25" s="146"/>
      <c r="E25" s="147"/>
      <c r="F25" s="148"/>
      <c r="G25" s="149"/>
      <c r="H25" s="149"/>
      <c r="I25" s="150"/>
      <c r="J25" s="139"/>
      <c r="K25" s="144"/>
      <c r="L25" s="145"/>
      <c r="M25" s="146"/>
      <c r="N25" s="147"/>
      <c r="O25" s="148"/>
      <c r="P25" s="149"/>
      <c r="Q25" s="149"/>
      <c r="R25" s="150"/>
      <c r="S25" s="109"/>
      <c r="T25" s="82"/>
    </row>
    <row r="26" spans="1:20" s="95" customFormat="1" ht="21" customHeight="1">
      <c r="A26" s="135"/>
      <c r="B26" s="144"/>
      <c r="C26" s="145"/>
      <c r="D26" s="146"/>
      <c r="E26" s="147"/>
      <c r="F26" s="148"/>
      <c r="G26" s="149"/>
      <c r="H26" s="149"/>
      <c r="I26" s="150"/>
      <c r="J26" s="139"/>
      <c r="K26" s="144"/>
      <c r="L26" s="145"/>
      <c r="M26" s="146"/>
      <c r="N26" s="147"/>
      <c r="O26" s="148"/>
      <c r="P26" s="149"/>
      <c r="Q26" s="149"/>
      <c r="R26" s="150"/>
      <c r="S26" s="109"/>
      <c r="T26" s="82"/>
    </row>
    <row r="27" spans="1:20" s="95" customFormat="1" ht="21" customHeight="1">
      <c r="A27" s="135"/>
      <c r="B27" s="151">
        <v>1</v>
      </c>
      <c r="C27" s="245">
        <v>39.344</v>
      </c>
      <c r="D27" s="245">
        <v>39.126</v>
      </c>
      <c r="E27" s="152">
        <f>(C27-D27)*1000</f>
        <v>218.00000000000352</v>
      </c>
      <c r="F27" s="293" t="s">
        <v>39</v>
      </c>
      <c r="G27" s="294"/>
      <c r="H27" s="294"/>
      <c r="I27" s="295"/>
      <c r="J27" s="139"/>
      <c r="K27" s="144"/>
      <c r="L27" s="145"/>
      <c r="M27" s="146"/>
      <c r="N27" s="147"/>
      <c r="O27" s="148"/>
      <c r="P27" s="149"/>
      <c r="Q27" s="149"/>
      <c r="R27" s="150"/>
      <c r="S27" s="109"/>
      <c r="T27" s="82"/>
    </row>
    <row r="28" spans="1:20" s="95" customFormat="1" ht="21" customHeight="1">
      <c r="A28" s="135"/>
      <c r="B28" s="144"/>
      <c r="C28" s="145"/>
      <c r="D28" s="146"/>
      <c r="E28" s="147"/>
      <c r="F28" s="148"/>
      <c r="G28" s="149"/>
      <c r="H28" s="149"/>
      <c r="I28" s="150"/>
      <c r="J28" s="139"/>
      <c r="K28" s="151">
        <v>1</v>
      </c>
      <c r="L28" s="153">
        <v>39.285</v>
      </c>
      <c r="M28" s="153">
        <v>39.125</v>
      </c>
      <c r="N28" s="152">
        <f>(L28-M28)*1000</f>
        <v>159.9999999999966</v>
      </c>
      <c r="O28" s="290" t="s">
        <v>84</v>
      </c>
      <c r="P28" s="291"/>
      <c r="Q28" s="291"/>
      <c r="R28" s="292"/>
      <c r="S28" s="109"/>
      <c r="T28" s="82"/>
    </row>
    <row r="29" spans="1:20" s="95" customFormat="1" ht="21" customHeight="1">
      <c r="A29" s="135"/>
      <c r="B29" s="151">
        <v>3</v>
      </c>
      <c r="C29" s="245">
        <v>39.347</v>
      </c>
      <c r="D29" s="245">
        <v>39.119</v>
      </c>
      <c r="E29" s="152">
        <f>(C29-D29)*1000</f>
        <v>228.00000000000153</v>
      </c>
      <c r="F29" s="296" t="s">
        <v>40</v>
      </c>
      <c r="G29" s="297"/>
      <c r="H29" s="297"/>
      <c r="I29" s="298"/>
      <c r="J29" s="139"/>
      <c r="K29" s="144"/>
      <c r="L29" s="145"/>
      <c r="M29" s="146"/>
      <c r="N29" s="147"/>
      <c r="O29" s="148"/>
      <c r="P29" s="149"/>
      <c r="Q29" s="149"/>
      <c r="R29" s="150"/>
      <c r="S29" s="109"/>
      <c r="T29" s="82"/>
    </row>
    <row r="30" spans="1:20" s="95" customFormat="1" ht="21" customHeight="1">
      <c r="A30" s="135"/>
      <c r="B30" s="144"/>
      <c r="C30" s="145"/>
      <c r="D30" s="146"/>
      <c r="E30" s="147"/>
      <c r="F30" s="148"/>
      <c r="G30" s="149"/>
      <c r="H30" s="149"/>
      <c r="I30" s="150"/>
      <c r="J30" s="139"/>
      <c r="K30" s="144"/>
      <c r="L30" s="145"/>
      <c r="M30" s="146"/>
      <c r="N30" s="147"/>
      <c r="O30" s="148"/>
      <c r="P30" s="149"/>
      <c r="Q30" s="149"/>
      <c r="R30" s="150"/>
      <c r="S30" s="109"/>
      <c r="T30" s="82"/>
    </row>
    <row r="31" spans="1:20" s="88" customFormat="1" ht="21" customHeight="1">
      <c r="A31" s="135"/>
      <c r="B31" s="154"/>
      <c r="C31" s="155"/>
      <c r="D31" s="156"/>
      <c r="E31" s="157"/>
      <c r="F31" s="158"/>
      <c r="G31" s="159"/>
      <c r="H31" s="159"/>
      <c r="I31" s="160"/>
      <c r="J31" s="139"/>
      <c r="K31" s="154"/>
      <c r="L31" s="155"/>
      <c r="M31" s="156"/>
      <c r="N31" s="157"/>
      <c r="O31" s="158"/>
      <c r="P31" s="159"/>
      <c r="Q31" s="159"/>
      <c r="R31" s="160"/>
      <c r="S31" s="109"/>
      <c r="T31" s="82"/>
    </row>
    <row r="32" spans="1:19" ht="24.75" customHeight="1" thickBot="1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3"/>
    </row>
  </sheetData>
  <sheetProtection password="E9A7" sheet="1" objects="1" scenarios="1"/>
  <mergeCells count="10">
    <mergeCell ref="O28:R28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9" ht="36" customHeight="1" thickBot="1" thickTop="1">
      <c r="B2" s="33"/>
      <c r="C2" s="34"/>
      <c r="D2" s="34"/>
      <c r="E2" s="34"/>
      <c r="F2" s="34"/>
      <c r="G2" s="165" t="s">
        <v>13</v>
      </c>
      <c r="H2" s="34"/>
      <c r="I2" s="34"/>
      <c r="J2" s="34"/>
      <c r="K2" s="34"/>
      <c r="L2" s="35"/>
      <c r="R2" s="166"/>
      <c r="S2" s="167"/>
      <c r="T2" s="167"/>
      <c r="U2" s="167"/>
      <c r="V2" s="321" t="s">
        <v>41</v>
      </c>
      <c r="W2" s="321"/>
      <c r="X2" s="321"/>
      <c r="Y2" s="321"/>
      <c r="Z2" s="167"/>
      <c r="AA2" s="167"/>
      <c r="AB2" s="167"/>
      <c r="AC2" s="168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166"/>
      <c r="BK2" s="167"/>
      <c r="BL2" s="167"/>
      <c r="BM2" s="167"/>
      <c r="BN2" s="321" t="s">
        <v>41</v>
      </c>
      <c r="BO2" s="321"/>
      <c r="BP2" s="321"/>
      <c r="BQ2" s="321"/>
      <c r="BR2" s="167"/>
      <c r="BS2" s="167"/>
      <c r="BT2" s="167"/>
      <c r="BU2" s="168"/>
      <c r="BZ2" s="33"/>
      <c r="CA2" s="34"/>
      <c r="CB2" s="34"/>
      <c r="CC2" s="34"/>
      <c r="CD2" s="34"/>
      <c r="CE2" s="165" t="s">
        <v>14</v>
      </c>
      <c r="CF2" s="34"/>
      <c r="CG2" s="34"/>
      <c r="CH2" s="34"/>
      <c r="CI2" s="34"/>
      <c r="CJ2" s="35"/>
      <c r="CK2" s="3"/>
    </row>
    <row r="3" spans="18:89" ht="21" customHeight="1" thickBot="1" thickTop="1">
      <c r="R3" s="308" t="s">
        <v>42</v>
      </c>
      <c r="S3" s="309"/>
      <c r="T3" s="169"/>
      <c r="U3" s="170"/>
      <c r="V3" s="310" t="s">
        <v>43</v>
      </c>
      <c r="W3" s="311"/>
      <c r="X3" s="311"/>
      <c r="Y3" s="312"/>
      <c r="Z3" s="171"/>
      <c r="AA3" s="172"/>
      <c r="AB3" s="313" t="s">
        <v>44</v>
      </c>
      <c r="AC3" s="31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22" t="s">
        <v>44</v>
      </c>
      <c r="BK3" s="323"/>
      <c r="BL3" s="220"/>
      <c r="BM3" s="221"/>
      <c r="BN3" s="324" t="s">
        <v>43</v>
      </c>
      <c r="BO3" s="325"/>
      <c r="BP3" s="325"/>
      <c r="BQ3" s="309"/>
      <c r="BR3" s="171"/>
      <c r="BS3" s="222"/>
      <c r="BT3" s="324" t="s">
        <v>42</v>
      </c>
      <c r="BU3" s="326"/>
      <c r="BY3" s="3"/>
      <c r="CK3" s="3"/>
    </row>
    <row r="4" spans="2:89" ht="24" thickTop="1">
      <c r="B4" s="16"/>
      <c r="C4" s="17"/>
      <c r="D4" s="17"/>
      <c r="E4" s="17"/>
      <c r="F4" s="17"/>
      <c r="G4" s="17"/>
      <c r="H4" s="17"/>
      <c r="I4" s="17"/>
      <c r="J4" s="173"/>
      <c r="K4" s="17"/>
      <c r="L4" s="18"/>
      <c r="R4" s="174"/>
      <c r="S4" s="175"/>
      <c r="T4" s="176"/>
      <c r="U4" s="177"/>
      <c r="V4" s="316" t="s">
        <v>45</v>
      </c>
      <c r="W4" s="316"/>
      <c r="X4" s="316"/>
      <c r="Y4" s="316"/>
      <c r="Z4" s="176"/>
      <c r="AA4" s="177"/>
      <c r="AB4" s="179"/>
      <c r="AC4" s="18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7" t="s">
        <v>87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23"/>
      <c r="BK4" s="179"/>
      <c r="BL4" s="176"/>
      <c r="BM4" s="177"/>
      <c r="BN4" s="316" t="s">
        <v>45</v>
      </c>
      <c r="BO4" s="316"/>
      <c r="BP4" s="316"/>
      <c r="BQ4" s="316"/>
      <c r="BR4" s="178"/>
      <c r="BS4" s="178"/>
      <c r="BT4" s="224"/>
      <c r="BU4" s="225"/>
      <c r="BY4" s="3"/>
      <c r="BZ4" s="16"/>
      <c r="CA4" s="17"/>
      <c r="CB4" s="17"/>
      <c r="CC4" s="17"/>
      <c r="CD4" s="17"/>
      <c r="CE4" s="17"/>
      <c r="CF4" s="17"/>
      <c r="CG4" s="17"/>
      <c r="CH4" s="173"/>
      <c r="CI4" s="17"/>
      <c r="CJ4" s="18"/>
      <c r="CK4" s="3"/>
    </row>
    <row r="5" spans="2:89" ht="23.25">
      <c r="B5" s="10"/>
      <c r="C5" s="11" t="s">
        <v>46</v>
      </c>
      <c r="D5" s="19"/>
      <c r="E5" s="12"/>
      <c r="F5" s="12"/>
      <c r="G5" s="13" t="s">
        <v>47</v>
      </c>
      <c r="H5" s="12"/>
      <c r="I5" s="12"/>
      <c r="J5" s="9"/>
      <c r="L5" s="15"/>
      <c r="R5" s="181"/>
      <c r="S5" s="182"/>
      <c r="T5" s="183"/>
      <c r="U5" s="184"/>
      <c r="V5" s="183"/>
      <c r="W5" s="185"/>
      <c r="X5" s="183"/>
      <c r="Y5" s="182"/>
      <c r="Z5" s="183"/>
      <c r="AA5" s="184"/>
      <c r="AB5" s="186"/>
      <c r="AC5" s="187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226"/>
      <c r="BK5" s="227"/>
      <c r="BL5" s="183"/>
      <c r="BM5" s="182"/>
      <c r="BN5" s="183"/>
      <c r="BO5" s="228"/>
      <c r="BP5" s="183"/>
      <c r="BQ5" s="182"/>
      <c r="BR5" s="183"/>
      <c r="BS5" s="182"/>
      <c r="BT5" s="229"/>
      <c r="BU5" s="230"/>
      <c r="BY5" s="3"/>
      <c r="BZ5" s="10"/>
      <c r="CA5" s="11" t="s">
        <v>46</v>
      </c>
      <c r="CB5" s="19"/>
      <c r="CC5" s="12"/>
      <c r="CD5" s="12"/>
      <c r="CE5" s="13" t="s">
        <v>47</v>
      </c>
      <c r="CF5" s="12"/>
      <c r="CG5" s="12"/>
      <c r="CH5" s="9"/>
      <c r="CJ5" s="15"/>
      <c r="CK5" s="3"/>
    </row>
    <row r="6" spans="2:89" ht="21" customHeight="1">
      <c r="B6" s="10"/>
      <c r="C6" s="11" t="s">
        <v>25</v>
      </c>
      <c r="D6" s="19"/>
      <c r="E6" s="12"/>
      <c r="F6" s="12"/>
      <c r="G6" s="286" t="s">
        <v>83</v>
      </c>
      <c r="H6" s="12"/>
      <c r="I6" s="12"/>
      <c r="J6" s="9"/>
      <c r="K6" s="14" t="s">
        <v>48</v>
      </c>
      <c r="L6" s="15"/>
      <c r="R6" s="188" t="s">
        <v>80</v>
      </c>
      <c r="S6" s="189">
        <v>40</v>
      </c>
      <c r="T6" s="183"/>
      <c r="U6" s="184"/>
      <c r="V6" s="2"/>
      <c r="W6" s="190"/>
      <c r="X6" s="183"/>
      <c r="Y6" s="184"/>
      <c r="Z6" s="183"/>
      <c r="AA6" s="184"/>
      <c r="AB6" s="317" t="s">
        <v>67</v>
      </c>
      <c r="AC6" s="318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14" t="s">
        <v>82</v>
      </c>
      <c r="AS6" s="215" t="s">
        <v>0</v>
      </c>
      <c r="AT6" s="216" t="s">
        <v>1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19" t="s">
        <v>67</v>
      </c>
      <c r="BK6" s="320"/>
      <c r="BL6" s="186"/>
      <c r="BM6" s="231"/>
      <c r="BN6" s="186"/>
      <c r="BO6" s="232"/>
      <c r="BP6" s="183"/>
      <c r="BQ6" s="184"/>
      <c r="BR6" s="183"/>
      <c r="BS6" s="184"/>
      <c r="BT6" s="233" t="s">
        <v>80</v>
      </c>
      <c r="BU6" s="234">
        <v>38.33</v>
      </c>
      <c r="BY6" s="3"/>
      <c r="BZ6" s="10"/>
      <c r="CA6" s="11" t="s">
        <v>25</v>
      </c>
      <c r="CB6" s="19"/>
      <c r="CC6" s="12"/>
      <c r="CD6" s="12"/>
      <c r="CE6" s="286" t="s">
        <v>83</v>
      </c>
      <c r="CF6" s="12"/>
      <c r="CG6" s="12"/>
      <c r="CH6" s="9"/>
      <c r="CI6" s="14" t="s">
        <v>48</v>
      </c>
      <c r="CJ6" s="15"/>
      <c r="CK6" s="3"/>
    </row>
    <row r="7" spans="2:89" ht="21" customHeight="1">
      <c r="B7" s="10"/>
      <c r="C7" s="11" t="s">
        <v>27</v>
      </c>
      <c r="D7" s="19"/>
      <c r="E7" s="12"/>
      <c r="F7" s="12"/>
      <c r="G7" s="286" t="s">
        <v>49</v>
      </c>
      <c r="H7" s="12"/>
      <c r="I7" s="12"/>
      <c r="J7" s="19"/>
      <c r="K7" s="19"/>
      <c r="L7" s="21"/>
      <c r="R7" s="181"/>
      <c r="S7" s="191"/>
      <c r="T7" s="183"/>
      <c r="U7" s="184"/>
      <c r="V7" s="192" t="s">
        <v>50</v>
      </c>
      <c r="W7" s="193">
        <v>39.344</v>
      </c>
      <c r="X7" s="194" t="s">
        <v>60</v>
      </c>
      <c r="Y7" s="195">
        <v>39.347</v>
      </c>
      <c r="Z7" s="196"/>
      <c r="AA7" s="191"/>
      <c r="AB7" s="317" t="s">
        <v>68</v>
      </c>
      <c r="AC7" s="318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19" t="s">
        <v>68</v>
      </c>
      <c r="BK7" s="320"/>
      <c r="BL7" s="186"/>
      <c r="BM7" s="231"/>
      <c r="BN7" s="192" t="s">
        <v>58</v>
      </c>
      <c r="BO7" s="193">
        <v>39.126</v>
      </c>
      <c r="BP7" s="194" t="s">
        <v>62</v>
      </c>
      <c r="BQ7" s="195">
        <v>39.119</v>
      </c>
      <c r="BR7" s="183"/>
      <c r="BS7" s="184"/>
      <c r="BT7" s="183"/>
      <c r="BU7" s="235"/>
      <c r="BY7" s="3"/>
      <c r="BZ7" s="10"/>
      <c r="CA7" s="11" t="s">
        <v>27</v>
      </c>
      <c r="CB7" s="19"/>
      <c r="CC7" s="12"/>
      <c r="CD7" s="12"/>
      <c r="CE7" s="286" t="s">
        <v>49</v>
      </c>
      <c r="CF7" s="12"/>
      <c r="CG7" s="12"/>
      <c r="CH7" s="19"/>
      <c r="CI7" s="19"/>
      <c r="CJ7" s="21"/>
      <c r="CK7" s="3"/>
    </row>
    <row r="8" spans="2:89" ht="21" customHeight="1"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9"/>
      <c r="R8" s="200" t="s">
        <v>51</v>
      </c>
      <c r="S8" s="201">
        <v>39.53</v>
      </c>
      <c r="T8" s="183"/>
      <c r="U8" s="184"/>
      <c r="V8" s="2"/>
      <c r="W8" s="190"/>
      <c r="X8" s="183"/>
      <c r="Y8" s="184"/>
      <c r="Z8" s="183"/>
      <c r="AA8" s="184"/>
      <c r="AB8" s="317" t="s">
        <v>69</v>
      </c>
      <c r="AC8" s="31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17" t="s">
        <v>86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19" t="s">
        <v>69</v>
      </c>
      <c r="BK8" s="320"/>
      <c r="BL8" s="186"/>
      <c r="BM8" s="231"/>
      <c r="BN8" s="2"/>
      <c r="BO8" s="190"/>
      <c r="BP8" s="183"/>
      <c r="BQ8" s="184"/>
      <c r="BR8" s="183"/>
      <c r="BS8" s="184"/>
      <c r="BT8" s="68" t="s">
        <v>59</v>
      </c>
      <c r="BU8" s="236">
        <v>38.739</v>
      </c>
      <c r="BY8" s="3"/>
      <c r="BZ8" s="197"/>
      <c r="CA8" s="198"/>
      <c r="CB8" s="198"/>
      <c r="CC8" s="198"/>
      <c r="CD8" s="198"/>
      <c r="CE8" s="198"/>
      <c r="CF8" s="198"/>
      <c r="CG8" s="198"/>
      <c r="CH8" s="198"/>
      <c r="CI8" s="198"/>
      <c r="CJ8" s="199"/>
      <c r="CK8" s="3"/>
    </row>
    <row r="9" spans="2:89" ht="21" customHeight="1" thickBot="1">
      <c r="B9" s="67"/>
      <c r="C9" s="19"/>
      <c r="D9" s="19"/>
      <c r="E9" s="19"/>
      <c r="F9" s="19"/>
      <c r="G9" s="19"/>
      <c r="H9" s="19"/>
      <c r="I9" s="19"/>
      <c r="J9" s="19"/>
      <c r="K9" s="19"/>
      <c r="L9" s="21"/>
      <c r="R9" s="202"/>
      <c r="S9" s="203"/>
      <c r="T9" s="204"/>
      <c r="U9" s="205"/>
      <c r="V9" s="206"/>
      <c r="W9" s="207"/>
      <c r="X9" s="206"/>
      <c r="Y9" s="208"/>
      <c r="Z9" s="204"/>
      <c r="AA9" s="205"/>
      <c r="AB9" s="206"/>
      <c r="AC9" s="20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37"/>
      <c r="BK9" s="238"/>
      <c r="BL9" s="206"/>
      <c r="BM9" s="208"/>
      <c r="BN9" s="206"/>
      <c r="BO9" s="207"/>
      <c r="BP9" s="206"/>
      <c r="BQ9" s="208"/>
      <c r="BR9" s="239"/>
      <c r="BS9" s="70"/>
      <c r="BT9" s="240"/>
      <c r="BU9" s="241"/>
      <c r="BY9" s="3"/>
      <c r="BZ9" s="67"/>
      <c r="CA9" s="19"/>
      <c r="CB9" s="19"/>
      <c r="CC9" s="19"/>
      <c r="CD9" s="19"/>
      <c r="CE9" s="19"/>
      <c r="CF9" s="19"/>
      <c r="CG9" s="19"/>
      <c r="CH9" s="19"/>
      <c r="CI9" s="19"/>
      <c r="CJ9" s="21"/>
      <c r="CK9" s="3"/>
    </row>
    <row r="10" spans="2:89" ht="21" customHeight="1">
      <c r="B10" s="10"/>
      <c r="C10" s="210" t="s">
        <v>52</v>
      </c>
      <c r="D10" s="19"/>
      <c r="E10" s="19"/>
      <c r="F10" s="9"/>
      <c r="G10" s="211" t="s">
        <v>33</v>
      </c>
      <c r="H10" s="19"/>
      <c r="I10" s="19"/>
      <c r="J10" s="118" t="s">
        <v>53</v>
      </c>
      <c r="K10" s="212">
        <v>90</v>
      </c>
      <c r="L10" s="15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18" t="s">
        <v>56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Y10" s="3"/>
      <c r="BZ10" s="10"/>
      <c r="CA10" s="210" t="s">
        <v>52</v>
      </c>
      <c r="CB10" s="19"/>
      <c r="CC10" s="19"/>
      <c r="CD10" s="9"/>
      <c r="CE10" s="211" t="s">
        <v>33</v>
      </c>
      <c r="CF10" s="19"/>
      <c r="CG10" s="19"/>
      <c r="CH10" s="118" t="s">
        <v>53</v>
      </c>
      <c r="CI10" s="212">
        <v>90</v>
      </c>
      <c r="CJ10" s="15"/>
      <c r="CK10" s="3"/>
    </row>
    <row r="11" spans="2:89" ht="21" customHeight="1">
      <c r="B11" s="10"/>
      <c r="C11" s="210" t="s">
        <v>54</v>
      </c>
      <c r="D11" s="19"/>
      <c r="E11" s="19"/>
      <c r="F11" s="9"/>
      <c r="G11" s="211" t="s">
        <v>36</v>
      </c>
      <c r="H11" s="19"/>
      <c r="I11" s="213"/>
      <c r="J11" s="118" t="s">
        <v>55</v>
      </c>
      <c r="K11" s="212">
        <v>30</v>
      </c>
      <c r="L11" s="15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19" t="s">
        <v>57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Y11" s="3"/>
      <c r="BZ11" s="10"/>
      <c r="CA11" s="210" t="s">
        <v>54</v>
      </c>
      <c r="CB11" s="19"/>
      <c r="CC11" s="19"/>
      <c r="CD11" s="9"/>
      <c r="CE11" s="211" t="s">
        <v>36</v>
      </c>
      <c r="CF11" s="19"/>
      <c r="CG11" s="213"/>
      <c r="CH11" s="118" t="s">
        <v>55</v>
      </c>
      <c r="CI11" s="212">
        <v>30</v>
      </c>
      <c r="CJ11" s="15"/>
      <c r="CK11" s="3"/>
    </row>
    <row r="12" spans="2:89" ht="21" customHeight="1" thickBo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4"/>
      <c r="P12" s="1"/>
      <c r="Q12" s="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219" t="s">
        <v>61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Y12" s="3"/>
      <c r="BZ12" s="22"/>
      <c r="CA12" s="23"/>
      <c r="CB12" s="23"/>
      <c r="CC12" s="23"/>
      <c r="CD12" s="23"/>
      <c r="CE12" s="23"/>
      <c r="CF12" s="23"/>
      <c r="CG12" s="23"/>
      <c r="CH12" s="23"/>
      <c r="CI12" s="23"/>
      <c r="CJ12" s="24"/>
      <c r="CK12" s="3"/>
    </row>
    <row r="13" ht="18" customHeight="1" thickTop="1"/>
    <row r="14" ht="18" customHeight="1"/>
    <row r="15" ht="18" customHeight="1"/>
    <row r="16" spans="32:55" ht="18" customHeight="1"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32:87" ht="18" customHeight="1"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CI17" s="3"/>
    </row>
    <row r="18" spans="32:85" ht="18" customHeight="1"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U18" s="59" t="s">
        <v>66</v>
      </c>
      <c r="CG18" s="3"/>
    </row>
    <row r="19" spans="32:73" ht="18" customHeight="1"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I19" s="56" t="s">
        <v>81</v>
      </c>
      <c r="BU19" s="248">
        <v>5281</v>
      </c>
    </row>
    <row r="20" spans="45:87" ht="18" customHeight="1">
      <c r="AS20" s="72"/>
      <c r="BI20" s="3"/>
      <c r="BJ20" s="71" t="s">
        <v>17</v>
      </c>
      <c r="BZ20" s="71" t="s">
        <v>18</v>
      </c>
      <c r="CA20" s="3"/>
      <c r="CB20" s="3"/>
      <c r="CH20" s="71" t="s">
        <v>19</v>
      </c>
      <c r="CI20">
        <v>0.513</v>
      </c>
    </row>
    <row r="21" spans="45:87" ht="18" customHeight="1">
      <c r="AS21" s="72"/>
      <c r="BE21" s="3"/>
      <c r="BF21" s="3"/>
      <c r="BG21" s="3"/>
      <c r="BI21" s="3"/>
      <c r="BJ21" s="3"/>
      <c r="BU21" s="3"/>
      <c r="BV21" s="3"/>
      <c r="BZ21" s="3"/>
      <c r="CB21" s="3"/>
      <c r="CH21" s="3"/>
      <c r="CI21" s="3"/>
    </row>
    <row r="22" spans="45:80" ht="18" customHeight="1">
      <c r="AS22" s="72"/>
      <c r="AY22" s="3"/>
      <c r="AZ22" s="3"/>
      <c r="BI22" s="3"/>
      <c r="BJ22" s="72"/>
      <c r="BW22" s="1"/>
      <c r="BZ22" s="1"/>
      <c r="CB22" s="1"/>
    </row>
    <row r="23" spans="51:86" ht="18" customHeight="1">
      <c r="AY23" s="3"/>
      <c r="AZ23" s="3"/>
      <c r="BD23" s="3"/>
      <c r="BI23" s="75"/>
      <c r="BJ23" s="3"/>
      <c r="BN23" s="3"/>
      <c r="BO23" s="3"/>
      <c r="BP23" s="3"/>
      <c r="CC23" s="3"/>
      <c r="CD23" s="3"/>
      <c r="CG23" s="3"/>
      <c r="CH23" s="3"/>
    </row>
    <row r="24" spans="15:89" ht="18" customHeight="1">
      <c r="O24" s="1"/>
      <c r="AE24" s="3"/>
      <c r="AF24" s="3"/>
      <c r="AG24" s="3"/>
      <c r="AH24" s="3"/>
      <c r="AI24" s="3"/>
      <c r="AJ24" s="3"/>
      <c r="AK24" s="3"/>
      <c r="AL24" s="3"/>
      <c r="AQ24" s="4"/>
      <c r="AU24" s="3"/>
      <c r="AZ24" s="3"/>
      <c r="BE24" s="3"/>
      <c r="BF24" s="3"/>
      <c r="BI24" s="315" t="s">
        <v>20</v>
      </c>
      <c r="BJ24" s="315"/>
      <c r="BP24" s="3"/>
      <c r="BQ24" s="3"/>
      <c r="BU24" s="3"/>
      <c r="BZ24" s="3"/>
      <c r="CA24" s="3"/>
      <c r="CB24" s="3"/>
      <c r="CD24" s="3"/>
      <c r="CG24" s="3"/>
      <c r="CH24" s="3"/>
      <c r="CJ24" s="1"/>
      <c r="CK24" s="1"/>
    </row>
    <row r="25" spans="35:52" ht="18" customHeight="1">
      <c r="AI25" s="283" t="s">
        <v>21</v>
      </c>
      <c r="AQ25" s="3"/>
      <c r="AZ25" s="3"/>
    </row>
    <row r="26" spans="35:87" ht="18" customHeight="1">
      <c r="AI26" s="3"/>
      <c r="AQ26" s="3"/>
      <c r="CI26" s="3"/>
    </row>
    <row r="27" spans="27:59" ht="18" customHeight="1">
      <c r="AA27" s="56" t="s">
        <v>65</v>
      </c>
      <c r="AP27" s="56" t="s">
        <v>15</v>
      </c>
      <c r="AQ27" s="3"/>
      <c r="BE27" s="3"/>
      <c r="BG27" s="3"/>
    </row>
    <row r="28" spans="35:46" ht="18" customHeight="1">
      <c r="AI28" s="74">
        <v>3</v>
      </c>
      <c r="AO28" s="3"/>
      <c r="AP28" s="3"/>
      <c r="AQ28" s="3"/>
      <c r="AR28" s="3"/>
      <c r="AT28" s="3"/>
    </row>
    <row r="29" spans="26:55" ht="18" customHeight="1">
      <c r="Z29" s="3"/>
      <c r="AA29" s="3"/>
      <c r="AB29" s="3"/>
      <c r="AC29" s="3"/>
      <c r="AD29" s="3"/>
      <c r="AE29" s="3"/>
      <c r="AI29" s="3"/>
      <c r="AJ29" s="3"/>
      <c r="AK29" s="3"/>
      <c r="AL29" s="3"/>
      <c r="AO29" s="3"/>
      <c r="AP29" s="3"/>
      <c r="AQ29" s="3"/>
      <c r="BC29" s="3"/>
    </row>
    <row r="30" ht="18" customHeight="1">
      <c r="Q30" s="280" t="s">
        <v>60</v>
      </c>
    </row>
    <row r="31" spans="2:42" ht="18" customHeight="1">
      <c r="B31" s="1"/>
      <c r="C31" s="1"/>
      <c r="D31" s="1"/>
      <c r="F31" s="1"/>
      <c r="G31" s="1"/>
      <c r="H31" s="1"/>
      <c r="J31" s="1"/>
      <c r="U31" s="27">
        <v>2</v>
      </c>
      <c r="AJ31" s="3"/>
      <c r="AK31" s="3"/>
      <c r="AP31" s="27">
        <v>4</v>
      </c>
    </row>
    <row r="32" spans="2:71" ht="18" customHeight="1">
      <c r="B32" s="1"/>
      <c r="C32" s="1"/>
      <c r="E32" s="1"/>
      <c r="F32" s="1"/>
      <c r="G32" s="1"/>
      <c r="H32" s="1"/>
      <c r="I32" s="1"/>
      <c r="J32" s="1"/>
      <c r="P32" s="3"/>
      <c r="Q32" s="3"/>
      <c r="R32" s="3"/>
      <c r="U32" s="3"/>
      <c r="X32" s="3"/>
      <c r="AE32" s="4"/>
      <c r="AG32" s="3"/>
      <c r="AP32" s="3"/>
      <c r="AQ32" s="3"/>
      <c r="AW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Q32" s="3"/>
      <c r="BS32" s="3"/>
    </row>
    <row r="33" spans="10:81" ht="18" customHeight="1">
      <c r="J33" s="3"/>
      <c r="K33" s="3"/>
      <c r="O33" s="3"/>
      <c r="R33" s="289" t="s">
        <v>50</v>
      </c>
      <c r="AA33" s="4"/>
      <c r="AD33" s="3"/>
      <c r="AE33" s="3"/>
      <c r="AF33" s="3"/>
      <c r="AG33" s="3"/>
      <c r="AH33" s="3"/>
      <c r="AI33" s="3"/>
      <c r="AJ33" s="3"/>
      <c r="AK33" s="3"/>
      <c r="AL33" s="3"/>
      <c r="AZ33" s="3"/>
      <c r="BA33" s="3"/>
      <c r="BB33" s="3"/>
      <c r="BC33" s="3"/>
      <c r="BD33" s="3"/>
      <c r="BE33" s="3"/>
      <c r="BF33" s="3"/>
      <c r="BG33" s="3"/>
      <c r="BH33" s="3"/>
      <c r="BS33" s="3"/>
      <c r="CC33" s="250" t="s">
        <v>59</v>
      </c>
    </row>
    <row r="34" spans="11:68" ht="18" customHeight="1">
      <c r="K34" s="27">
        <v>1</v>
      </c>
      <c r="AA34" s="5"/>
      <c r="AD34" s="3"/>
      <c r="AE34" s="3"/>
      <c r="AF34" s="3"/>
      <c r="AG34" s="3"/>
      <c r="AH34" s="3"/>
      <c r="AI34" s="3"/>
      <c r="AJ34" s="3"/>
      <c r="AK34" s="3"/>
      <c r="AL34" s="3"/>
      <c r="AP34" s="282" t="s">
        <v>62</v>
      </c>
      <c r="AZ34" s="3"/>
      <c r="BA34" s="3"/>
      <c r="BC34" s="3"/>
      <c r="BD34" s="3"/>
      <c r="BF34" s="3"/>
      <c r="BG34" s="3"/>
      <c r="BJ34" s="3"/>
      <c r="BK34" s="4"/>
      <c r="BP34" s="27">
        <v>5</v>
      </c>
    </row>
    <row r="35" spans="1:89" ht="18" customHeight="1">
      <c r="A35" s="7"/>
      <c r="B35" s="7"/>
      <c r="H35" s="3"/>
      <c r="I35" s="3"/>
      <c r="K35" s="3"/>
      <c r="M35" s="3"/>
      <c r="O35" s="3"/>
      <c r="P35" s="6"/>
      <c r="W35" s="3"/>
      <c r="Y35" s="3"/>
      <c r="AA35" s="5"/>
      <c r="AD35" s="3"/>
      <c r="AE35" s="4"/>
      <c r="AF35" s="3"/>
      <c r="AH35" s="3"/>
      <c r="AI35" s="3"/>
      <c r="AJ35" s="3"/>
      <c r="AK35" s="3"/>
      <c r="AL35" s="3"/>
      <c r="AS35" s="4"/>
      <c r="AZ35" s="3"/>
      <c r="BA35" s="3"/>
      <c r="BB35" s="3"/>
      <c r="BC35" s="3"/>
      <c r="BD35" s="3"/>
      <c r="BE35" s="3"/>
      <c r="BF35" s="3"/>
      <c r="BG35" s="3"/>
      <c r="BL35" s="3"/>
      <c r="BM35" s="3"/>
      <c r="BO35" s="3"/>
      <c r="BP35" s="3"/>
      <c r="CB35" s="3"/>
      <c r="CC35" s="3"/>
      <c r="CJ35" s="7"/>
      <c r="CK35" s="7"/>
    </row>
    <row r="36" spans="1:79" ht="18" customHeight="1">
      <c r="A36" s="7"/>
      <c r="L36" s="3"/>
      <c r="AA36" s="5"/>
      <c r="AD36" s="3"/>
      <c r="AE36" s="3"/>
      <c r="AF36" s="3"/>
      <c r="AG36" s="3"/>
      <c r="AH36" s="3"/>
      <c r="AI36" s="3"/>
      <c r="AJ36" s="3"/>
      <c r="AK36" s="3"/>
      <c r="AL36" s="3"/>
      <c r="AN36" s="5"/>
      <c r="AQ36" s="3"/>
      <c r="AW36" s="3"/>
      <c r="AZ36" s="3"/>
      <c r="BA36" s="3"/>
      <c r="BB36" s="3"/>
      <c r="BC36" s="3"/>
      <c r="BD36" s="3"/>
      <c r="BE36" s="3"/>
      <c r="BF36" s="3"/>
      <c r="BG36" s="3"/>
      <c r="BM36" s="3"/>
      <c r="BY36" s="5"/>
      <c r="BZ36" s="3"/>
      <c r="CA36" s="3"/>
    </row>
    <row r="37" spans="1:79" ht="18" customHeight="1">
      <c r="A37" s="7"/>
      <c r="D37" s="251" t="s">
        <v>51</v>
      </c>
      <c r="O37" s="3"/>
      <c r="P37" s="3"/>
      <c r="Q37" s="3"/>
      <c r="R37" s="3"/>
      <c r="T37" s="3"/>
      <c r="AB37" s="4"/>
      <c r="AC37" s="4"/>
      <c r="AD37" s="4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281" t="s">
        <v>58</v>
      </c>
      <c r="AP37" s="4"/>
      <c r="BA37" s="3"/>
      <c r="BB37" s="3"/>
      <c r="BC37" s="3"/>
      <c r="BD37" s="3"/>
      <c r="BE37" s="3"/>
      <c r="BF37" s="3"/>
      <c r="BG37" s="3"/>
      <c r="BK37" s="3"/>
      <c r="BM37" s="3"/>
      <c r="BZ37" s="3"/>
      <c r="CA37" s="3"/>
    </row>
    <row r="38" spans="27:88" ht="18" customHeight="1">
      <c r="AA38" s="3"/>
      <c r="AB38" s="3"/>
      <c r="AC38" s="3"/>
      <c r="AG38" s="3"/>
      <c r="BW38" s="3"/>
      <c r="BX38" s="3"/>
      <c r="CB38" s="3"/>
      <c r="CJ38" s="7"/>
    </row>
    <row r="39" spans="18:75" ht="18" customHeight="1">
      <c r="R39" s="3"/>
      <c r="AB39" s="3"/>
      <c r="AC39" s="3"/>
      <c r="AD39" s="3"/>
      <c r="AE39" s="3"/>
      <c r="AF39" s="3"/>
      <c r="AO39" s="5"/>
      <c r="AZ39" s="3"/>
      <c r="BA39" s="3"/>
      <c r="BB39" s="4"/>
      <c r="BC39" s="3"/>
      <c r="BD39" s="3"/>
      <c r="BE39" s="3"/>
      <c r="BG39" s="3"/>
      <c r="BH39" s="3"/>
      <c r="BI39" s="3"/>
      <c r="BW39" s="3"/>
    </row>
    <row r="40" ht="18" customHeight="1">
      <c r="AK40" s="3"/>
    </row>
    <row r="41" spans="36:37" ht="18" customHeight="1">
      <c r="AJ41" s="3"/>
      <c r="AK41" s="284" t="s">
        <v>76</v>
      </c>
    </row>
    <row r="42" ht="18" customHeight="1">
      <c r="AK42" s="285" t="s">
        <v>77</v>
      </c>
    </row>
    <row r="43" spans="2:37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AK43" s="285" t="s">
        <v>78</v>
      </c>
    </row>
    <row r="44" ht="18" customHeight="1">
      <c r="AK44" s="285" t="s">
        <v>79</v>
      </c>
    </row>
    <row r="45" ht="18" customHeight="1"/>
    <row r="46" ht="21" customHeight="1"/>
    <row r="47" spans="2:88" ht="21" customHeight="1" thickBot="1">
      <c r="B47" s="8" t="s">
        <v>2</v>
      </c>
      <c r="C47" s="62" t="s">
        <v>3</v>
      </c>
      <c r="D47" s="62" t="s">
        <v>4</v>
      </c>
      <c r="E47" s="62" t="s">
        <v>5</v>
      </c>
      <c r="F47" s="30" t="s">
        <v>72</v>
      </c>
      <c r="G47" s="66"/>
      <c r="H47" s="62" t="s">
        <v>2</v>
      </c>
      <c r="I47" s="62" t="s">
        <v>3</v>
      </c>
      <c r="J47" s="62" t="s">
        <v>4</v>
      </c>
      <c r="K47" s="62" t="s">
        <v>5</v>
      </c>
      <c r="L47" s="30" t="s">
        <v>72</v>
      </c>
      <c r="M47" s="306" t="s">
        <v>11</v>
      </c>
      <c r="N47" s="305"/>
      <c r="O47" s="305"/>
      <c r="P47" s="307"/>
      <c r="Q47" s="270"/>
      <c r="R47" s="62" t="s">
        <v>2</v>
      </c>
      <c r="S47" s="30" t="s">
        <v>3</v>
      </c>
      <c r="T47" s="30" t="s">
        <v>72</v>
      </c>
      <c r="U47" s="53"/>
      <c r="V47" s="36"/>
      <c r="W47" s="38" t="s">
        <v>11</v>
      </c>
      <c r="X47" s="38"/>
      <c r="Y47" s="36"/>
      <c r="Z47" s="37"/>
      <c r="BT47" s="8" t="s">
        <v>2</v>
      </c>
      <c r="BU47" s="30" t="s">
        <v>3</v>
      </c>
      <c r="BV47" s="30" t="s">
        <v>4</v>
      </c>
      <c r="BW47" s="30" t="s">
        <v>5</v>
      </c>
      <c r="BX47" s="30" t="s">
        <v>72</v>
      </c>
      <c r="BY47" s="53"/>
      <c r="BZ47" s="36"/>
      <c r="CA47" s="305" t="s">
        <v>11</v>
      </c>
      <c r="CB47" s="305"/>
      <c r="CC47" s="36"/>
      <c r="CD47" s="36"/>
      <c r="CE47" s="66"/>
      <c r="CF47" s="62" t="s">
        <v>2</v>
      </c>
      <c r="CG47" s="62" t="s">
        <v>3</v>
      </c>
      <c r="CH47" s="62" t="s">
        <v>4</v>
      </c>
      <c r="CI47" s="62" t="s">
        <v>5</v>
      </c>
      <c r="CJ47" s="271" t="s">
        <v>72</v>
      </c>
    </row>
    <row r="48" spans="2:88" ht="21" customHeight="1" thickTop="1">
      <c r="B48" s="252"/>
      <c r="C48" s="179"/>
      <c r="D48" s="178" t="s">
        <v>45</v>
      </c>
      <c r="E48" s="179"/>
      <c r="F48" s="179"/>
      <c r="G48" s="253"/>
      <c r="H48" s="179"/>
      <c r="I48" s="179"/>
      <c r="J48" s="179"/>
      <c r="K48" s="179"/>
      <c r="L48" s="179"/>
      <c r="M48" s="179"/>
      <c r="N48" s="179"/>
      <c r="O48" s="179"/>
      <c r="P48" s="179"/>
      <c r="Q48" s="178" t="s">
        <v>73</v>
      </c>
      <c r="R48" s="179"/>
      <c r="S48" s="179"/>
      <c r="T48" s="179"/>
      <c r="U48" s="179"/>
      <c r="V48" s="179"/>
      <c r="W48" s="179"/>
      <c r="X48" s="179"/>
      <c r="Y48" s="179"/>
      <c r="Z48" s="180"/>
      <c r="BT48" s="272"/>
      <c r="BU48" s="276"/>
      <c r="BV48" s="276"/>
      <c r="BW48" s="276"/>
      <c r="BX48" s="276"/>
      <c r="BY48" s="178" t="s">
        <v>73</v>
      </c>
      <c r="BZ48" s="276"/>
      <c r="CA48" s="276"/>
      <c r="CB48" s="276"/>
      <c r="CC48" s="276"/>
      <c r="CD48" s="276"/>
      <c r="CE48" s="253"/>
      <c r="CF48" s="273"/>
      <c r="CG48" s="273"/>
      <c r="CH48" s="178" t="s">
        <v>45</v>
      </c>
      <c r="CI48" s="273"/>
      <c r="CJ48" s="274"/>
    </row>
    <row r="49" spans="2:88" ht="21" customHeight="1">
      <c r="B49" s="254"/>
      <c r="C49" s="255"/>
      <c r="D49" s="255"/>
      <c r="E49" s="255"/>
      <c r="F49" s="2"/>
      <c r="G49" s="256"/>
      <c r="H49" s="255"/>
      <c r="I49" s="255"/>
      <c r="J49" s="255"/>
      <c r="K49" s="255"/>
      <c r="L49" s="40"/>
      <c r="M49" s="2"/>
      <c r="N49" s="2"/>
      <c r="O49" s="2"/>
      <c r="P49" s="69"/>
      <c r="Q49" s="69"/>
      <c r="R49" s="63"/>
      <c r="S49" s="39"/>
      <c r="T49" s="31"/>
      <c r="U49" s="42"/>
      <c r="V49" s="43"/>
      <c r="W49" s="44"/>
      <c r="X49" s="43"/>
      <c r="Y49" s="43"/>
      <c r="Z49" s="45"/>
      <c r="BT49" s="254"/>
      <c r="BU49" s="39"/>
      <c r="BV49" s="40"/>
      <c r="BW49" s="41"/>
      <c r="BX49" s="31"/>
      <c r="BY49" s="42"/>
      <c r="BZ49" s="43"/>
      <c r="CA49" s="44"/>
      <c r="CB49" s="43"/>
      <c r="CC49" s="43"/>
      <c r="CD49" s="43"/>
      <c r="CE49" s="256"/>
      <c r="CF49" s="255"/>
      <c r="CG49" s="255"/>
      <c r="CH49" s="255"/>
      <c r="CI49" s="255"/>
      <c r="CJ49" s="275"/>
    </row>
    <row r="50" spans="2:88" ht="21" customHeight="1">
      <c r="B50" s="28"/>
      <c r="C50" s="257"/>
      <c r="D50" s="255"/>
      <c r="E50" s="63"/>
      <c r="F50" s="213"/>
      <c r="G50" s="258"/>
      <c r="H50" s="263">
        <v>2</v>
      </c>
      <c r="I50" s="264">
        <v>39.314</v>
      </c>
      <c r="J50" s="261">
        <v>-47</v>
      </c>
      <c r="K50" s="262">
        <f>I50+J50*0.001</f>
        <v>39.267</v>
      </c>
      <c r="L50" s="31" t="s">
        <v>10</v>
      </c>
      <c r="M50" s="278" t="s">
        <v>88</v>
      </c>
      <c r="N50" s="2"/>
      <c r="P50" s="69"/>
      <c r="Q50" s="69"/>
      <c r="R50" s="64" t="s">
        <v>65</v>
      </c>
      <c r="S50" s="279">
        <v>39.262</v>
      </c>
      <c r="T50" s="31" t="s">
        <v>10</v>
      </c>
      <c r="U50" s="48" t="s">
        <v>89</v>
      </c>
      <c r="V50" s="43"/>
      <c r="W50" s="44"/>
      <c r="X50" s="43"/>
      <c r="Y50" s="43"/>
      <c r="Z50" s="54"/>
      <c r="BT50" s="28"/>
      <c r="BU50" s="39"/>
      <c r="BV50" s="40"/>
      <c r="BW50" s="41"/>
      <c r="BX50" s="31"/>
      <c r="BY50" s="42"/>
      <c r="BZ50" s="43"/>
      <c r="CA50" s="44"/>
      <c r="CB50" s="43"/>
      <c r="CC50" s="43"/>
      <c r="CD50" s="60"/>
      <c r="CE50" s="258"/>
      <c r="CF50" s="255"/>
      <c r="CG50" s="255"/>
      <c r="CH50" s="255"/>
      <c r="CI50" s="255"/>
      <c r="CJ50" s="275"/>
    </row>
    <row r="51" spans="2:88" ht="21" customHeight="1">
      <c r="B51" s="259">
        <v>1</v>
      </c>
      <c r="C51" s="260">
        <v>39.41</v>
      </c>
      <c r="D51" s="261">
        <v>-51</v>
      </c>
      <c r="E51" s="262">
        <f>C51+D51*0.001</f>
        <v>39.358999999999995</v>
      </c>
      <c r="F51" s="213" t="s">
        <v>74</v>
      </c>
      <c r="G51" s="258"/>
      <c r="H51" s="255"/>
      <c r="I51" s="255"/>
      <c r="J51" s="255"/>
      <c r="K51" s="255"/>
      <c r="L51" s="40"/>
      <c r="M51" s="2"/>
      <c r="O51" s="2"/>
      <c r="P51" s="69"/>
      <c r="Q51" s="69"/>
      <c r="R51" s="64" t="s">
        <v>15</v>
      </c>
      <c r="S51" s="279">
        <v>39.119</v>
      </c>
      <c r="T51" s="31" t="s">
        <v>10</v>
      </c>
      <c r="U51" s="48" t="s">
        <v>90</v>
      </c>
      <c r="V51" s="43"/>
      <c r="W51" s="44"/>
      <c r="X51" s="43"/>
      <c r="Y51" s="43"/>
      <c r="Z51" s="54"/>
      <c r="AS51" s="249" t="s">
        <v>70</v>
      </c>
      <c r="BT51" s="246">
        <v>4</v>
      </c>
      <c r="BU51" s="247">
        <v>39.12</v>
      </c>
      <c r="BV51" s="46">
        <v>44</v>
      </c>
      <c r="BW51" s="47">
        <f>BU51+(BV51/1000)</f>
        <v>39.163999999999994</v>
      </c>
      <c r="BX51" s="31" t="s">
        <v>10</v>
      </c>
      <c r="BY51" s="48" t="s">
        <v>92</v>
      </c>
      <c r="BZ51" s="43"/>
      <c r="CA51" s="44"/>
      <c r="CB51" s="43"/>
      <c r="CC51" s="43"/>
      <c r="CD51" s="60"/>
      <c r="CE51" s="258"/>
      <c r="CF51" s="277">
        <v>5</v>
      </c>
      <c r="CG51" s="260">
        <v>38.871</v>
      </c>
      <c r="CH51" s="261">
        <v>51</v>
      </c>
      <c r="CI51" s="262">
        <f>CG51+CH51*0.001</f>
        <v>38.922000000000004</v>
      </c>
      <c r="CJ51" s="187" t="s">
        <v>74</v>
      </c>
    </row>
    <row r="52" spans="2:88" ht="21" customHeight="1">
      <c r="B52" s="28"/>
      <c r="C52" s="257"/>
      <c r="D52" s="255"/>
      <c r="E52" s="63"/>
      <c r="F52" s="213"/>
      <c r="G52" s="258"/>
      <c r="H52" s="64">
        <v>3</v>
      </c>
      <c r="I52" s="279">
        <v>39.183</v>
      </c>
      <c r="J52" s="287">
        <v>-44</v>
      </c>
      <c r="K52" s="288">
        <f>I52+J52*0.001</f>
        <v>39.139</v>
      </c>
      <c r="L52" s="31" t="s">
        <v>10</v>
      </c>
      <c r="M52" s="278" t="s">
        <v>75</v>
      </c>
      <c r="N52" s="2"/>
      <c r="P52" s="69"/>
      <c r="Q52" s="69"/>
      <c r="R52" s="64" t="s">
        <v>16</v>
      </c>
      <c r="S52" s="279" t="s">
        <v>93</v>
      </c>
      <c r="T52" s="31" t="s">
        <v>10</v>
      </c>
      <c r="U52" s="48" t="s">
        <v>91</v>
      </c>
      <c r="V52" s="43"/>
      <c r="W52" s="44"/>
      <c r="X52" s="43"/>
      <c r="Y52" s="43"/>
      <c r="Z52" s="54"/>
      <c r="AS52" s="219" t="s">
        <v>71</v>
      </c>
      <c r="BT52" s="28"/>
      <c r="BU52" s="39"/>
      <c r="BV52" s="40"/>
      <c r="BW52" s="41"/>
      <c r="BX52" s="31"/>
      <c r="BY52" s="42"/>
      <c r="BZ52" s="43"/>
      <c r="CA52" s="44"/>
      <c r="CB52" s="43"/>
      <c r="CC52" s="43"/>
      <c r="CD52" s="60"/>
      <c r="CE52" s="258"/>
      <c r="CF52" s="255"/>
      <c r="CG52" s="255"/>
      <c r="CH52" s="255"/>
      <c r="CI52" s="255"/>
      <c r="CJ52" s="275"/>
    </row>
    <row r="53" spans="2:88" ht="21" customHeight="1" thickBot="1">
      <c r="B53" s="265"/>
      <c r="C53" s="266"/>
      <c r="D53" s="65"/>
      <c r="E53" s="65"/>
      <c r="F53" s="267"/>
      <c r="G53" s="268"/>
      <c r="H53" s="269"/>
      <c r="I53" s="266"/>
      <c r="J53" s="65"/>
      <c r="K53" s="65"/>
      <c r="L53" s="32"/>
      <c r="M53" s="206"/>
      <c r="N53" s="73"/>
      <c r="O53" s="73"/>
      <c r="P53" s="70"/>
      <c r="Q53" s="70"/>
      <c r="R53" s="65"/>
      <c r="S53" s="49"/>
      <c r="T53" s="32"/>
      <c r="U53" s="51"/>
      <c r="V53" s="52"/>
      <c r="W53" s="52"/>
      <c r="X53" s="52"/>
      <c r="Y53" s="52"/>
      <c r="Z53" s="55"/>
      <c r="AD53" s="25"/>
      <c r="AE53" s="26"/>
      <c r="BG53" s="25"/>
      <c r="BH53" s="26"/>
      <c r="BT53" s="29"/>
      <c r="BU53" s="49"/>
      <c r="BV53" s="32"/>
      <c r="BW53" s="50"/>
      <c r="BX53" s="32"/>
      <c r="BY53" s="51"/>
      <c r="BZ53" s="52"/>
      <c r="CA53" s="52"/>
      <c r="CB53" s="52"/>
      <c r="CC53" s="52"/>
      <c r="CD53" s="61"/>
      <c r="CE53" s="268"/>
      <c r="CF53" s="269"/>
      <c r="CG53" s="266"/>
      <c r="CH53" s="65"/>
      <c r="CI53" s="65"/>
      <c r="CJ53" s="209"/>
    </row>
    <row r="54" ht="12.75">
      <c r="AA54" s="1"/>
    </row>
  </sheetData>
  <sheetProtection password="E9A7" sheet="1" objects="1" scenarios="1"/>
  <mergeCells count="19">
    <mergeCell ref="BN2:BQ2"/>
    <mergeCell ref="BJ3:BK3"/>
    <mergeCell ref="BN3:BQ3"/>
    <mergeCell ref="V2:Y2"/>
    <mergeCell ref="BJ8:BK8"/>
    <mergeCell ref="BT3:BU3"/>
    <mergeCell ref="BN4:BQ4"/>
    <mergeCell ref="AB6:AC6"/>
    <mergeCell ref="AB7:AC7"/>
    <mergeCell ref="CA47:CB47"/>
    <mergeCell ref="M47:P47"/>
    <mergeCell ref="R3:S3"/>
    <mergeCell ref="V3:Y3"/>
    <mergeCell ref="AB3:AC3"/>
    <mergeCell ref="BI24:BJ24"/>
    <mergeCell ref="V4:Y4"/>
    <mergeCell ref="AB8:AC8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357843" r:id="rId1"/>
    <oleObject progId="Paint.Picture" shapeId="13684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2014-03-04T10:37:26Z</cp:lastPrinted>
  <dcterms:created xsi:type="dcterms:W3CDTF">2003-01-10T15:39:03Z</dcterms:created>
  <dcterms:modified xsi:type="dcterms:W3CDTF">2019-11-18T13:42:28Z</dcterms:modified>
  <cp:category/>
  <cp:version/>
  <cp:contentType/>
  <cp:contentStatus/>
</cp:coreProperties>
</file>