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adonice" sheetId="2" r:id="rId2"/>
  </sheets>
  <definedNames/>
  <calcPr fullCalcOnLoad="1"/>
</workbook>
</file>

<file path=xl/sharedStrings.xml><?xml version="1.0" encoding="utf-8"?>
<sst xmlns="http://schemas.openxmlformats.org/spreadsheetml/2006/main" count="124" uniqueCount="76">
  <si>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</si>
  <si>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</si>
  <si>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</si>
  <si>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</si>
  <si>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</si>
  <si>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</si>
  <si>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</si>
  <si>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</si>
  <si>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</si>
  <si>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</si>
  <si>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</si>
  <si>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</si>
  <si>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</si>
  <si>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</si>
  <si>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</si>
  <si>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</si>
  <si>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</si>
  <si>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</si>
  <si>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</si>
  <si>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</si>
  <si>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</si>
  <si>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</si>
  <si>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</si>
  <si>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</si>
  <si>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</si>
  <si>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</si>
  <si>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</si>
  <si>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</si>
  <si>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</si>
  <si>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</si>
  <si>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</si>
  <si>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</si>
  <si>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</si>
  <si>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</si>
  <si>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</si>
  <si>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</si>
  <si>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</si>
  <si>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</si>
  <si>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</si>
  <si>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</si>
  <si>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</si>
  <si>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3. kategorie</t>
  </si>
  <si>
    <t>Hlavní  staniční  kolej</t>
  </si>
  <si>
    <t>Vjezd - odjezd - průjezd</t>
  </si>
  <si>
    <t>elm.</t>
  </si>
  <si>
    <t>Př L</t>
  </si>
  <si>
    <t>Př S</t>
  </si>
  <si>
    <t>seřaďovacích</t>
  </si>
  <si>
    <t>návěstidel</t>
  </si>
  <si>
    <t xml:space="preserve">Vzájemně vyloučeny jsou pouze protisměrné </t>
  </si>
  <si>
    <t>jízdní cesty na tutéž kolej</t>
  </si>
  <si>
    <t>samočinně činností</t>
  </si>
  <si>
    <t>zabezpečovacího zařízení</t>
  </si>
  <si>
    <t>Automatické  hradlo</t>
  </si>
  <si>
    <t>Kód : 14</t>
  </si>
  <si>
    <t>( bez návěstního bodu )</t>
  </si>
  <si>
    <t>RZZ AŽD 71</t>
  </si>
  <si>
    <t>Kód :  14</t>
  </si>
  <si>
    <t>zast. - 90</t>
  </si>
  <si>
    <t>proj. - 30</t>
  </si>
  <si>
    <t>Km  162,210</t>
  </si>
  <si>
    <t>při jízdě do odbočky - rychlost 50 km/h</t>
  </si>
  <si>
    <t>OPř S</t>
  </si>
  <si>
    <t>Směr  :  Blížejov</t>
  </si>
  <si>
    <t>Výhybna  bez</t>
  </si>
  <si>
    <t>Obvod  výpravčího  DOZ</t>
  </si>
  <si>
    <t>Směr  :  Domažlice</t>
  </si>
  <si>
    <t>KANGO</t>
  </si>
  <si>
    <t>IX.  /  2016</t>
  </si>
  <si>
    <t>Poznámka: zobrazeno v měřítku od v.č.1 po v.č.3</t>
  </si>
  <si>
    <t>712 A</t>
  </si>
  <si>
    <t>dálková obsluha výpravčím DOZ z ŽST Domažlice</t>
  </si>
  <si>
    <t>typ AH-88A</t>
  </si>
  <si>
    <t>Telefon</t>
  </si>
  <si>
    <t>směr Blížejov a Domažlice</t>
  </si>
  <si>
    <t>s ovládání z JOP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</si>
</sst>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2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46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49" fontId="31" fillId="0" borderId="59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47" xfId="49" applyFont="1" applyBorder="1" applyAlignment="1">
      <alignment vertical="center"/>
      <protection/>
    </xf>
    <xf numFmtId="0" fontId="41" fillId="0" borderId="7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71" xfId="0" applyBorder="1" applyAlignment="1">
      <alignment/>
    </xf>
    <xf numFmtId="0" fontId="2" fillId="37" borderId="66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2" fillId="37" borderId="6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2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4" borderId="0" xfId="49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31" xfId="49" applyFont="1" applyBorder="1" applyAlignment="1">
      <alignment horizontal="center" vertical="center"/>
      <protection/>
    </xf>
    <xf numFmtId="0" fontId="52" fillId="0" borderId="31" xfId="49" applyFont="1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0" fontId="49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0" fillId="0" borderId="70" xfId="0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" fillId="0" borderId="18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1" fontId="34" fillId="0" borderId="12" xfId="49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37" fillId="0" borderId="0" xfId="49" applyNumberFormat="1" applyFont="1" applyFill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0" fontId="0" fillId="0" borderId="0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4" fillId="35" borderId="76" xfId="49" applyFont="1" applyFill="1" applyBorder="1" applyAlignment="1">
      <alignment horizontal="center" vertical="center"/>
      <protection/>
    </xf>
    <xf numFmtId="0" fontId="4" fillId="35" borderId="77" xfId="49" applyFont="1" applyFill="1" applyBorder="1" applyAlignment="1">
      <alignment horizontal="center" vertical="center"/>
      <protection/>
    </xf>
    <xf numFmtId="0" fontId="4" fillId="35" borderId="78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37" borderId="66" xfId="0" applyFont="1" applyFill="1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Vyh Radonice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Vyh Radonice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628650</xdr:colOff>
      <xdr:row>33</xdr:row>
      <xdr:rowOff>19050</xdr:rowOff>
    </xdr:from>
    <xdr:to>
      <xdr:col>66</xdr:col>
      <xdr:colOff>390525</xdr:colOff>
      <xdr:row>35</xdr:row>
      <xdr:rowOff>19050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25050" y="8162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76200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0" name="Line 2033"/>
        <xdr:cNvSpPr>
          <a:spLocks/>
        </xdr:cNvSpPr>
      </xdr:nvSpPr>
      <xdr:spPr>
        <a:xfrm flipV="1">
          <a:off x="12992100" y="7115175"/>
          <a:ext cx="1939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3" name="Line 206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838200</xdr:colOff>
      <xdr:row>28</xdr:row>
      <xdr:rowOff>76200</xdr:rowOff>
    </xdr:from>
    <xdr:to>
      <xdr:col>18</xdr:col>
      <xdr:colOff>95250</xdr:colOff>
      <xdr:row>28</xdr:row>
      <xdr:rowOff>114300</xdr:rowOff>
    </xdr:to>
    <xdr:sp>
      <xdr:nvSpPr>
        <xdr:cNvPr id="114" name="Line 2111"/>
        <xdr:cNvSpPr>
          <a:spLocks/>
        </xdr:cNvSpPr>
      </xdr:nvSpPr>
      <xdr:spPr>
        <a:xfrm>
          <a:off x="122682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838200</xdr:colOff>
      <xdr:row>28</xdr:row>
      <xdr:rowOff>76200</xdr:rowOff>
    </xdr:to>
    <xdr:sp>
      <xdr:nvSpPr>
        <xdr:cNvPr id="115" name="Line 2112"/>
        <xdr:cNvSpPr>
          <a:spLocks/>
        </xdr:cNvSpPr>
      </xdr:nvSpPr>
      <xdr:spPr>
        <a:xfrm>
          <a:off x="11525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27</xdr:row>
      <xdr:rowOff>114300</xdr:rowOff>
    </xdr:from>
    <xdr:to>
      <xdr:col>16</xdr:col>
      <xdr:colOff>95250</xdr:colOff>
      <xdr:row>28</xdr:row>
      <xdr:rowOff>0</xdr:rowOff>
    </xdr:to>
    <xdr:sp>
      <xdr:nvSpPr>
        <xdr:cNvPr id="116" name="Line 2113"/>
        <xdr:cNvSpPr>
          <a:spLocks/>
        </xdr:cNvSpPr>
      </xdr:nvSpPr>
      <xdr:spPr>
        <a:xfrm>
          <a:off x="107823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838200</xdr:colOff>
      <xdr:row>27</xdr:row>
      <xdr:rowOff>114300</xdr:rowOff>
    </xdr:to>
    <xdr:sp>
      <xdr:nvSpPr>
        <xdr:cNvPr id="117" name="Line 2211"/>
        <xdr:cNvSpPr>
          <a:spLocks/>
        </xdr:cNvSpPr>
      </xdr:nvSpPr>
      <xdr:spPr>
        <a:xfrm>
          <a:off x="7467600" y="6200775"/>
          <a:ext cx="331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8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9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20" name="Line 2450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1" name="Line 2451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71</xdr:col>
      <xdr:colOff>457200</xdr:colOff>
      <xdr:row>28</xdr:row>
      <xdr:rowOff>114300</xdr:rowOff>
    </xdr:to>
    <xdr:sp>
      <xdr:nvSpPr>
        <xdr:cNvPr id="123" name="Line 2506"/>
        <xdr:cNvSpPr>
          <a:spLocks/>
        </xdr:cNvSpPr>
      </xdr:nvSpPr>
      <xdr:spPr>
        <a:xfrm flipV="1">
          <a:off x="33356550" y="7115175"/>
          <a:ext cx="1992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5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20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622554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162,610</a:t>
          </a:r>
        </a:p>
      </xdr:txBody>
    </xdr:sp>
    <xdr:clientData/>
  </xdr:oneCellAnchor>
  <xdr:oneCellAnchor>
    <xdr:from>
      <xdr:col>84</xdr:col>
      <xdr:colOff>0</xdr:colOff>
      <xdr:row>27</xdr:row>
      <xdr:rowOff>0</xdr:rowOff>
    </xdr:from>
    <xdr:ext cx="971550" cy="228600"/>
    <xdr:sp>
      <xdr:nvSpPr>
        <xdr:cNvPr id="147" name="text 774"/>
        <xdr:cNvSpPr txBox="1">
          <a:spLocks noChangeArrowheads="1"/>
        </xdr:cNvSpPr>
      </xdr:nvSpPr>
      <xdr:spPr>
        <a:xfrm>
          <a:off x="622554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P631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84</xdr:col>
      <xdr:colOff>495300</xdr:colOff>
      <xdr:row>22</xdr:row>
      <xdr:rowOff>9525</xdr:rowOff>
    </xdr:from>
    <xdr:to>
      <xdr:col>84</xdr:col>
      <xdr:colOff>495300</xdr:colOff>
      <xdr:row>26</xdr:row>
      <xdr:rowOff>209550</xdr:rowOff>
    </xdr:to>
    <xdr:sp>
      <xdr:nvSpPr>
        <xdr:cNvPr id="148" name="Line 2718"/>
        <xdr:cNvSpPr>
          <a:spLocks/>
        </xdr:cNvSpPr>
      </xdr:nvSpPr>
      <xdr:spPr>
        <a:xfrm>
          <a:off x="62750700" y="56388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49" name="Group 2874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2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23</xdr:row>
      <xdr:rowOff>57150</xdr:rowOff>
    </xdr:from>
    <xdr:to>
      <xdr:col>17</xdr:col>
      <xdr:colOff>457200</xdr:colOff>
      <xdr:row>23</xdr:row>
      <xdr:rowOff>171450</xdr:rowOff>
    </xdr:to>
    <xdr:grpSp>
      <xdr:nvGrpSpPr>
        <xdr:cNvPr id="152" name="Group 3030"/>
        <xdr:cNvGrpSpPr>
          <a:grpSpLocks noChangeAspect="1"/>
        </xdr:cNvGrpSpPr>
      </xdr:nvGrpSpPr>
      <xdr:grpSpPr>
        <a:xfrm>
          <a:off x="122967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30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0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0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0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0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25</xdr:row>
      <xdr:rowOff>57150</xdr:rowOff>
    </xdr:from>
    <xdr:to>
      <xdr:col>72</xdr:col>
      <xdr:colOff>942975</xdr:colOff>
      <xdr:row>25</xdr:row>
      <xdr:rowOff>171450</xdr:rowOff>
    </xdr:to>
    <xdr:grpSp>
      <xdr:nvGrpSpPr>
        <xdr:cNvPr id="158" name="Group 3050"/>
        <xdr:cNvGrpSpPr>
          <a:grpSpLocks noChangeAspect="1"/>
        </xdr:cNvGrpSpPr>
      </xdr:nvGrpSpPr>
      <xdr:grpSpPr>
        <a:xfrm>
          <a:off x="5371147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30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0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0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0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2514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161,291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71550" cy="228600"/>
    <xdr:sp>
      <xdr:nvSpPr>
        <xdr:cNvPr id="165" name="text 774"/>
        <xdr:cNvSpPr txBox="1">
          <a:spLocks noChangeArrowheads="1"/>
        </xdr:cNvSpPr>
      </xdr:nvSpPr>
      <xdr:spPr>
        <a:xfrm>
          <a:off x="2514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</xdr:col>
      <xdr:colOff>495300</xdr:colOff>
      <xdr:row>22</xdr:row>
      <xdr:rowOff>9525</xdr:rowOff>
    </xdr:from>
    <xdr:to>
      <xdr:col>4</xdr:col>
      <xdr:colOff>495300</xdr:colOff>
      <xdr:row>26</xdr:row>
      <xdr:rowOff>209550</xdr:rowOff>
    </xdr:to>
    <xdr:sp>
      <xdr:nvSpPr>
        <xdr:cNvPr id="166" name="Line 3162"/>
        <xdr:cNvSpPr>
          <a:spLocks/>
        </xdr:cNvSpPr>
      </xdr:nvSpPr>
      <xdr:spPr>
        <a:xfrm>
          <a:off x="3009900" y="56388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447675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167" name="Group 3172"/>
        <xdr:cNvGrpSpPr>
          <a:grpSpLocks noChangeAspect="1"/>
        </xdr:cNvGrpSpPr>
      </xdr:nvGrpSpPr>
      <xdr:grpSpPr>
        <a:xfrm>
          <a:off x="627030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31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1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1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1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1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1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76" name="Group 3190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31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1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1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1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1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1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1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114300</xdr:rowOff>
    </xdr:from>
    <xdr:to>
      <xdr:col>10</xdr:col>
      <xdr:colOff>647700</xdr:colOff>
      <xdr:row>26</xdr:row>
      <xdr:rowOff>28575</xdr:rowOff>
    </xdr:to>
    <xdr:grpSp>
      <xdr:nvGrpSpPr>
        <xdr:cNvPr id="185" name="Group 3199"/>
        <xdr:cNvGrpSpPr>
          <a:grpSpLocks noChangeAspect="1"/>
        </xdr:cNvGrpSpPr>
      </xdr:nvGrpSpPr>
      <xdr:grpSpPr>
        <a:xfrm>
          <a:off x="73152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32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2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29</xdr:row>
      <xdr:rowOff>57150</xdr:rowOff>
    </xdr:from>
    <xdr:to>
      <xdr:col>73</xdr:col>
      <xdr:colOff>266700</xdr:colOff>
      <xdr:row>29</xdr:row>
      <xdr:rowOff>171450</xdr:rowOff>
    </xdr:to>
    <xdr:grpSp>
      <xdr:nvGrpSpPr>
        <xdr:cNvPr id="188" name="Group 3202"/>
        <xdr:cNvGrpSpPr>
          <a:grpSpLocks noChangeAspect="1"/>
        </xdr:cNvGrpSpPr>
      </xdr:nvGrpSpPr>
      <xdr:grpSpPr>
        <a:xfrm>
          <a:off x="53711475" y="72866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3204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205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206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207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208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209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96" name="Group 3210"/>
        <xdr:cNvGrpSpPr>
          <a:grpSpLocks noChangeAspect="1"/>
        </xdr:cNvGrpSpPr>
      </xdr:nvGrpSpPr>
      <xdr:grpSpPr>
        <a:xfrm>
          <a:off x="12011025" y="682942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19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Line 3212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213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214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215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216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17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552450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204" name="Line 3218"/>
        <xdr:cNvSpPr>
          <a:spLocks/>
        </xdr:cNvSpPr>
      </xdr:nvSpPr>
      <xdr:spPr>
        <a:xfrm flipV="1">
          <a:off x="55378350" y="6200775"/>
          <a:ext cx="2914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28</xdr:row>
      <xdr:rowOff>76200</xdr:rowOff>
    </xdr:from>
    <xdr:to>
      <xdr:col>72</xdr:col>
      <xdr:colOff>571500</xdr:colOff>
      <xdr:row>28</xdr:row>
      <xdr:rowOff>114300</xdr:rowOff>
    </xdr:to>
    <xdr:sp>
      <xdr:nvSpPr>
        <xdr:cNvPr id="205" name="Line 3219"/>
        <xdr:cNvSpPr>
          <a:spLocks/>
        </xdr:cNvSpPr>
      </xdr:nvSpPr>
      <xdr:spPr>
        <a:xfrm flipV="1">
          <a:off x="53282850" y="7077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552450</xdr:colOff>
      <xdr:row>28</xdr:row>
      <xdr:rowOff>0</xdr:rowOff>
    </xdr:from>
    <xdr:to>
      <xdr:col>73</xdr:col>
      <xdr:colOff>323850</xdr:colOff>
      <xdr:row>28</xdr:row>
      <xdr:rowOff>76200</xdr:rowOff>
    </xdr:to>
    <xdr:sp>
      <xdr:nvSpPr>
        <xdr:cNvPr id="206" name="Line 3220"/>
        <xdr:cNvSpPr>
          <a:spLocks/>
        </xdr:cNvSpPr>
      </xdr:nvSpPr>
      <xdr:spPr>
        <a:xfrm flipV="1">
          <a:off x="53892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323850</xdr:colOff>
      <xdr:row>27</xdr:row>
      <xdr:rowOff>114300</xdr:rowOff>
    </xdr:from>
    <xdr:to>
      <xdr:col>74</xdr:col>
      <xdr:colOff>552450</xdr:colOff>
      <xdr:row>28</xdr:row>
      <xdr:rowOff>0</xdr:rowOff>
    </xdr:to>
    <xdr:sp>
      <xdr:nvSpPr>
        <xdr:cNvPr id="207" name="Line 3221"/>
        <xdr:cNvSpPr>
          <a:spLocks/>
        </xdr:cNvSpPr>
      </xdr:nvSpPr>
      <xdr:spPr>
        <a:xfrm flipV="1">
          <a:off x="546354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208" name="text 207"/>
        <xdr:cNvSpPr txBox="1">
          <a:spLocks noChangeArrowheads="1"/>
        </xdr:cNvSpPr>
      </xdr:nvSpPr>
      <xdr:spPr>
        <a:xfrm>
          <a:off x="124015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74</xdr:col>
      <xdr:colOff>514350</xdr:colOff>
      <xdr:row>32</xdr:row>
      <xdr:rowOff>0</xdr:rowOff>
    </xdr:to>
    <xdr:sp>
      <xdr:nvSpPr>
        <xdr:cNvPr id="209" name="text 207"/>
        <xdr:cNvSpPr txBox="1">
          <a:spLocks noChangeArrowheads="1"/>
        </xdr:cNvSpPr>
      </xdr:nvSpPr>
      <xdr:spPr>
        <a:xfrm>
          <a:off x="5482590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16</xdr:col>
      <xdr:colOff>171450</xdr:colOff>
      <xdr:row>25</xdr:row>
      <xdr:rowOff>142875</xdr:rowOff>
    </xdr:from>
    <xdr:to>
      <xdr:col>16</xdr:col>
      <xdr:colOff>209550</xdr:colOff>
      <xdr:row>26</xdr:row>
      <xdr:rowOff>152400</xdr:rowOff>
    </xdr:to>
    <xdr:grpSp>
      <xdr:nvGrpSpPr>
        <xdr:cNvPr id="210" name="Group 3004"/>
        <xdr:cNvGrpSpPr>
          <a:grpSpLocks/>
        </xdr:cNvGrpSpPr>
      </xdr:nvGrpSpPr>
      <xdr:grpSpPr>
        <a:xfrm>
          <a:off x="11601450" y="64579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211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381000</xdr:colOff>
      <xdr:row>25</xdr:row>
      <xdr:rowOff>180975</xdr:rowOff>
    </xdr:from>
    <xdr:to>
      <xdr:col>73</xdr:col>
      <xdr:colOff>419100</xdr:colOff>
      <xdr:row>26</xdr:row>
      <xdr:rowOff>190500</xdr:rowOff>
    </xdr:to>
    <xdr:grpSp>
      <xdr:nvGrpSpPr>
        <xdr:cNvPr id="214" name="Group 3004"/>
        <xdr:cNvGrpSpPr>
          <a:grpSpLocks/>
        </xdr:cNvGrpSpPr>
      </xdr:nvGrpSpPr>
      <xdr:grpSpPr>
        <a:xfrm>
          <a:off x="54692550" y="64960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215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29</v>
      </c>
      <c r="C4" s="312" t="s">
        <v>70</v>
      </c>
      <c r="D4" s="93"/>
      <c r="E4" s="92"/>
      <c r="F4" s="92"/>
      <c r="G4" s="92"/>
      <c r="H4" s="92"/>
      <c r="I4" s="93"/>
      <c r="J4" s="81" t="s">
        <v>60</v>
      </c>
      <c r="K4" s="93"/>
      <c r="L4" s="94"/>
      <c r="M4" s="93"/>
      <c r="N4" s="93"/>
      <c r="O4" s="93"/>
      <c r="P4" s="93"/>
      <c r="Q4" s="95" t="s">
        <v>30</v>
      </c>
      <c r="R4" s="96">
        <v>780650</v>
      </c>
      <c r="S4" s="93"/>
      <c r="T4" s="93"/>
      <c r="U4" s="97"/>
      <c r="V4" s="97"/>
    </row>
    <row r="5" spans="2:22" s="99" customFormat="1" ht="18" customHeight="1" thickBot="1">
      <c r="B5" s="254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2"/>
      <c r="J8" s="45" t="s">
        <v>56</v>
      </c>
      <c r="K8" s="292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356"/>
      <c r="I9" s="356"/>
      <c r="J9" s="357" t="s">
        <v>41</v>
      </c>
      <c r="K9" s="356"/>
      <c r="L9" s="356"/>
      <c r="M9" s="114"/>
      <c r="N9" s="114"/>
      <c r="O9" s="114"/>
      <c r="P9" s="367" t="s">
        <v>57</v>
      </c>
      <c r="Q9" s="367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356"/>
      <c r="I10" s="356"/>
      <c r="J10" s="357" t="s">
        <v>75</v>
      </c>
      <c r="K10" s="356"/>
      <c r="L10" s="356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 t="s">
        <v>73</v>
      </c>
      <c r="G13" s="211"/>
      <c r="H13" s="211"/>
      <c r="I13" s="114"/>
      <c r="J13" s="120" t="s">
        <v>14</v>
      </c>
      <c r="N13" s="211" t="s">
        <v>73</v>
      </c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352">
        <v>161.637</v>
      </c>
      <c r="G14" s="212"/>
      <c r="H14" s="212"/>
      <c r="I14" s="255"/>
      <c r="J14" s="341">
        <v>162.21</v>
      </c>
      <c r="L14" s="313"/>
      <c r="M14" s="313"/>
      <c r="N14" s="352">
        <v>162.317</v>
      </c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14"/>
      <c r="H15" s="114"/>
      <c r="I15" s="114"/>
      <c r="J15" s="342" t="s">
        <v>71</v>
      </c>
      <c r="L15" s="315"/>
      <c r="N15" s="114"/>
      <c r="O15" s="314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2"/>
      <c r="K16" s="192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16"/>
      <c r="H17" s="316"/>
      <c r="I17" s="114"/>
      <c r="J17" s="317"/>
      <c r="K17" s="114"/>
      <c r="L17" s="317"/>
      <c r="M17" s="316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31</v>
      </c>
      <c r="D18" s="114"/>
      <c r="E18" s="114"/>
      <c r="F18" s="122"/>
      <c r="G18" s="114"/>
      <c r="H18" s="114"/>
      <c r="J18" s="122" t="s">
        <v>51</v>
      </c>
      <c r="L18" s="114"/>
      <c r="M18" s="121"/>
      <c r="N18" s="121"/>
      <c r="O18" s="114"/>
      <c r="P18" s="367" t="s">
        <v>58</v>
      </c>
      <c r="Q18" s="367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3"/>
      <c r="G19" s="114"/>
      <c r="H19" s="114"/>
      <c r="J19" s="123" t="s">
        <v>52</v>
      </c>
      <c r="L19" s="114"/>
      <c r="M19" s="121"/>
      <c r="N19" s="121"/>
      <c r="O19" s="114"/>
      <c r="P19" s="367" t="s">
        <v>59</v>
      </c>
      <c r="Q19" s="367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125"/>
      <c r="G20" s="125"/>
      <c r="H20" s="125"/>
      <c r="I20" s="125"/>
      <c r="J20" s="318"/>
      <c r="K20" s="125"/>
      <c r="L20" s="125"/>
      <c r="M20" s="319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20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368" t="s">
        <v>33</v>
      </c>
      <c r="E22" s="369"/>
      <c r="F22" s="369"/>
      <c r="G22" s="369"/>
      <c r="H22" s="132"/>
      <c r="I22" s="133"/>
      <c r="J22" s="134"/>
      <c r="K22" s="131"/>
      <c r="L22" s="132"/>
      <c r="M22" s="368" t="s">
        <v>33</v>
      </c>
      <c r="N22" s="369"/>
      <c r="O22" s="369"/>
      <c r="P22" s="369"/>
      <c r="Q22" s="132"/>
      <c r="R22" s="133"/>
      <c r="S22" s="111"/>
    </row>
    <row r="23" spans="1:20" s="139" customFormat="1" ht="21" customHeight="1" thickBot="1">
      <c r="A23" s="135"/>
      <c r="B23" s="136" t="s">
        <v>19</v>
      </c>
      <c r="C23" s="79" t="s">
        <v>20</v>
      </c>
      <c r="D23" s="79" t="s">
        <v>21</v>
      </c>
      <c r="E23" s="137" t="s">
        <v>22</v>
      </c>
      <c r="F23" s="361" t="s">
        <v>23</v>
      </c>
      <c r="G23" s="362"/>
      <c r="H23" s="362"/>
      <c r="I23" s="363"/>
      <c r="J23" s="134"/>
      <c r="K23" s="136" t="s">
        <v>19</v>
      </c>
      <c r="L23" s="79" t="s">
        <v>20</v>
      </c>
      <c r="M23" s="79" t="s">
        <v>21</v>
      </c>
      <c r="N23" s="137" t="s">
        <v>22</v>
      </c>
      <c r="O23" s="361" t="s">
        <v>23</v>
      </c>
      <c r="P23" s="362"/>
      <c r="Q23" s="362"/>
      <c r="R23" s="363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21"/>
      <c r="C25" s="148"/>
      <c r="D25" s="256"/>
      <c r="E25" s="147"/>
      <c r="F25" s="364"/>
      <c r="G25" s="365"/>
      <c r="H25" s="365"/>
      <c r="I25" s="366"/>
      <c r="J25" s="134"/>
      <c r="K25" s="321"/>
      <c r="L25" s="148"/>
      <c r="M25" s="148"/>
      <c r="N25" s="343">
        <f>(M25-L25)*1000</f>
        <v>0</v>
      </c>
      <c r="O25" s="277"/>
      <c r="P25" s="278"/>
      <c r="Q25" s="278"/>
      <c r="R25" s="279"/>
      <c r="S25" s="111"/>
      <c r="T25" s="86"/>
    </row>
    <row r="26" spans="1:20" s="98" customFormat="1" ht="21" customHeight="1">
      <c r="A26" s="130"/>
      <c r="B26" s="321"/>
      <c r="C26" s="148"/>
      <c r="D26" s="256"/>
      <c r="E26" s="147">
        <f>(D26-C26)*1000</f>
        <v>0</v>
      </c>
      <c r="F26" s="364"/>
      <c r="G26" s="365"/>
      <c r="H26" s="365"/>
      <c r="I26" s="366"/>
      <c r="J26" s="134"/>
      <c r="K26" s="321"/>
      <c r="L26" s="148"/>
      <c r="M26" s="256"/>
      <c r="N26" s="147"/>
      <c r="O26" s="358"/>
      <c r="P26" s="359"/>
      <c r="Q26" s="359"/>
      <c r="R26" s="360"/>
      <c r="S26" s="111"/>
      <c r="T26" s="86"/>
    </row>
    <row r="27" spans="1:20" s="98" customFormat="1" ht="21" customHeight="1">
      <c r="A27" s="130"/>
      <c r="B27" s="321">
        <v>1</v>
      </c>
      <c r="C27" s="148">
        <v>161.638</v>
      </c>
      <c r="D27" s="256">
        <v>162.291</v>
      </c>
      <c r="E27" s="147">
        <f>(D27-C27)*1000</f>
        <v>652.9999999999916</v>
      </c>
      <c r="F27" s="364" t="s">
        <v>42</v>
      </c>
      <c r="G27" s="365"/>
      <c r="H27" s="365"/>
      <c r="I27" s="366"/>
      <c r="J27" s="134"/>
      <c r="K27" s="321">
        <v>2</v>
      </c>
      <c r="L27" s="148">
        <v>161.638</v>
      </c>
      <c r="M27" s="256">
        <v>162.291</v>
      </c>
      <c r="N27" s="147">
        <f>(M27-L27)*1000</f>
        <v>652.9999999999916</v>
      </c>
      <c r="O27" s="358" t="s">
        <v>43</v>
      </c>
      <c r="P27" s="359"/>
      <c r="Q27" s="359"/>
      <c r="R27" s="360"/>
      <c r="S27" s="111"/>
      <c r="T27" s="86"/>
    </row>
    <row r="28" spans="1:20" s="98" customFormat="1" ht="21" customHeight="1">
      <c r="A28" s="130"/>
      <c r="B28" s="321"/>
      <c r="C28" s="148"/>
      <c r="D28" s="256"/>
      <c r="E28" s="147">
        <f>(D28-C28)*1000</f>
        <v>0</v>
      </c>
      <c r="F28" s="353" t="s">
        <v>74</v>
      </c>
      <c r="G28" s="354"/>
      <c r="H28" s="354"/>
      <c r="I28" s="355"/>
      <c r="J28" s="134"/>
      <c r="K28" s="321"/>
      <c r="L28" s="148"/>
      <c r="M28" s="256"/>
      <c r="N28" s="147"/>
      <c r="O28" s="358"/>
      <c r="P28" s="359"/>
      <c r="Q28" s="359"/>
      <c r="R28" s="360"/>
      <c r="S28" s="111"/>
      <c r="T28" s="86"/>
    </row>
    <row r="29" spans="1:20" s="98" customFormat="1" ht="21" customHeight="1">
      <c r="A29" s="130"/>
      <c r="B29" s="321"/>
      <c r="C29" s="148"/>
      <c r="D29" s="256"/>
      <c r="E29" s="147"/>
      <c r="F29" s="358"/>
      <c r="G29" s="359"/>
      <c r="H29" s="359"/>
      <c r="I29" s="360"/>
      <c r="J29" s="134"/>
      <c r="K29" s="140"/>
      <c r="L29" s="141"/>
      <c r="M29" s="142"/>
      <c r="N29" s="143"/>
      <c r="O29" s="339"/>
      <c r="P29" s="209"/>
      <c r="Q29" s="209"/>
      <c r="R29" s="340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257"/>
      <c r="G30" s="258"/>
      <c r="H30" s="258"/>
      <c r="I30" s="259"/>
      <c r="J30" s="134"/>
      <c r="K30" s="149"/>
      <c r="L30" s="150"/>
      <c r="M30" s="151"/>
      <c r="N30" s="152"/>
      <c r="O30" s="257"/>
      <c r="P30" s="258"/>
      <c r="Q30" s="258"/>
      <c r="R30" s="259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5AD" sheet="1"/>
  <mergeCells count="14">
    <mergeCell ref="P9:Q9"/>
    <mergeCell ref="D22:G22"/>
    <mergeCell ref="M22:P22"/>
    <mergeCell ref="P18:Q18"/>
    <mergeCell ref="P19:Q19"/>
    <mergeCell ref="F27:I27"/>
    <mergeCell ref="F29:I29"/>
    <mergeCell ref="O28:R28"/>
    <mergeCell ref="F23:I23"/>
    <mergeCell ref="O23:R23"/>
    <mergeCell ref="F25:I25"/>
    <mergeCell ref="O26:R26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63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370" t="s">
        <v>2</v>
      </c>
      <c r="W2" s="370"/>
      <c r="X2" s="370"/>
      <c r="Y2" s="370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66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0" t="s">
        <v>3</v>
      </c>
      <c r="S3" s="234"/>
      <c r="T3" s="266"/>
      <c r="U3" s="267"/>
      <c r="V3" s="194" t="s">
        <v>39</v>
      </c>
      <c r="W3" s="194"/>
      <c r="X3" s="194"/>
      <c r="Y3" s="194"/>
      <c r="Z3" s="265"/>
      <c r="AA3" s="267"/>
      <c r="AB3" s="374" t="s">
        <v>4</v>
      </c>
      <c r="AC3" s="375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72" t="s">
        <v>4</v>
      </c>
      <c r="BK3" s="373"/>
      <c r="BL3" s="235"/>
      <c r="BM3" s="234"/>
      <c r="BN3" s="194" t="s">
        <v>39</v>
      </c>
      <c r="BO3" s="236"/>
      <c r="BP3" s="194"/>
      <c r="BQ3" s="216"/>
      <c r="BR3" s="265"/>
      <c r="BS3" s="266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371" t="s">
        <v>65</v>
      </c>
      <c r="W4" s="371"/>
      <c r="X4" s="371"/>
      <c r="Y4" s="371"/>
      <c r="Z4" s="200"/>
      <c r="AA4" s="200"/>
      <c r="AB4" s="4"/>
      <c r="AC4" s="5"/>
      <c r="AD4" s="20"/>
      <c r="AE4" s="20"/>
      <c r="AS4" s="81" t="s">
        <v>60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371" t="s">
        <v>65</v>
      </c>
      <c r="BO4" s="371"/>
      <c r="BP4" s="371"/>
      <c r="BQ4" s="371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42" t="s">
        <v>53</v>
      </c>
      <c r="H5" s="37"/>
      <c r="I5" s="37"/>
      <c r="J5" s="38"/>
      <c r="L5" s="39"/>
      <c r="N5" s="38"/>
      <c r="O5" s="35"/>
      <c r="P5" s="38"/>
      <c r="Q5" s="38"/>
      <c r="R5" s="260"/>
      <c r="S5" s="262"/>
      <c r="T5" s="261"/>
      <c r="U5" s="262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3"/>
      <c r="BK5" s="223"/>
      <c r="BL5" s="6"/>
      <c r="BM5" s="40"/>
      <c r="BN5" s="7"/>
      <c r="BO5" s="275"/>
      <c r="BP5" s="6"/>
      <c r="BQ5" s="8"/>
      <c r="BR5" s="263"/>
      <c r="BS5" s="271"/>
      <c r="BT5" s="263"/>
      <c r="BU5" s="264"/>
      <c r="BX5" s="38"/>
      <c r="BZ5" s="34"/>
      <c r="CA5" s="35" t="s">
        <v>5</v>
      </c>
      <c r="CB5" s="36"/>
      <c r="CC5" s="37"/>
      <c r="CD5" s="37"/>
      <c r="CE5" s="42" t="s">
        <v>53</v>
      </c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7" t="s">
        <v>72</v>
      </c>
      <c r="H6" s="37"/>
      <c r="I6" s="37"/>
      <c r="J6" s="38"/>
      <c r="K6" s="43" t="s">
        <v>54</v>
      </c>
      <c r="L6" s="39"/>
      <c r="N6" s="38"/>
      <c r="O6" s="35"/>
      <c r="P6" s="38"/>
      <c r="Q6" s="38"/>
      <c r="R6" s="326" t="s">
        <v>45</v>
      </c>
      <c r="S6" s="272">
        <v>160.58</v>
      </c>
      <c r="T6" s="176"/>
      <c r="U6" s="19"/>
      <c r="V6" s="193"/>
      <c r="W6" s="12"/>
      <c r="X6" s="218"/>
      <c r="Y6" s="19"/>
      <c r="Z6" s="218"/>
      <c r="AA6" s="19"/>
      <c r="AB6" s="327" t="s">
        <v>64</v>
      </c>
      <c r="AC6" s="328"/>
      <c r="AD6" s="20"/>
      <c r="AE6" s="20"/>
      <c r="AR6" s="157" t="s">
        <v>67</v>
      </c>
      <c r="AS6" s="70" t="s">
        <v>24</v>
      </c>
      <c r="AT6" s="158" t="s">
        <v>34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34" t="s">
        <v>64</v>
      </c>
      <c r="BK6" s="331"/>
      <c r="BL6" s="218"/>
      <c r="BM6" s="19"/>
      <c r="BN6" s="193"/>
      <c r="BO6" s="12"/>
      <c r="BP6" s="218"/>
      <c r="BQ6" s="19"/>
      <c r="BR6" s="226"/>
      <c r="BS6" s="272"/>
      <c r="BT6" s="227" t="s">
        <v>46</v>
      </c>
      <c r="BU6" s="325">
        <v>163.325</v>
      </c>
      <c r="BX6" s="38"/>
      <c r="BZ6" s="34"/>
      <c r="CA6" s="35" t="s">
        <v>6</v>
      </c>
      <c r="CB6" s="36"/>
      <c r="CC6" s="37"/>
      <c r="CD6" s="37"/>
      <c r="CE6" s="47" t="s">
        <v>72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55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3" t="s">
        <v>35</v>
      </c>
      <c r="W7" s="12">
        <v>161.638</v>
      </c>
      <c r="X7" s="218" t="s">
        <v>37</v>
      </c>
      <c r="Y7" s="19">
        <v>161.638</v>
      </c>
      <c r="Z7" s="219"/>
      <c r="AA7" s="220"/>
      <c r="AB7" s="329" t="s">
        <v>47</v>
      </c>
      <c r="AC7" s="330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35" t="s">
        <v>47</v>
      </c>
      <c r="BK7" s="332"/>
      <c r="BL7" s="218"/>
      <c r="BM7" s="19"/>
      <c r="BN7" s="193" t="s">
        <v>36</v>
      </c>
      <c r="BO7" s="12">
        <v>162.291</v>
      </c>
      <c r="BP7" s="218" t="s">
        <v>40</v>
      </c>
      <c r="BQ7" s="19">
        <v>162.291</v>
      </c>
      <c r="BR7" s="226"/>
      <c r="BS7" s="272"/>
      <c r="BT7" s="227" t="s">
        <v>62</v>
      </c>
      <c r="BU7" s="325">
        <v>162.925</v>
      </c>
      <c r="BX7" s="38"/>
      <c r="BZ7" s="34"/>
      <c r="CA7" s="35" t="s">
        <v>8</v>
      </c>
      <c r="CB7" s="36"/>
      <c r="CC7" s="37"/>
      <c r="CD7" s="37"/>
      <c r="CE7" s="47" t="s">
        <v>55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161.28</v>
      </c>
      <c r="T8" s="13"/>
      <c r="U8" s="15"/>
      <c r="V8" s="218"/>
      <c r="W8" s="12"/>
      <c r="X8" s="218"/>
      <c r="Y8" s="19"/>
      <c r="Z8" s="218"/>
      <c r="AA8" s="19"/>
      <c r="AB8" s="327" t="s">
        <v>48</v>
      </c>
      <c r="AC8" s="328"/>
      <c r="AD8" s="20"/>
      <c r="AE8" s="20"/>
      <c r="AS8" s="76" t="s">
        <v>68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34" t="s">
        <v>48</v>
      </c>
      <c r="BK8" s="331"/>
      <c r="BL8" s="218"/>
      <c r="BM8" s="19"/>
      <c r="BN8" s="218"/>
      <c r="BO8" s="12"/>
      <c r="BP8" s="218"/>
      <c r="BQ8" s="19"/>
      <c r="BR8" s="228"/>
      <c r="BS8" s="273"/>
      <c r="BT8" s="228" t="s">
        <v>1</v>
      </c>
      <c r="BU8" s="229">
        <v>162.625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68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4"/>
      <c r="BT9" s="231"/>
      <c r="BU9" s="232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51</v>
      </c>
      <c r="H10" s="36"/>
      <c r="I10" s="36"/>
      <c r="J10" s="55" t="s">
        <v>10</v>
      </c>
      <c r="K10" s="183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47" t="s">
        <v>69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51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52</v>
      </c>
      <c r="H11" s="36"/>
      <c r="I11" s="9"/>
      <c r="J11" s="55" t="s">
        <v>12</v>
      </c>
      <c r="K11" s="183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52</v>
      </c>
      <c r="CF11" s="36"/>
      <c r="CG11" s="9"/>
      <c r="CH11" s="55" t="s">
        <v>12</v>
      </c>
      <c r="CI11" s="183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4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0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5"/>
      <c r="AO16" s="185"/>
      <c r="AS16" s="182"/>
      <c r="AU16" s="20"/>
      <c r="BA16" s="20"/>
      <c r="BO16" s="169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9"/>
      <c r="S17" s="247"/>
      <c r="W17" s="186"/>
      <c r="Y17" s="248"/>
      <c r="BA17" s="164"/>
      <c r="BI17" s="169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4"/>
      <c r="F18" s="38"/>
      <c r="G18" s="38"/>
      <c r="H18" s="7"/>
      <c r="I18" s="324"/>
      <c r="J18" s="162"/>
      <c r="N18" s="162"/>
      <c r="AV18" s="162"/>
      <c r="BI18" s="169"/>
      <c r="BN18" s="162"/>
      <c r="CA18" s="20"/>
      <c r="CB18" s="7"/>
      <c r="CC18" s="324"/>
      <c r="CD18" s="38"/>
      <c r="CE18" s="38"/>
      <c r="CF18" s="7"/>
      <c r="CG18" s="324"/>
    </row>
    <row r="19" spans="2:88" ht="18" customHeight="1">
      <c r="B19" s="67"/>
      <c r="D19" s="294"/>
      <c r="E19" s="289"/>
      <c r="F19" s="38"/>
      <c r="G19" s="38"/>
      <c r="H19" s="294"/>
      <c r="I19" s="289"/>
      <c r="J19" s="20"/>
      <c r="AM19" s="65"/>
      <c r="AN19" s="20"/>
      <c r="AP19" s="20"/>
      <c r="AV19" s="20"/>
      <c r="BI19" s="163"/>
      <c r="BL19" s="20"/>
      <c r="BN19" s="20"/>
      <c r="CB19" s="322"/>
      <c r="CC19" s="289"/>
      <c r="CD19" s="38"/>
      <c r="CE19" s="38"/>
      <c r="CF19" s="322"/>
      <c r="CG19" s="289"/>
      <c r="CJ19" s="67"/>
    </row>
    <row r="20" spans="4:85" ht="18" customHeight="1">
      <c r="D20" s="294"/>
      <c r="E20" s="289"/>
      <c r="F20" s="322"/>
      <c r="G20" s="289"/>
      <c r="H20" s="294"/>
      <c r="I20" s="289"/>
      <c r="P20" s="247"/>
      <c r="AE20" s="188"/>
      <c r="AM20" s="179"/>
      <c r="AV20" s="164"/>
      <c r="BC20" s="20"/>
      <c r="BF20" s="20"/>
      <c r="BG20" s="20"/>
      <c r="BV20" s="253"/>
      <c r="CB20" s="322"/>
      <c r="CC20" s="289"/>
      <c r="CD20" s="38"/>
      <c r="CE20" s="38"/>
      <c r="CF20" s="322"/>
      <c r="CG20" s="289"/>
    </row>
    <row r="21" spans="3:85" ht="18" customHeight="1">
      <c r="C21" s="246"/>
      <c r="D21" s="307"/>
      <c r="E21" s="323"/>
      <c r="F21" s="304"/>
      <c r="G21" s="323"/>
      <c r="H21" s="304"/>
      <c r="I21" s="323"/>
      <c r="AM21" s="20"/>
      <c r="AN21" s="20"/>
      <c r="AP21" s="20"/>
      <c r="BL21" s="174"/>
      <c r="BO21" s="162"/>
      <c r="BP21" s="162"/>
      <c r="BU21" s="165"/>
      <c r="CA21" s="20"/>
      <c r="CB21" s="304"/>
      <c r="CC21" s="323"/>
      <c r="CD21" s="38"/>
      <c r="CE21" s="38"/>
      <c r="CF21" s="304"/>
      <c r="CG21" s="323"/>
    </row>
    <row r="22" spans="4:85" ht="18" customHeight="1">
      <c r="D22" s="38"/>
      <c r="E22" s="38"/>
      <c r="F22" s="38"/>
      <c r="G22" s="38"/>
      <c r="H22" s="38"/>
      <c r="I22" s="38"/>
      <c r="J22" s="20"/>
      <c r="P22" s="162"/>
      <c r="AJ22" s="20"/>
      <c r="AP22" s="20"/>
      <c r="AS22" s="20"/>
      <c r="BE22" s="182"/>
      <c r="BI22" s="178"/>
      <c r="BL22" s="20"/>
      <c r="BO22" s="20"/>
      <c r="BP22" s="20"/>
      <c r="BV22" s="162"/>
      <c r="CB22" s="38"/>
      <c r="CC22" s="38"/>
      <c r="CD22" s="38"/>
      <c r="CE22" s="38"/>
      <c r="CF22" s="38"/>
      <c r="CG22" s="38"/>
    </row>
    <row r="23" spans="7:88" ht="18" customHeight="1">
      <c r="G23" s="165"/>
      <c r="H23" s="62"/>
      <c r="I23" s="62"/>
      <c r="J23" s="162"/>
      <c r="M23" s="251"/>
      <c r="P23" s="162"/>
      <c r="Q23" s="195"/>
      <c r="R23" s="186" t="s">
        <v>35</v>
      </c>
      <c r="V23" s="20"/>
      <c r="AF23" s="20"/>
      <c r="AJ23" s="20"/>
      <c r="AM23" s="186"/>
      <c r="BC23" s="20"/>
      <c r="BO23" s="253"/>
      <c r="BZ23" s="169"/>
      <c r="CA23" s="309"/>
      <c r="CC23" s="165"/>
      <c r="CF23" s="62"/>
      <c r="CG23" s="62"/>
      <c r="CH23" s="68" t="s">
        <v>1</v>
      </c>
      <c r="CI23" s="62"/>
      <c r="CJ23" s="62"/>
    </row>
    <row r="24" spans="4:86" ht="18" customHeight="1">
      <c r="D24" s="205"/>
      <c r="G24" s="165"/>
      <c r="H24" s="62"/>
      <c r="K24" s="162"/>
      <c r="N24" s="162"/>
      <c r="O24" s="162"/>
      <c r="P24" s="20"/>
      <c r="Q24" s="162"/>
      <c r="T24" s="20"/>
      <c r="U24" s="20"/>
      <c r="W24" s="186"/>
      <c r="AI24" s="20"/>
      <c r="AJ24" s="20"/>
      <c r="AM24" s="20"/>
      <c r="AN24" s="20"/>
      <c r="AP24" s="20"/>
      <c r="BN24" s="20"/>
      <c r="BP24" s="178"/>
      <c r="BR24" s="162"/>
      <c r="BS24" s="187"/>
      <c r="BX24" s="162"/>
      <c r="BZ24" s="170"/>
      <c r="CC24" s="165"/>
      <c r="CF24" s="62"/>
      <c r="CH24" s="68"/>
    </row>
    <row r="25" spans="2:88" ht="18" customHeight="1">
      <c r="B25" s="67"/>
      <c r="G25" s="166"/>
      <c r="H25" s="62"/>
      <c r="J25" s="20"/>
      <c r="K25" s="20"/>
      <c r="N25" s="20"/>
      <c r="O25" s="20"/>
      <c r="P25" s="20"/>
      <c r="Q25" s="20"/>
      <c r="S25" s="162"/>
      <c r="T25" s="162"/>
      <c r="U25" s="162"/>
      <c r="V25" s="162"/>
      <c r="W25" s="20"/>
      <c r="AG25" s="20"/>
      <c r="AJ25" s="20"/>
      <c r="AS25" s="65"/>
      <c r="BG25" s="20"/>
      <c r="BH25" s="20"/>
      <c r="BN25" s="162"/>
      <c r="BR25" s="20"/>
      <c r="BS25" s="174"/>
      <c r="BU25" s="20"/>
      <c r="BX25" s="20"/>
      <c r="BY25" s="20"/>
      <c r="CA25" s="20"/>
      <c r="CC25" s="166"/>
      <c r="CD25" s="62"/>
      <c r="CF25" s="62"/>
      <c r="CJ25" s="67"/>
    </row>
    <row r="26" spans="8:84" ht="18" customHeight="1">
      <c r="H26" s="62"/>
      <c r="K26" s="162">
        <v>1</v>
      </c>
      <c r="N26" s="162"/>
      <c r="P26" s="162"/>
      <c r="Q26" s="20"/>
      <c r="S26" s="186"/>
      <c r="T26" s="20"/>
      <c r="V26" s="20"/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A26" s="162">
        <v>3</v>
      </c>
      <c r="CD26" s="62"/>
      <c r="CE26" s="20"/>
      <c r="CF26" s="62"/>
    </row>
    <row r="27" spans="1:89" ht="18" customHeight="1">
      <c r="A27" s="67"/>
      <c r="D27" s="269" t="s">
        <v>0</v>
      </c>
      <c r="F27" s="167"/>
      <c r="H27" s="167"/>
      <c r="I27" s="167"/>
      <c r="K27" s="310"/>
      <c r="P27" s="164"/>
      <c r="R27" s="186" t="s">
        <v>37</v>
      </c>
      <c r="V27" s="20"/>
      <c r="W27" s="186"/>
      <c r="AP27" s="20"/>
      <c r="BB27" s="66"/>
      <c r="BF27" s="20"/>
      <c r="BH27" s="252"/>
      <c r="BU27" s="187" t="s">
        <v>36</v>
      </c>
      <c r="BX27" s="62"/>
      <c r="BY27" s="20"/>
      <c r="CA27" s="187"/>
      <c r="CB27" s="167"/>
      <c r="CD27" s="7"/>
      <c r="CE27" s="311"/>
      <c r="CF27" s="167"/>
      <c r="CG27" s="167"/>
      <c r="CK27" s="67"/>
    </row>
    <row r="28" spans="1:85" ht="18" customHeight="1">
      <c r="A28" s="67"/>
      <c r="F28" s="305"/>
      <c r="G28" s="306"/>
      <c r="H28" s="307"/>
      <c r="I28" s="306"/>
      <c r="O28" s="20"/>
      <c r="W28" s="20"/>
      <c r="Y28" s="20"/>
      <c r="Z28" s="20"/>
      <c r="AZ28" s="20"/>
      <c r="BC28" s="20"/>
      <c r="BF28" s="162"/>
      <c r="BG28" s="20"/>
      <c r="BH28" s="20"/>
      <c r="BS28" s="20"/>
      <c r="BX28" s="20"/>
      <c r="BY28" s="162"/>
      <c r="BZ28" s="162"/>
      <c r="CB28" s="305"/>
      <c r="CC28" s="306"/>
      <c r="CD28" s="165"/>
      <c r="CE28" s="165"/>
      <c r="CF28" s="307"/>
      <c r="CG28" s="306"/>
    </row>
    <row r="29" spans="1:89" ht="18" customHeight="1">
      <c r="A29" s="67"/>
      <c r="F29" s="298"/>
      <c r="G29" s="298"/>
      <c r="H29" s="298"/>
      <c r="I29" s="298"/>
      <c r="M29" s="162"/>
      <c r="O29" s="169"/>
      <c r="T29" s="253"/>
      <c r="V29" s="20"/>
      <c r="Y29" s="20"/>
      <c r="AS29" s="20"/>
      <c r="AT29" s="20"/>
      <c r="AZ29" s="162"/>
      <c r="BC29" s="20"/>
      <c r="BH29" s="20"/>
      <c r="BK29" s="253"/>
      <c r="BQ29" s="20"/>
      <c r="BS29" s="20"/>
      <c r="BX29" s="162"/>
      <c r="BZ29" s="20"/>
      <c r="CB29" s="308"/>
      <c r="CC29" s="168"/>
      <c r="CD29" s="165"/>
      <c r="CE29" s="165"/>
      <c r="CF29" s="307"/>
      <c r="CG29" s="306"/>
      <c r="CK29" s="67"/>
    </row>
    <row r="30" spans="6:85" ht="18" customHeight="1">
      <c r="F30" s="299"/>
      <c r="G30" s="300"/>
      <c r="H30" s="280"/>
      <c r="I30" s="295"/>
      <c r="J30" s="20"/>
      <c r="L30" s="190"/>
      <c r="M30" s="190"/>
      <c r="N30" s="196"/>
      <c r="O30" s="170"/>
      <c r="S30" s="20"/>
      <c r="V30" s="162"/>
      <c r="Y30" s="20"/>
      <c r="AN30" s="162"/>
      <c r="AO30" s="162"/>
      <c r="BC30" s="20"/>
      <c r="BK30" s="162"/>
      <c r="BN30" s="20"/>
      <c r="BQ30" s="196"/>
      <c r="BR30" s="20"/>
      <c r="BS30" s="164"/>
      <c r="BV30" s="20"/>
      <c r="BY30" s="20"/>
      <c r="BZ30" s="20"/>
      <c r="CB30" s="308"/>
      <c r="CC30" s="168"/>
      <c r="CD30" s="38"/>
      <c r="CE30" s="38"/>
      <c r="CF30" s="294"/>
      <c r="CG30" s="168"/>
    </row>
    <row r="31" spans="6:85" ht="18" customHeight="1">
      <c r="F31" s="296"/>
      <c r="G31" s="301"/>
      <c r="H31" s="296"/>
      <c r="I31" s="301"/>
      <c r="L31" s="20"/>
      <c r="S31" s="252"/>
      <c r="T31" s="175"/>
      <c r="Z31" s="65"/>
      <c r="AG31" s="20"/>
      <c r="AJ31" s="20"/>
      <c r="AN31" s="20"/>
      <c r="AO31" s="20"/>
      <c r="AX31" s="20"/>
      <c r="BD31" s="20"/>
      <c r="BE31" s="20"/>
      <c r="BG31" s="20"/>
      <c r="BH31" s="251"/>
      <c r="BI31" s="20"/>
      <c r="BM31" s="174"/>
      <c r="BO31" s="20"/>
      <c r="BQ31" s="181"/>
      <c r="BS31" s="187"/>
      <c r="BU31" s="187" t="s">
        <v>40</v>
      </c>
      <c r="BW31" s="213"/>
      <c r="BX31" s="62"/>
      <c r="BY31" s="20"/>
      <c r="CA31" s="20"/>
      <c r="CB31" s="305"/>
      <c r="CC31" s="306"/>
      <c r="CD31" s="38"/>
      <c r="CE31" s="38"/>
      <c r="CF31" s="294"/>
      <c r="CG31" s="168"/>
    </row>
    <row r="32" spans="6:85" ht="18" customHeight="1">
      <c r="F32" s="296"/>
      <c r="G32" s="301"/>
      <c r="H32" s="296"/>
      <c r="I32" s="301"/>
      <c r="K32" s="77"/>
      <c r="L32" s="169"/>
      <c r="N32" s="20"/>
      <c r="O32" s="293"/>
      <c r="P32" s="20"/>
      <c r="R32" s="196"/>
      <c r="W32" s="20"/>
      <c r="Y32" s="20"/>
      <c r="AQ32" s="179"/>
      <c r="AT32" s="179"/>
      <c r="AU32" s="162"/>
      <c r="BC32" s="20"/>
      <c r="BD32" s="196"/>
      <c r="BF32" s="20"/>
      <c r="BK32" s="20"/>
      <c r="BM32" s="20"/>
      <c r="BN32" s="20"/>
      <c r="BO32" s="20"/>
      <c r="BT32" s="164"/>
      <c r="BU32" s="162"/>
      <c r="BW32" s="62"/>
      <c r="BX32" s="62"/>
      <c r="CA32" s="185"/>
      <c r="CB32" s="38"/>
      <c r="CC32" s="38"/>
      <c r="CD32" s="38"/>
      <c r="CE32" s="38"/>
      <c r="CF32" s="38"/>
      <c r="CG32" s="38"/>
    </row>
    <row r="33" spans="6:78" ht="18" customHeight="1">
      <c r="F33" s="296"/>
      <c r="G33" s="301"/>
      <c r="H33" s="296"/>
      <c r="I33" s="300"/>
      <c r="O33" s="165"/>
      <c r="P33" s="162"/>
      <c r="Q33" s="20"/>
      <c r="W33" s="162"/>
      <c r="Y33" s="184"/>
      <c r="AO33" s="187"/>
      <c r="BE33" s="20"/>
      <c r="BF33" s="162"/>
      <c r="BH33" s="20"/>
      <c r="BI33" s="162"/>
      <c r="BK33" s="20"/>
      <c r="BM33" s="187"/>
      <c r="BN33" s="20"/>
      <c r="BP33" s="20"/>
      <c r="BQ33" s="20"/>
      <c r="BS33" s="20"/>
      <c r="BT33" s="20"/>
      <c r="BU33" s="20"/>
      <c r="BX33" s="62"/>
      <c r="BZ33" s="185"/>
    </row>
    <row r="34" spans="6:71" ht="18" customHeight="1">
      <c r="F34" s="302"/>
      <c r="G34" s="289"/>
      <c r="H34" s="302"/>
      <c r="I34" s="289"/>
      <c r="L34" s="77"/>
      <c r="AA34" s="20"/>
      <c r="AT34" s="20"/>
      <c r="AY34" s="20"/>
      <c r="BD34" s="20"/>
      <c r="BE34" s="20"/>
      <c r="BG34" s="20"/>
      <c r="BI34" s="172"/>
      <c r="BN34" s="171"/>
      <c r="BO34" s="164"/>
      <c r="BP34" s="20"/>
      <c r="BQ34" s="20"/>
      <c r="BR34" s="20"/>
      <c r="BS34" s="164"/>
    </row>
    <row r="35" spans="6:77" ht="18" customHeight="1">
      <c r="F35" s="302"/>
      <c r="G35" s="289"/>
      <c r="H35" s="297"/>
      <c r="I35" s="303"/>
      <c r="V35" s="20"/>
      <c r="W35" s="172"/>
      <c r="AT35" s="162"/>
      <c r="AY35" s="164"/>
      <c r="BK35" s="78"/>
      <c r="BM35" s="191"/>
      <c r="BN35" s="181"/>
      <c r="BY35" s="337"/>
    </row>
    <row r="36" spans="6:77" ht="18" customHeight="1">
      <c r="F36" s="302"/>
      <c r="G36" s="289"/>
      <c r="H36" s="302"/>
      <c r="I36" s="289"/>
      <c r="R36" s="189"/>
      <c r="U36" s="195"/>
      <c r="AO36" s="20"/>
      <c r="AP36" s="310"/>
      <c r="AR36" s="20"/>
      <c r="BD36" s="20"/>
      <c r="BI36" s="252"/>
      <c r="BK36" s="78"/>
      <c r="BP36" s="162"/>
      <c r="BQ36" s="20"/>
      <c r="BY36" s="338"/>
    </row>
    <row r="37" spans="26:69" ht="18" customHeight="1">
      <c r="Z37" s="208"/>
      <c r="AA37" s="276"/>
      <c r="AB37" s="190"/>
      <c r="AG37" s="20"/>
      <c r="AO37" s="190"/>
      <c r="AR37" s="164"/>
      <c r="BB37" s="174"/>
      <c r="BD37" s="164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7"/>
    </row>
    <row r="39" ht="18" customHeight="1">
      <c r="AY39" s="164"/>
    </row>
    <row r="40" spans="8:51" ht="18" customHeight="1">
      <c r="H40" s="20"/>
      <c r="AC40" s="206"/>
      <c r="AJ40" s="20"/>
      <c r="AY40" s="20"/>
    </row>
    <row r="41" spans="8:61" ht="18" customHeight="1">
      <c r="H41" s="20"/>
      <c r="AE41" s="20"/>
      <c r="AF41" s="62"/>
      <c r="BI41" s="189"/>
    </row>
    <row r="42" ht="18" customHeight="1">
      <c r="AU42" s="196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20"/>
      <c r="CD44" s="20"/>
    </row>
    <row r="45" spans="7:78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4:78" ht="18" customHeight="1">
      <c r="N46" s="165"/>
      <c r="O46" s="167"/>
      <c r="P46" s="167"/>
      <c r="Q46" s="167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49" t="s">
        <v>19</v>
      </c>
      <c r="C47" s="350" t="s">
        <v>25</v>
      </c>
      <c r="D47" s="350" t="s">
        <v>26</v>
      </c>
      <c r="E47" s="350" t="s">
        <v>27</v>
      </c>
      <c r="F47" s="351" t="s">
        <v>28</v>
      </c>
      <c r="G47" s="7"/>
      <c r="H47" s="43"/>
      <c r="I47" s="43"/>
      <c r="J47" s="43"/>
      <c r="K47" s="7"/>
      <c r="L47" s="43"/>
      <c r="M47" s="43"/>
      <c r="N47" s="43"/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283"/>
      <c r="AG47" s="283"/>
      <c r="AH47" s="43"/>
      <c r="AI47" s="43"/>
      <c r="AJ47" s="283"/>
      <c r="AK47" s="284"/>
      <c r="AL47" s="284"/>
      <c r="AM47" s="283"/>
      <c r="AN47" s="284"/>
      <c r="AO47" s="284"/>
      <c r="AS47" s="64" t="s">
        <v>38</v>
      </c>
      <c r="AV47" s="283"/>
      <c r="AW47" s="283"/>
      <c r="AX47" s="43"/>
      <c r="AY47" s="43"/>
      <c r="AZ47" s="283"/>
      <c r="BA47" s="284"/>
      <c r="BB47" s="284"/>
      <c r="BC47" s="283"/>
      <c r="BD47" s="284"/>
      <c r="BE47" s="284"/>
      <c r="BJ47" s="283"/>
      <c r="BK47" s="283"/>
      <c r="BL47" s="43"/>
      <c r="BM47" s="43"/>
      <c r="BN47" s="283"/>
      <c r="BO47" s="280"/>
      <c r="BP47" s="43"/>
      <c r="BQ47" s="43"/>
      <c r="BR47" s="43"/>
      <c r="BS47" s="43"/>
      <c r="BT47" s="43"/>
      <c r="BU47" s="291"/>
      <c r="BV47" s="280"/>
      <c r="BW47" s="167"/>
      <c r="BX47" s="281"/>
      <c r="BY47" s="291"/>
      <c r="BZ47" s="291"/>
      <c r="CA47" s="43"/>
      <c r="CB47" s="43"/>
      <c r="CC47" s="43"/>
      <c r="CD47" s="43"/>
      <c r="CE47" s="7"/>
      <c r="CF47" s="349" t="s">
        <v>19</v>
      </c>
      <c r="CG47" s="350" t="s">
        <v>25</v>
      </c>
      <c r="CH47" s="350" t="s">
        <v>26</v>
      </c>
      <c r="CI47" s="350" t="s">
        <v>27</v>
      </c>
      <c r="CJ47" s="351" t="s">
        <v>28</v>
      </c>
    </row>
    <row r="48" spans="2:88" ht="21" customHeight="1" thickTop="1">
      <c r="B48" s="71"/>
      <c r="C48" s="4"/>
      <c r="D48" s="3" t="s">
        <v>65</v>
      </c>
      <c r="E48" s="4"/>
      <c r="F48" s="336"/>
      <c r="G48" s="43"/>
      <c r="H48" s="43"/>
      <c r="I48" s="38"/>
      <c r="J48" s="43"/>
      <c r="K48" s="43"/>
      <c r="L48" s="38"/>
      <c r="M48" s="38"/>
      <c r="N48" s="38"/>
      <c r="O48" s="43"/>
      <c r="P48" s="38"/>
      <c r="Q48" s="38"/>
      <c r="R48" s="38"/>
      <c r="T48" s="283"/>
      <c r="U48" s="283"/>
      <c r="V48" s="43"/>
      <c r="W48" s="43"/>
      <c r="X48" s="283"/>
      <c r="Y48" s="290"/>
      <c r="Z48" s="290"/>
      <c r="AA48" s="290"/>
      <c r="AB48" s="290"/>
      <c r="AF48" s="280"/>
      <c r="AG48" s="7"/>
      <c r="AH48" s="167"/>
      <c r="AI48" s="281"/>
      <c r="AJ48" s="167"/>
      <c r="AK48" s="167"/>
      <c r="AL48" s="281"/>
      <c r="AM48" s="281"/>
      <c r="AN48" s="7"/>
      <c r="AO48" s="280"/>
      <c r="AS48" s="64" t="s">
        <v>61</v>
      </c>
      <c r="AV48" s="280"/>
      <c r="AW48" s="7"/>
      <c r="AX48" s="167"/>
      <c r="AY48" s="281"/>
      <c r="AZ48" s="167"/>
      <c r="BA48" s="167"/>
      <c r="BB48" s="281"/>
      <c r="BC48" s="281"/>
      <c r="BD48" s="7"/>
      <c r="BE48" s="280"/>
      <c r="BJ48" s="280"/>
      <c r="BK48" s="7"/>
      <c r="BL48" s="7"/>
      <c r="BM48" s="7"/>
      <c r="BN48" s="167"/>
      <c r="BO48" s="167"/>
      <c r="BP48" s="38"/>
      <c r="BQ48" s="38"/>
      <c r="BR48" s="38"/>
      <c r="BS48" s="38"/>
      <c r="BT48" s="43"/>
      <c r="BU48" s="43"/>
      <c r="BV48" s="38"/>
      <c r="BW48" s="43"/>
      <c r="BX48" s="38"/>
      <c r="BY48" s="38"/>
      <c r="BZ48" s="38"/>
      <c r="CA48" s="303"/>
      <c r="CB48" s="303"/>
      <c r="CC48" s="303"/>
      <c r="CD48" s="43"/>
      <c r="CE48" s="43"/>
      <c r="CF48" s="346"/>
      <c r="CG48" s="244"/>
      <c r="CH48" s="3" t="s">
        <v>65</v>
      </c>
      <c r="CI48" s="244"/>
      <c r="CJ48" s="245"/>
    </row>
    <row r="49" spans="2:88" ht="21" customHeight="1">
      <c r="B49" s="180"/>
      <c r="C49" s="72"/>
      <c r="D49" s="72"/>
      <c r="E49" s="72"/>
      <c r="F49" s="243"/>
      <c r="G49" s="7"/>
      <c r="H49" s="7"/>
      <c r="I49" s="7"/>
      <c r="J49" s="7"/>
      <c r="K49" s="7"/>
      <c r="L49" s="7"/>
      <c r="M49" s="7"/>
      <c r="N49" s="7"/>
      <c r="O49" s="7"/>
      <c r="P49" s="285"/>
      <c r="Q49" s="286"/>
      <c r="R49" s="7"/>
      <c r="T49" s="280"/>
      <c r="U49" s="7"/>
      <c r="V49" s="7"/>
      <c r="W49" s="7"/>
      <c r="X49" s="43"/>
      <c r="Y49" s="291"/>
      <c r="Z49" s="280"/>
      <c r="AA49" s="280"/>
      <c r="AB49" s="7"/>
      <c r="AF49" s="285"/>
      <c r="AG49" s="286"/>
      <c r="AH49" s="282"/>
      <c r="AI49" s="286"/>
      <c r="AJ49" s="7"/>
      <c r="AK49" s="287"/>
      <c r="AL49" s="280"/>
      <c r="AM49" s="165"/>
      <c r="AN49" s="280"/>
      <c r="AO49" s="165"/>
      <c r="AV49" s="285"/>
      <c r="AW49" s="286"/>
      <c r="AX49" s="282"/>
      <c r="AY49" s="286"/>
      <c r="AZ49" s="7"/>
      <c r="BA49" s="287"/>
      <c r="BB49" s="280"/>
      <c r="BC49" s="165"/>
      <c r="BD49" s="280"/>
      <c r="BE49" s="165"/>
      <c r="BJ49" s="288"/>
      <c r="BK49" s="289"/>
      <c r="BL49" s="282"/>
      <c r="BM49" s="286"/>
      <c r="BN49" s="7"/>
      <c r="BO49" s="173"/>
      <c r="BP49" s="288"/>
      <c r="BQ49" s="289"/>
      <c r="BR49" s="282"/>
      <c r="BS49" s="286"/>
      <c r="BT49" s="7"/>
      <c r="BU49" s="173"/>
      <c r="BV49" s="165"/>
      <c r="BW49" s="173"/>
      <c r="BX49" s="165"/>
      <c r="BY49" s="165"/>
      <c r="BZ49" s="165"/>
      <c r="CA49" s="7"/>
      <c r="CB49" s="7"/>
      <c r="CC49" s="7"/>
      <c r="CD49" s="7"/>
      <c r="CE49" s="7"/>
      <c r="CF49" s="180"/>
      <c r="CG49" s="72"/>
      <c r="CH49" s="72"/>
      <c r="CI49" s="72"/>
      <c r="CJ49" s="243"/>
    </row>
    <row r="50" spans="2:88" ht="21" customHeight="1">
      <c r="B50" s="238"/>
      <c r="C50" s="75"/>
      <c r="D50" s="73"/>
      <c r="E50" s="74"/>
      <c r="F50" s="11"/>
      <c r="G50" s="38"/>
      <c r="H50" s="288"/>
      <c r="I50" s="289"/>
      <c r="J50" s="7"/>
      <c r="K50" s="38"/>
      <c r="L50" s="288"/>
      <c r="M50" s="289"/>
      <c r="N50" s="7"/>
      <c r="O50" s="38"/>
      <c r="P50" s="288"/>
      <c r="Q50" s="289"/>
      <c r="R50" s="7"/>
      <c r="T50" s="288"/>
      <c r="U50" s="289"/>
      <c r="V50" s="282"/>
      <c r="W50" s="286"/>
      <c r="X50" s="7"/>
      <c r="Y50" s="173"/>
      <c r="Z50" s="280"/>
      <c r="AA50" s="165"/>
      <c r="AB50" s="280"/>
      <c r="AF50" s="285"/>
      <c r="AG50" s="286"/>
      <c r="AH50" s="282"/>
      <c r="AI50" s="286"/>
      <c r="AJ50" s="7"/>
      <c r="AK50" s="287"/>
      <c r="AL50" s="7"/>
      <c r="AM50" s="165"/>
      <c r="AN50" s="285"/>
      <c r="AO50" s="165"/>
      <c r="AS50" s="69" t="s">
        <v>18</v>
      </c>
      <c r="AV50" s="285"/>
      <c r="AW50" s="286"/>
      <c r="AX50" s="282"/>
      <c r="AY50" s="286"/>
      <c r="AZ50" s="7"/>
      <c r="BA50" s="287"/>
      <c r="BB50" s="7"/>
      <c r="BC50" s="165"/>
      <c r="BD50" s="285"/>
      <c r="BE50" s="165"/>
      <c r="BJ50" s="285"/>
      <c r="BK50" s="286"/>
      <c r="BL50" s="282"/>
      <c r="BM50" s="286"/>
      <c r="BN50" s="7"/>
      <c r="BO50" s="173"/>
      <c r="BP50" s="344"/>
      <c r="BQ50" s="286"/>
      <c r="BR50" s="282"/>
      <c r="BS50" s="286"/>
      <c r="BT50" s="7"/>
      <c r="BU50" s="173"/>
      <c r="BV50" s="165"/>
      <c r="BW50" s="173"/>
      <c r="BX50" s="165"/>
      <c r="BY50" s="165"/>
      <c r="BZ50" s="165"/>
      <c r="CA50" s="286"/>
      <c r="CB50" s="288"/>
      <c r="CC50" s="289"/>
      <c r="CD50" s="7"/>
      <c r="CE50" s="38"/>
      <c r="CF50" s="238"/>
      <c r="CG50" s="75"/>
      <c r="CH50" s="73"/>
      <c r="CI50" s="74"/>
      <c r="CJ50" s="11"/>
    </row>
    <row r="51" spans="2:88" ht="21" customHeight="1">
      <c r="B51" s="348">
        <v>1</v>
      </c>
      <c r="C51" s="75">
        <v>161.55</v>
      </c>
      <c r="D51" s="73">
        <v>65</v>
      </c>
      <c r="E51" s="74">
        <f>C51+D51*0.001</f>
        <v>161.615</v>
      </c>
      <c r="F51" s="11" t="s">
        <v>44</v>
      </c>
      <c r="G51" s="38"/>
      <c r="H51" s="288"/>
      <c r="I51" s="289"/>
      <c r="J51" s="7"/>
      <c r="K51" s="38"/>
      <c r="L51" s="288"/>
      <c r="M51" s="289"/>
      <c r="N51" s="7"/>
      <c r="O51" s="38"/>
      <c r="P51" s="288"/>
      <c r="Q51" s="289"/>
      <c r="R51" s="7"/>
      <c r="T51" s="288"/>
      <c r="U51" s="289"/>
      <c r="V51" s="282"/>
      <c r="W51" s="286"/>
      <c r="X51" s="7"/>
      <c r="Y51" s="287"/>
      <c r="Z51" s="7"/>
      <c r="AA51" s="165"/>
      <c r="AB51" s="285"/>
      <c r="AF51" s="285"/>
      <c r="AG51" s="286"/>
      <c r="AH51" s="282"/>
      <c r="AI51" s="286"/>
      <c r="AJ51" s="7"/>
      <c r="AK51" s="287"/>
      <c r="AL51" s="7"/>
      <c r="AM51" s="165"/>
      <c r="AN51" s="285"/>
      <c r="AO51" s="165"/>
      <c r="AS51" s="64" t="s">
        <v>49</v>
      </c>
      <c r="AV51" s="285"/>
      <c r="AW51" s="286"/>
      <c r="AX51" s="282"/>
      <c r="AY51" s="286"/>
      <c r="AZ51" s="7"/>
      <c r="BA51" s="287"/>
      <c r="BB51" s="7"/>
      <c r="BC51" s="165"/>
      <c r="BD51" s="285"/>
      <c r="BE51" s="165"/>
      <c r="BJ51" s="285"/>
      <c r="BK51" s="286"/>
      <c r="BL51" s="282"/>
      <c r="BM51" s="286"/>
      <c r="BN51" s="7"/>
      <c r="BO51" s="287"/>
      <c r="BP51" s="344"/>
      <c r="BQ51" s="286"/>
      <c r="BR51" s="282"/>
      <c r="BS51" s="286"/>
      <c r="BT51" s="7"/>
      <c r="BU51" s="173"/>
      <c r="BV51" s="165"/>
      <c r="BW51" s="173"/>
      <c r="BX51" s="165"/>
      <c r="BY51" s="165"/>
      <c r="BZ51" s="165"/>
      <c r="CA51" s="286"/>
      <c r="CB51" s="288"/>
      <c r="CC51" s="289"/>
      <c r="CD51" s="7"/>
      <c r="CE51" s="38"/>
      <c r="CF51" s="348">
        <v>3</v>
      </c>
      <c r="CG51" s="75">
        <v>162.361</v>
      </c>
      <c r="CH51" s="73">
        <v>-51</v>
      </c>
      <c r="CI51" s="74">
        <f>CG51+CH51*0.001</f>
        <v>162.31</v>
      </c>
      <c r="CJ51" s="11" t="s">
        <v>44</v>
      </c>
    </row>
    <row r="52" spans="2:88" ht="21" customHeight="1">
      <c r="B52" s="238"/>
      <c r="C52" s="75"/>
      <c r="D52" s="73"/>
      <c r="E52" s="74"/>
      <c r="F52" s="11"/>
      <c r="G52" s="38"/>
      <c r="H52" s="288"/>
      <c r="I52" s="289"/>
      <c r="J52" s="7"/>
      <c r="K52" s="38"/>
      <c r="L52" s="288"/>
      <c r="M52" s="289"/>
      <c r="N52" s="7"/>
      <c r="O52" s="38"/>
      <c r="P52" s="288"/>
      <c r="Q52" s="289"/>
      <c r="R52" s="7"/>
      <c r="T52" s="288"/>
      <c r="U52" s="289"/>
      <c r="V52" s="282"/>
      <c r="W52" s="286"/>
      <c r="X52" s="7"/>
      <c r="Y52" s="287"/>
      <c r="Z52" s="7"/>
      <c r="AA52" s="165"/>
      <c r="AB52" s="7"/>
      <c r="AF52" s="285"/>
      <c r="AG52" s="286"/>
      <c r="AH52" s="282"/>
      <c r="AI52" s="286"/>
      <c r="AJ52" s="7"/>
      <c r="AK52" s="287"/>
      <c r="AL52" s="7"/>
      <c r="AM52" s="165"/>
      <c r="AN52" s="7"/>
      <c r="AO52" s="165"/>
      <c r="AS52" s="64" t="s">
        <v>50</v>
      </c>
      <c r="AV52" s="285"/>
      <c r="AW52" s="286"/>
      <c r="AX52" s="282"/>
      <c r="AY52" s="286"/>
      <c r="AZ52" s="7"/>
      <c r="BA52" s="287"/>
      <c r="BB52" s="7"/>
      <c r="BC52" s="165"/>
      <c r="BD52" s="7"/>
      <c r="BE52" s="165"/>
      <c r="BJ52" s="288"/>
      <c r="BK52" s="289"/>
      <c r="BL52" s="282"/>
      <c r="BM52" s="286"/>
      <c r="BN52" s="7"/>
      <c r="BO52" s="287"/>
      <c r="BP52" s="288"/>
      <c r="BQ52" s="289"/>
      <c r="BR52" s="282"/>
      <c r="BS52" s="286"/>
      <c r="BT52" s="7"/>
      <c r="BU52" s="173"/>
      <c r="BV52" s="165"/>
      <c r="BW52" s="173"/>
      <c r="BX52" s="165"/>
      <c r="BY52" s="165"/>
      <c r="BZ52" s="165"/>
      <c r="CA52" s="286"/>
      <c r="CB52" s="288"/>
      <c r="CC52" s="289"/>
      <c r="CD52" s="7"/>
      <c r="CE52" s="38"/>
      <c r="CF52" s="238"/>
      <c r="CG52" s="75"/>
      <c r="CH52" s="73"/>
      <c r="CI52" s="74"/>
      <c r="CJ52" s="11"/>
    </row>
    <row r="53" spans="2:88" ht="21" customHeight="1" thickBot="1">
      <c r="B53" s="239"/>
      <c r="C53" s="240"/>
      <c r="D53" s="241"/>
      <c r="E53" s="242"/>
      <c r="F53" s="14"/>
      <c r="G53" s="38"/>
      <c r="H53" s="288"/>
      <c r="I53" s="289"/>
      <c r="J53" s="7"/>
      <c r="K53" s="38"/>
      <c r="L53" s="285"/>
      <c r="M53" s="286"/>
      <c r="N53" s="7"/>
      <c r="O53" s="38"/>
      <c r="P53" s="288"/>
      <c r="Q53" s="289"/>
      <c r="R53" s="7"/>
      <c r="T53" s="288"/>
      <c r="U53" s="289"/>
      <c r="V53" s="282"/>
      <c r="W53" s="286"/>
      <c r="X53" s="7"/>
      <c r="Y53" s="173"/>
      <c r="Z53" s="165"/>
      <c r="AA53" s="165"/>
      <c r="AB53" s="165"/>
      <c r="AD53" s="21"/>
      <c r="AE53" s="22"/>
      <c r="AF53" s="288"/>
      <c r="AG53" s="289"/>
      <c r="AH53" s="282"/>
      <c r="AI53" s="286"/>
      <c r="AJ53" s="7"/>
      <c r="AK53" s="173"/>
      <c r="AL53" s="165"/>
      <c r="AM53" s="165"/>
      <c r="AN53" s="165"/>
      <c r="AO53" s="165"/>
      <c r="AV53" s="288"/>
      <c r="AW53" s="289"/>
      <c r="AX53" s="282"/>
      <c r="AY53" s="286"/>
      <c r="AZ53" s="7"/>
      <c r="BA53" s="173"/>
      <c r="BB53" s="165"/>
      <c r="BC53" s="165"/>
      <c r="BD53" s="165"/>
      <c r="BE53" s="165"/>
      <c r="BG53" s="21"/>
      <c r="BH53" s="22"/>
      <c r="BJ53" s="285"/>
      <c r="BK53" s="286"/>
      <c r="BL53" s="282"/>
      <c r="BM53" s="286"/>
      <c r="BN53" s="7"/>
      <c r="BO53" s="287"/>
      <c r="BP53" s="285"/>
      <c r="BQ53" s="286"/>
      <c r="BR53" s="282"/>
      <c r="BS53" s="286"/>
      <c r="BT53" s="7"/>
      <c r="BU53" s="345"/>
      <c r="BV53" s="165"/>
      <c r="BW53" s="345"/>
      <c r="BX53" s="165"/>
      <c r="BY53" s="165"/>
      <c r="BZ53" s="165"/>
      <c r="CA53" s="286"/>
      <c r="CB53" s="288"/>
      <c r="CC53" s="289"/>
      <c r="CD53" s="7"/>
      <c r="CE53" s="38"/>
      <c r="CF53" s="239"/>
      <c r="CG53" s="240"/>
      <c r="CH53" s="241"/>
      <c r="CI53" s="24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2016-09-25T11:40:23Z</cp:lastPrinted>
  <dcterms:created xsi:type="dcterms:W3CDTF">2003-01-10T15:39:03Z</dcterms:created>
  <dcterms:modified xsi:type="dcterms:W3CDTF">2016-10-07T08:46:43Z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