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0"/>
  </bookViews>
  <sheets>
    <sheet name="Litvínov" sheetId="1" r:id="rId1"/>
    <sheet name="Litvínov-DZZ" sheetId="2" r:id="rId2"/>
    <sheet name="titul-DZZ" sheetId="3" r:id="rId3"/>
  </sheets>
  <definedNames/>
  <calcPr fullCalcOnLoad="1"/>
</workbook>
</file>

<file path=xl/sharedStrings.xml><?xml version="1.0" encoding="utf-8"?>
<sst xmlns="http://schemas.openxmlformats.org/spreadsheetml/2006/main" count="356" uniqueCount="188">
  <si>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</si>
  <si>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</si>
  <si>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</si>
  <si>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</si>
  <si>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</si>
  <si>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</si>
  <si>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</si>
  <si>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</si>
  <si>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</si>
  <si>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</si>
  <si>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</si>
  <si>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</si>
  <si>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</si>
  <si>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</si>
  <si>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</si>
  <si>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</si>
  <si>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</si>
  <si>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</si>
  <si>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</si>
  <si>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</si>
  <si>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</si>
  <si>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</si>
  <si>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</si>
  <si>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</si>
  <si>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</si>
  <si>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</si>
  <si>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</si>
  <si>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</si>
  <si>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</si>
  <si>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</si>
  <si>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</si>
  <si>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</si>
  <si>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</si>
  <si>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</si>
  <si>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</si>
  <si>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</si>
  <si>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</si>
  <si>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</si>
  <si>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</si>
  <si>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</si>
  <si>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</si>
  <si>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</si>
  <si>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</si>
  <si>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</si>
  <si>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</si>
  <si>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</si>
  <si>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nejsou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</si>
  <si>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</si>
  <si>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</si>
  <si>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</si>
  <si>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</si>
  <si>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</si>
  <si>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</si>
  <si>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</si>
  <si>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</si>
  <si>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</si>
  <si>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</si>
  <si>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</si>
  <si>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</si>
  <si>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</si>
  <si>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</si>
  <si>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</si>
  <si>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</si>
  <si>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Poznámka: zobrazeno v měřítku od P1991 po zarážedlo k.č.5a</t>
  </si>
  <si>
    <t>X.  /  2018</t>
  </si>
  <si>
    <t>Km  55,309</t>
  </si>
  <si>
    <t>dálková obsluha výpravčím DOZ z ŽST Louka u Litvínova</t>
  </si>
  <si>
    <t>535 B</t>
  </si>
  <si>
    <t>směr Louka u Litvínova</t>
  </si>
  <si>
    <t>přístupod od výpravní budovy</t>
  </si>
  <si>
    <t>Směr  :  Louka u Litvínova</t>
  </si>
  <si>
    <t>Směr  :  koncová ŽST ( bývalý směr Horní Jiřetín )</t>
  </si>
  <si>
    <t>Kód : 1</t>
  </si>
  <si>
    <t>Osobní doprava směr H.Jiřetín je t.č. zastavena</t>
  </si>
  <si>
    <t>Trať od km 57,213 do H.Jiřetína je t.č. mimo provoz</t>
  </si>
  <si>
    <t>Se 3</t>
  </si>
  <si>
    <t>odj.Louka</t>
  </si>
  <si>
    <t>Lc 1</t>
  </si>
  <si>
    <t>Lc 3</t>
  </si>
  <si>
    <t>Telefonické  dorozumívání</t>
  </si>
  <si>
    <t>provoz podle SŽDC D1</t>
  </si>
  <si>
    <t>Cestová</t>
  </si>
  <si>
    <t>Neobsluhují se - trvalá návěst "Stůj"</t>
  </si>
  <si>
    <t>=</t>
  </si>
  <si>
    <t>poznámka</t>
  </si>
  <si>
    <t>Obvod  posunu</t>
  </si>
  <si>
    <t>ručně</t>
  </si>
  <si>
    <t xml:space="preserve">  bez zabezpečení</t>
  </si>
  <si>
    <t xml:space="preserve">  výměnový zámek, klíč uložen dle ZDD/SŘ</t>
  </si>
  <si>
    <t>Vk 2</t>
  </si>
  <si>
    <t>Vk 3</t>
  </si>
  <si>
    <t xml:space="preserve">  výkolejkový zámek, klíč je držen v EZ v DK</t>
  </si>
  <si>
    <t>Hlavní  staniční  kolej, NTV</t>
  </si>
  <si>
    <t>Vjezd - odjezd, NTV</t>
  </si>
  <si>
    <t>SÚ</t>
  </si>
  <si>
    <t>EZ</t>
  </si>
  <si>
    <t>( Vk 2 )</t>
  </si>
  <si>
    <t>( Vk 3 )</t>
  </si>
  <si>
    <t xml:space="preserve">   EZ</t>
  </si>
  <si>
    <t>55,720</t>
  </si>
  <si>
    <t>napojení na rychlodráhu</t>
  </si>
  <si>
    <t>bylo původně</t>
  </si>
  <si>
    <t>Upozornění !</t>
  </si>
  <si>
    <t>Uvedená data jsou zpracována podle projektové dokumentace,</t>
  </si>
  <si>
    <t>Při skutečné realizaci mohou být některé polohy mírně upraveny.</t>
  </si>
  <si>
    <t>délka k.č.5 = 346m (Vk1/Se 3 - N6)</t>
  </si>
  <si>
    <t>délka k.č.5a = 123m (hrot v.č.6 - z.)</t>
  </si>
  <si>
    <t>délka k.č.1b = 50m (hrot v.č.5 - z.)</t>
  </si>
  <si>
    <t>Po zadání skutečných km poloh zarážedel u k.č.5a a 1b bude celá tato tabulka upravena, resp.smazána.</t>
  </si>
  <si>
    <t>Směr  :  Louka  u  Litvínova</t>
  </si>
  <si>
    <t>Směr  :  Horní Jiřetín</t>
  </si>
  <si>
    <t>Trať : 535</t>
  </si>
  <si>
    <t>Km  55,306</t>
  </si>
  <si>
    <t>Obvod = při VC výpravčí ŽST Louka u L., při posunu SD ŽST Litvínov</t>
  </si>
  <si>
    <t>Automatické</t>
  </si>
  <si>
    <t>Telefonické</t>
  </si>
  <si>
    <t>hradlo</t>
  </si>
  <si>
    <t>TEST B,  typ 13</t>
  </si>
  <si>
    <t>L 1</t>
  </si>
  <si>
    <t>tabulka s křížem</t>
  </si>
  <si>
    <t>dorozumívání</t>
  </si>
  <si>
    <t>ústřední stavědlo - bez kolejových obvodů, Pst.1 a 2</t>
  </si>
  <si>
    <t>Kód : 11 / 0</t>
  </si>
  <si>
    <t>Př S</t>
  </si>
  <si>
    <t>provoz podle D - 2</t>
  </si>
  <si>
    <t>S 2</t>
  </si>
  <si>
    <t xml:space="preserve">Obsluhuje dálkově výpravčí ŽST Louka u Litvínova </t>
  </si>
  <si>
    <t>L 2</t>
  </si>
  <si>
    <t>Pst. 1</t>
  </si>
  <si>
    <t>Pst. 2</t>
  </si>
  <si>
    <t>Se 4</t>
  </si>
  <si>
    <t>S</t>
  </si>
  <si>
    <t>staniční dozorce hlásí výpravčímu do Louky u Litvínova</t>
  </si>
  <si>
    <t>30 / 80</t>
  </si>
  <si>
    <t>L 3</t>
  </si>
  <si>
    <t>při VSSD, hlásí výpravčímu do Louky u L. strojvedoucí</t>
  </si>
  <si>
    <t>-</t>
  </si>
  <si>
    <t>Staniční dozorce  -  1</t>
  </si>
  <si>
    <t>(denní směna)</t>
  </si>
  <si>
    <t>Pst.2</t>
  </si>
  <si>
    <t xml:space="preserve"> </t>
  </si>
  <si>
    <t>bývalá TK mimo provoz</t>
  </si>
  <si>
    <t>Vk S1</t>
  </si>
  <si>
    <t xml:space="preserve"> Se 1</t>
  </si>
  <si>
    <t>Vk B1</t>
  </si>
  <si>
    <t>Pst.1</t>
  </si>
  <si>
    <t>Obvod výpravčího ŽST Louka u Litvínova</t>
  </si>
  <si>
    <t>Obvod SD ŽST Litvínov</t>
  </si>
  <si>
    <t>4</t>
  </si>
  <si>
    <t>všeobecně nakládková a vykládková</t>
  </si>
  <si>
    <t>7</t>
  </si>
  <si>
    <t xml:space="preserve">   ovládání místně z Pst.2 společně s v.č.9</t>
  </si>
  <si>
    <t>3</t>
  </si>
  <si>
    <t xml:space="preserve">   ovládání místně z Pst.1 společně s v.č.5</t>
  </si>
  <si>
    <t>1</t>
  </si>
  <si>
    <t>Hlavní  SK, vjezd - odjezd</t>
  </si>
  <si>
    <t>SENA</t>
  </si>
  <si>
    <t>jednostranné,  sypané</t>
  </si>
  <si>
    <t>4 a</t>
  </si>
  <si>
    <t>spojovací na vlečku Schöller</t>
  </si>
  <si>
    <t>8</t>
  </si>
  <si>
    <t xml:space="preserve">   ovládání místně z Pst.2 společně s v.č.10</t>
  </si>
  <si>
    <t xml:space="preserve">   ovládání místně z Pst.1 společně s v.č.6</t>
  </si>
  <si>
    <t>4 b</t>
  </si>
  <si>
    <t>kusá</t>
  </si>
  <si>
    <t>9</t>
  </si>
  <si>
    <t xml:space="preserve">   ovládání místně z Pst.2 společně s v.č.7</t>
  </si>
  <si>
    <t>2</t>
  </si>
  <si>
    <t>Odjezd</t>
  </si>
  <si>
    <t>4 c</t>
  </si>
  <si>
    <t>spojovací ČD - městská rychlodráha</t>
  </si>
  <si>
    <t>10</t>
  </si>
  <si>
    <t xml:space="preserve">   ovládání místně z Pst.2 společně s v.č.8</t>
  </si>
  <si>
    <t>ruč.</t>
  </si>
  <si>
    <t>VIII.</t>
  </si>
  <si>
    <t>5</t>
  </si>
  <si>
    <t>11</t>
  </si>
  <si>
    <t xml:space="preserve">   ovládání místně z Pst.2</t>
  </si>
  <si>
    <t xml:space="preserve">   ovládání místně z Pst.1 společně s v.č.3</t>
  </si>
  <si>
    <t>5 a</t>
  </si>
  <si>
    <t>kusá, odstavná</t>
  </si>
  <si>
    <t>12</t>
  </si>
  <si>
    <t xml:space="preserve">   výměnový zámek, klíč je v úschově v DK</t>
  </si>
  <si>
    <t>6</t>
  </si>
  <si>
    <t xml:space="preserve">   ovládání místně z Pst.1 společně s v.č.4</t>
  </si>
  <si>
    <t>5 b</t>
  </si>
  <si>
    <t>kusá, vykládková SS a Ž</t>
  </si>
  <si>
    <t>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</si>
</sst>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Times New Roman CE"/>
      <family val="1"/>
    </font>
    <font>
      <b/>
      <i/>
      <sz val="18"/>
      <color indexed="10"/>
      <name val="Times New Roman CE"/>
      <family val="0"/>
    </font>
    <font>
      <b/>
      <i/>
      <sz val="14"/>
      <color indexed="12"/>
      <name val="Arial CE"/>
      <family val="0"/>
    </font>
    <font>
      <b/>
      <i/>
      <sz val="12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12"/>
      <name val="Arial CE"/>
      <family val="2"/>
    </font>
    <font>
      <u val="single"/>
      <sz val="12"/>
      <name val="Arial CYR"/>
      <family val="2"/>
    </font>
    <font>
      <sz val="12"/>
      <name val="Courier"/>
      <family val="3"/>
    </font>
    <font>
      <b/>
      <sz val="10"/>
      <color indexed="53"/>
      <name val="Arial CE"/>
      <family val="2"/>
    </font>
    <font>
      <sz val="12"/>
      <color indexed="10"/>
      <name val="Times New Roman CE"/>
      <family val="1"/>
    </font>
    <font>
      <i/>
      <sz val="14"/>
      <name val="Arial CE"/>
      <family val="2"/>
    </font>
    <font>
      <i/>
      <sz val="14"/>
      <color indexed="10"/>
      <name val="Arial CE"/>
      <family val="0"/>
    </font>
    <font>
      <sz val="18"/>
      <name val="Arial CE"/>
      <family val="2"/>
    </font>
    <font>
      <b/>
      <i/>
      <sz val="14"/>
      <color indexed="10"/>
      <name val="Arial CE"/>
      <family val="2"/>
    </font>
    <font>
      <sz val="12"/>
      <name val="Times New Roman"/>
      <family val="1"/>
    </font>
    <font>
      <sz val="13"/>
      <name val="Arial"/>
      <family val="2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8"/>
      <name val="Times New Roman CE"/>
      <family val="1"/>
    </font>
    <font>
      <sz val="9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0"/>
      <color indexed="53"/>
      <name val="Arial CE"/>
      <family val="2"/>
    </font>
    <font>
      <b/>
      <i/>
      <sz val="12"/>
      <color indexed="53"/>
      <name val="Times New Roman CE"/>
      <family val="1"/>
    </font>
    <font>
      <sz val="14"/>
      <color indexed="53"/>
      <name val="Times New Roman CE"/>
      <family val="1"/>
    </font>
    <font>
      <b/>
      <sz val="20"/>
      <color indexed="16"/>
      <name val="Times New Roman CE"/>
      <family val="0"/>
    </font>
    <font>
      <b/>
      <sz val="26"/>
      <color indexed="8"/>
      <name val="Times New Roman CE"/>
      <family val="0"/>
    </font>
    <font>
      <b/>
      <sz val="20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0"/>
      <color theme="9" tint="-0.24997000396251678"/>
      <name val="Arial CE"/>
      <family val="2"/>
    </font>
    <font>
      <b/>
      <i/>
      <sz val="12"/>
      <color theme="9" tint="-0.24997000396251678"/>
      <name val="Times New Roman CE"/>
      <family val="1"/>
    </font>
    <font>
      <sz val="14"/>
      <color theme="9" tint="-0.24997000396251678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4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1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3" xfId="51" applyFont="1" applyFill="1" applyBorder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0" fillId="37" borderId="44" xfId="51" applyFont="1" applyFill="1" applyBorder="1" applyAlignment="1" quotePrefix="1">
      <alignment vertical="center"/>
      <protection/>
    </xf>
    <xf numFmtId="164" fontId="0" fillId="37" borderId="44" xfId="51" applyNumberFormat="1" applyFont="1" applyFill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5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34" xfId="51" applyFont="1" applyBorder="1">
      <alignment/>
      <protection/>
    </xf>
    <xf numFmtId="0" fontId="0" fillId="0" borderId="52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14" xfId="51" applyFill="1" applyBorder="1" applyAlignment="1">
      <alignment vertical="center"/>
      <protection/>
    </xf>
    <xf numFmtId="0" fontId="0" fillId="36" borderId="53" xfId="51" applyFont="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4" fillId="36" borderId="56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5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7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7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Fill="1" applyBorder="1" applyAlignment="1">
      <alignment horizontal="center" vertical="center"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51" xfId="51" applyNumberFormat="1" applyFont="1" applyBorder="1" applyAlignment="1">
      <alignment vertical="center"/>
      <protection/>
    </xf>
    <xf numFmtId="1" fontId="0" fillId="0" borderId="34" xfId="51" applyNumberFormat="1" applyFont="1" applyBorder="1" applyAlignment="1">
      <alignment vertical="center"/>
      <protection/>
    </xf>
    <xf numFmtId="0" fontId="0" fillId="0" borderId="52" xfId="51" applyFont="1" applyBorder="1" applyAlignment="1">
      <alignment vertical="center"/>
      <protection/>
    </xf>
    <xf numFmtId="0" fontId="0" fillId="37" borderId="19" xfId="51" applyFill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1" applyFont="1" applyBorder="1" applyAlignment="1">
      <alignment horizontal="center" vertical="center"/>
      <protection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51" applyFont="1" applyFill="1" applyBorder="1">
      <alignment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1" applyFont="1" applyBorder="1" applyAlignment="1">
      <alignment horizont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8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13" xfId="51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47" fillId="0" borderId="0" xfId="5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49" xfId="51" applyFont="1" applyFill="1" applyBorder="1">
      <alignment/>
      <protection/>
    </xf>
    <xf numFmtId="0" fontId="4" fillId="0" borderId="49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23" fillId="0" borderId="0" xfId="51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top"/>
      <protection/>
    </xf>
    <xf numFmtId="0" fontId="13" fillId="0" borderId="0" xfId="51" applyFont="1" applyFill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34" fillId="0" borderId="57" xfId="51" applyNumberFormat="1" applyFont="1" applyFill="1" applyBorder="1" applyAlignment="1">
      <alignment horizontal="center" vertical="center"/>
      <protection/>
    </xf>
    <xf numFmtId="1" fontId="35" fillId="0" borderId="13" xfId="51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9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Continuous" vertical="center"/>
    </xf>
    <xf numFmtId="0" fontId="2" fillId="34" borderId="72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42" fillId="0" borderId="14" xfId="0" applyFont="1" applyBorder="1" applyAlignment="1">
      <alignment horizontal="center"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52" applyNumberFormat="1" applyFont="1" applyFill="1" applyBorder="1" applyAlignment="1">
      <alignment horizontal="center" vertical="center"/>
      <protection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1" fillId="0" borderId="68" xfId="0" applyNumberFormat="1" applyFont="1" applyFill="1" applyBorder="1" applyAlignment="1">
      <alignment horizontal="center" vertical="center"/>
    </xf>
    <xf numFmtId="0" fontId="29" fillId="0" borderId="68" xfId="0" applyNumberFormat="1" applyFont="1" applyFill="1" applyBorder="1" applyAlignment="1">
      <alignment horizontal="center" vertical="center"/>
    </xf>
    <xf numFmtId="0" fontId="27" fillId="0" borderId="68" xfId="0" applyNumberFormat="1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7" xfId="0" applyFill="1" applyBorder="1" applyAlignment="1">
      <alignment/>
    </xf>
    <xf numFmtId="0" fontId="53" fillId="35" borderId="47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52" xfId="0" applyFill="1" applyBorder="1" applyAlignment="1">
      <alignment/>
    </xf>
    <xf numFmtId="0" fontId="4" fillId="35" borderId="34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49" fontId="117" fillId="0" borderId="0" xfId="49" applyNumberFormat="1" applyFont="1" applyAlignment="1">
      <alignment horizontal="center"/>
      <protection/>
    </xf>
    <xf numFmtId="49" fontId="117" fillId="0" borderId="0" xfId="49" applyNumberFormat="1" applyFont="1" applyAlignment="1">
      <alignment horizontal="right" vertical="top"/>
      <protection/>
    </xf>
    <xf numFmtId="0" fontId="118" fillId="0" borderId="0" xfId="52" applyFont="1" applyFill="1" applyBorder="1" applyAlignment="1">
      <alignment horizontal="center" vertical="center"/>
      <protection/>
    </xf>
    <xf numFmtId="164" fontId="119" fillId="0" borderId="16" xfId="51" applyNumberFormat="1" applyFont="1" applyFill="1" applyBorder="1" applyAlignment="1">
      <alignment horizontal="center" vertical="center"/>
      <protection/>
    </xf>
    <xf numFmtId="1" fontId="119" fillId="0" borderId="13" xfId="51" applyNumberFormat="1" applyFont="1" applyBorder="1" applyAlignment="1">
      <alignment horizontal="center" vertical="center"/>
      <protection/>
    </xf>
    <xf numFmtId="0" fontId="13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52" applyFont="1" applyBorder="1" applyAlignment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77" xfId="0" applyFill="1" applyBorder="1" applyAlignment="1">
      <alignment/>
    </xf>
    <xf numFmtId="0" fontId="0" fillId="0" borderId="78" xfId="52" applyFont="1" applyFill="1" applyBorder="1" applyAlignment="1">
      <alignment/>
      <protection/>
    </xf>
    <xf numFmtId="0" fontId="0" fillId="0" borderId="79" xfId="0" applyFill="1" applyBorder="1" applyAlignment="1">
      <alignment/>
    </xf>
    <xf numFmtId="0" fontId="0" fillId="0" borderId="14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80" xfId="0" applyFill="1" applyBorder="1" applyAlignment="1">
      <alignment/>
    </xf>
    <xf numFmtId="0" fontId="17" fillId="0" borderId="0" xfId="52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/>
      <protection/>
    </xf>
    <xf numFmtId="0" fontId="0" fillId="0" borderId="0" xfId="52" applyFont="1" applyFill="1" applyBorder="1" applyAlignment="1">
      <alignment/>
      <protection/>
    </xf>
    <xf numFmtId="0" fontId="0" fillId="35" borderId="0" xfId="0" applyFill="1" applyAlignment="1">
      <alignment/>
    </xf>
    <xf numFmtId="0" fontId="0" fillId="35" borderId="0" xfId="52" applyFont="1" applyFill="1" applyBorder="1" applyAlignment="1">
      <alignment/>
      <protection/>
    </xf>
    <xf numFmtId="0" fontId="19" fillId="35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81" xfId="0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5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82" xfId="0" applyFill="1" applyBorder="1" applyAlignment="1">
      <alignment/>
    </xf>
    <xf numFmtId="0" fontId="17" fillId="0" borderId="34" xfId="52" applyFont="1" applyFill="1" applyBorder="1" applyAlignment="1">
      <alignment horizontal="center" vertical="center"/>
      <protection/>
    </xf>
    <xf numFmtId="0" fontId="55" fillId="0" borderId="34" xfId="52" applyFont="1" applyFill="1" applyBorder="1" applyAlignment="1">
      <alignment/>
      <protection/>
    </xf>
    <xf numFmtId="0" fontId="0" fillId="35" borderId="34" xfId="0" applyFill="1" applyBorder="1" applyAlignment="1">
      <alignment/>
    </xf>
    <xf numFmtId="0" fontId="0" fillId="35" borderId="34" xfId="52" applyFill="1" applyBorder="1" applyAlignment="1">
      <alignment/>
      <protection/>
    </xf>
    <xf numFmtId="0" fontId="20" fillId="35" borderId="34" xfId="0" applyFont="1" applyFill="1" applyBorder="1" applyAlignment="1">
      <alignment horizontal="center" vertical="center"/>
    </xf>
    <xf numFmtId="0" fontId="0" fillId="0" borderId="34" xfId="52" applyFill="1" applyBorder="1" applyAlignment="1">
      <alignment/>
      <protection/>
    </xf>
    <xf numFmtId="0" fontId="0" fillId="0" borderId="83" xfId="0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22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2" fillId="0" borderId="0" xfId="52" applyFont="1" applyBorder="1" applyAlignment="1">
      <alignment horizontal="center" vertical="center"/>
      <protection/>
    </xf>
    <xf numFmtId="0" fontId="0" fillId="0" borderId="0" xfId="52" applyFont="1" applyFill="1" applyBorder="1" applyAlignment="1">
      <alignment/>
      <protection/>
    </xf>
    <xf numFmtId="164" fontId="6" fillId="0" borderId="15" xfId="0" applyNumberFormat="1" applyFont="1" applyBorder="1" applyAlignment="1">
      <alignment horizontal="center" vertical="center"/>
    </xf>
    <xf numFmtId="0" fontId="20" fillId="0" borderId="0" xfId="52" applyFont="1" applyFill="1" applyBorder="1" applyAlignment="1">
      <alignment horizontal="center"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56" fillId="0" borderId="0" xfId="52" applyFont="1" applyBorder="1" applyAlignment="1">
      <alignment horizontal="center" vertical="center"/>
      <protection/>
    </xf>
    <xf numFmtId="49" fontId="23" fillId="0" borderId="0" xfId="52" applyNumberFormat="1" applyFont="1" applyBorder="1" applyAlignment="1">
      <alignment horizontal="center" vertical="center"/>
      <protection/>
    </xf>
    <xf numFmtId="164" fontId="0" fillId="0" borderId="17" xfId="0" applyNumberFormat="1" applyFont="1" applyFill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5" xfId="0" applyFont="1" applyBorder="1" applyAlignment="1">
      <alignment vertical="top"/>
    </xf>
    <xf numFmtId="0" fontId="0" fillId="0" borderId="86" xfId="0" applyFont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vertical="center"/>
    </xf>
    <xf numFmtId="0" fontId="58" fillId="0" borderId="0" xfId="52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0" fontId="2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164" fontId="0" fillId="0" borderId="0" xfId="50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164" fontId="0" fillId="0" borderId="0" xfId="50" applyNumberFormat="1" applyFont="1" applyAlignment="1">
      <alignment horizontal="center"/>
      <protection/>
    </xf>
    <xf numFmtId="0" fontId="6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right" vertical="top"/>
    </xf>
    <xf numFmtId="0" fontId="61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164" fontId="0" fillId="0" borderId="0" xfId="50" applyNumberFormat="1" applyFont="1" applyAlignment="1">
      <alignment horizontal="center" vertical="top"/>
      <protection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50" applyNumberFormat="1" applyFont="1" applyAlignment="1">
      <alignment horizontal="right" vertical="top"/>
      <protection/>
    </xf>
    <xf numFmtId="0" fontId="62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26" fillId="0" borderId="0" xfId="0" applyFont="1" applyFill="1" applyAlignment="1">
      <alignment horizontal="left" vertical="top"/>
    </xf>
    <xf numFmtId="0" fontId="40" fillId="0" borderId="0" xfId="0" applyFont="1" applyAlignment="1">
      <alignment/>
    </xf>
    <xf numFmtId="0" fontId="63" fillId="0" borderId="0" xfId="0" applyFont="1" applyAlignment="1">
      <alignment horizontal="right" vertical="top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 vertical="top"/>
    </xf>
    <xf numFmtId="0" fontId="4" fillId="35" borderId="87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6" borderId="69" xfId="52" applyFont="1" applyFill="1" applyBorder="1" applyAlignment="1">
      <alignment horizontal="center" vertical="center"/>
      <protection/>
    </xf>
    <xf numFmtId="0" fontId="0" fillId="36" borderId="90" xfId="52" applyFont="1" applyFill="1" applyBorder="1" applyAlignment="1">
      <alignment vertical="center"/>
      <protection/>
    </xf>
    <xf numFmtId="0" fontId="0" fillId="36" borderId="25" xfId="52" applyFont="1" applyFill="1" applyBorder="1" applyAlignment="1">
      <alignment vertical="center"/>
      <protection/>
    </xf>
    <xf numFmtId="0" fontId="4" fillId="36" borderId="25" xfId="52" applyFont="1" applyFill="1" applyBorder="1" applyAlignment="1">
      <alignment horizontal="center" vertical="center"/>
      <protection/>
    </xf>
    <xf numFmtId="0" fontId="0" fillId="36" borderId="74" xfId="52" applyFont="1" applyFill="1" applyBorder="1" applyAlignment="1">
      <alignment vertical="center"/>
      <protection/>
    </xf>
    <xf numFmtId="0" fontId="4" fillId="36" borderId="87" xfId="52" applyFont="1" applyFill="1" applyBorder="1" applyAlignment="1">
      <alignment horizontal="center" vertical="center"/>
      <protection/>
    </xf>
    <xf numFmtId="0" fontId="0" fillId="36" borderId="91" xfId="52" applyFont="1" applyFill="1" applyBorder="1" applyAlignment="1">
      <alignment vertical="center"/>
      <protection/>
    </xf>
    <xf numFmtId="0" fontId="0" fillId="36" borderId="64" xfId="52" applyFont="1" applyFill="1" applyBorder="1" applyAlignment="1">
      <alignment vertical="center"/>
      <protection/>
    </xf>
    <xf numFmtId="0" fontId="4" fillId="36" borderId="64" xfId="52" applyFont="1" applyFill="1" applyBorder="1" applyAlignment="1">
      <alignment horizontal="center" vertical="center"/>
      <protection/>
    </xf>
    <xf numFmtId="0" fontId="0" fillId="36" borderId="72" xfId="52" applyFont="1" applyFill="1" applyBorder="1" applyAlignment="1">
      <alignment vertical="center"/>
      <protection/>
    </xf>
    <xf numFmtId="0" fontId="4" fillId="38" borderId="69" xfId="52" applyFont="1" applyFill="1" applyBorder="1" applyAlignment="1">
      <alignment horizontal="center" vertical="center"/>
      <protection/>
    </xf>
    <xf numFmtId="0" fontId="0" fillId="38" borderId="90" xfId="52" applyFont="1" applyFill="1" applyBorder="1" applyAlignment="1">
      <alignment vertical="center"/>
      <protection/>
    </xf>
    <xf numFmtId="0" fontId="0" fillId="38" borderId="25" xfId="52" applyFont="1" applyFill="1" applyBorder="1" applyAlignment="1">
      <alignment vertical="center"/>
      <protection/>
    </xf>
    <xf numFmtId="0" fontId="4" fillId="38" borderId="25" xfId="52" applyFont="1" applyFill="1" applyBorder="1" applyAlignment="1">
      <alignment horizontal="center" vertical="center"/>
      <protection/>
    </xf>
    <xf numFmtId="0" fontId="0" fillId="38" borderId="74" xfId="52" applyFont="1" applyFill="1" applyBorder="1" applyAlignment="1">
      <alignment vertical="center"/>
      <protection/>
    </xf>
    <xf numFmtId="49" fontId="65" fillId="0" borderId="68" xfId="52" applyNumberFormat="1" applyFont="1" applyBorder="1" applyAlignment="1">
      <alignment horizontal="center" vertical="center"/>
      <protection/>
    </xf>
    <xf numFmtId="164" fontId="14" fillId="0" borderId="92" xfId="52" applyNumberFormat="1" applyFont="1" applyBorder="1" applyAlignment="1">
      <alignment horizontal="center" vertical="center"/>
      <protection/>
    </xf>
    <xf numFmtId="164" fontId="14" fillId="0" borderId="93" xfId="52" applyNumberFormat="1" applyFont="1" applyBorder="1" applyAlignment="1">
      <alignment horizontal="center" vertical="center"/>
      <protection/>
    </xf>
    <xf numFmtId="1" fontId="14" fillId="0" borderId="94" xfId="52" applyNumberFormat="1" applyFont="1" applyBorder="1" applyAlignment="1">
      <alignment horizontal="center" vertical="center"/>
      <protection/>
    </xf>
    <xf numFmtId="1" fontId="14" fillId="0" borderId="13" xfId="52" applyNumberFormat="1" applyFont="1" applyBorder="1" applyAlignment="1">
      <alignment horizontal="center" vertical="center"/>
      <protection/>
    </xf>
    <xf numFmtId="0" fontId="0" fillId="0" borderId="21" xfId="5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6" fillId="0" borderId="0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49" fontId="0" fillId="0" borderId="95" xfId="52" applyNumberFormat="1" applyFont="1" applyBorder="1" applyAlignment="1">
      <alignment vertical="center"/>
      <protection/>
    </xf>
    <xf numFmtId="164" fontId="0" fillId="0" borderId="96" xfId="52" applyNumberFormat="1" applyFont="1" applyBorder="1" applyAlignment="1">
      <alignment vertical="center"/>
      <protection/>
    </xf>
    <xf numFmtId="0" fontId="0" fillId="0" borderId="93" xfId="0" applyBorder="1" applyAlignment="1">
      <alignment vertical="center"/>
    </xf>
    <xf numFmtId="164" fontId="0" fillId="0" borderId="92" xfId="52" applyNumberFormat="1" applyFont="1" applyBorder="1" applyAlignment="1">
      <alignment vertical="center"/>
      <protection/>
    </xf>
    <xf numFmtId="1" fontId="0" fillId="0" borderId="92" xfId="52" applyNumberFormat="1" applyFont="1" applyBorder="1" applyAlignment="1">
      <alignment vertical="center"/>
      <protection/>
    </xf>
    <xf numFmtId="0" fontId="0" fillId="0" borderId="96" xfId="0" applyBorder="1" applyAlignment="1">
      <alignment vertical="center"/>
    </xf>
    <xf numFmtId="0" fontId="0" fillId="0" borderId="97" xfId="52" applyFont="1" applyBorder="1" applyAlignment="1">
      <alignment vertical="center"/>
      <protection/>
    </xf>
    <xf numFmtId="0" fontId="0" fillId="0" borderId="96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14" fillId="0" borderId="94" xfId="52" applyNumberFormat="1" applyFont="1" applyBorder="1" applyAlignment="1">
      <alignment horizontal="center" vertical="center"/>
      <protection/>
    </xf>
    <xf numFmtId="164" fontId="14" fillId="0" borderId="16" xfId="52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1" fillId="0" borderId="68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65" fillId="0" borderId="39" xfId="52" applyNumberFormat="1" applyFont="1" applyBorder="1" applyAlignment="1">
      <alignment horizontal="center" vertical="center"/>
      <protection/>
    </xf>
    <xf numFmtId="164" fontId="14" fillId="0" borderId="99" xfId="52" applyNumberFormat="1" applyFont="1" applyBorder="1" applyAlignment="1">
      <alignment horizontal="center" vertical="center"/>
      <protection/>
    </xf>
    <xf numFmtId="164" fontId="14" fillId="0" borderId="40" xfId="52" applyNumberFormat="1" applyFont="1" applyBorder="1" applyAlignment="1">
      <alignment horizontal="center" vertical="center"/>
      <protection/>
    </xf>
    <xf numFmtId="1" fontId="14" fillId="0" borderId="99" xfId="52" applyNumberFormat="1" applyFont="1" applyBorder="1" applyAlignment="1">
      <alignment horizontal="center" vertical="center"/>
      <protection/>
    </xf>
    <xf numFmtId="1" fontId="14" fillId="0" borderId="20" xfId="52" applyNumberFormat="1" applyFont="1" applyBorder="1" applyAlignment="1">
      <alignment horizontal="center" vertical="center"/>
      <protection/>
    </xf>
    <xf numFmtId="0" fontId="0" fillId="0" borderId="6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4" fontId="68" fillId="0" borderId="0" xfId="50" applyNumberFormat="1" applyFont="1" applyBorder="1" applyAlignment="1">
      <alignment horizontal="center"/>
      <protection/>
    </xf>
    <xf numFmtId="164" fontId="27" fillId="0" borderId="0" xfId="0" applyNumberFormat="1" applyFont="1" applyBorder="1" applyAlignment="1">
      <alignment horizontal="center" vertical="center"/>
    </xf>
    <xf numFmtId="164" fontId="68" fillId="0" borderId="0" xfId="48" applyNumberFormat="1" applyFont="1" applyAlignment="1">
      <alignment horizontal="center"/>
    </xf>
    <xf numFmtId="0" fontId="10" fillId="37" borderId="42" xfId="0" applyFont="1" applyFill="1" applyBorder="1" applyAlignment="1">
      <alignment horizontal="center" vertical="center"/>
    </xf>
    <xf numFmtId="0" fontId="10" fillId="37" borderId="60" xfId="0" applyFont="1" applyFill="1" applyBorder="1" applyAlignment="1">
      <alignment horizontal="center" vertical="center"/>
    </xf>
    <xf numFmtId="0" fontId="10" fillId="37" borderId="6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91" xfId="0" applyFont="1" applyFill="1" applyBorder="1" applyAlignment="1">
      <alignment horizontal="center" vertical="center"/>
    </xf>
    <xf numFmtId="0" fontId="12" fillId="34" borderId="91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49" fontId="15" fillId="0" borderId="0" xfId="52" applyNumberFormat="1" applyFont="1" applyBorder="1" applyAlignment="1">
      <alignment horizontal="center" vertical="center"/>
      <protection/>
    </xf>
    <xf numFmtId="0" fontId="12" fillId="34" borderId="71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6" borderId="76" xfId="52" applyFont="1" applyFill="1" applyBorder="1" applyAlignment="1">
      <alignment horizontal="center" vertical="center"/>
      <protection/>
    </xf>
    <xf numFmtId="0" fontId="4" fillId="36" borderId="41" xfId="52" applyFont="1" applyFill="1" applyBorder="1" applyAlignment="1">
      <alignment horizontal="center" vertical="center"/>
      <protection/>
    </xf>
    <xf numFmtId="0" fontId="4" fillId="36" borderId="26" xfId="52" applyFont="1" applyFill="1" applyBorder="1" applyAlignment="1">
      <alignment horizontal="center" vertical="center"/>
      <protection/>
    </xf>
    <xf numFmtId="0" fontId="4" fillId="36" borderId="100" xfId="52" applyFont="1" applyFill="1" applyBorder="1" applyAlignment="1">
      <alignment horizontal="center" vertical="center"/>
      <protection/>
    </xf>
    <xf numFmtId="0" fontId="4" fillId="36" borderId="88" xfId="52" applyFont="1" applyFill="1" applyBorder="1" applyAlignment="1">
      <alignment horizontal="center" vertical="center"/>
      <protection/>
    </xf>
    <xf numFmtId="0" fontId="4" fillId="36" borderId="65" xfId="52" applyFont="1" applyFill="1" applyBorder="1" applyAlignment="1">
      <alignment horizontal="center" vertical="center"/>
      <protection/>
    </xf>
    <xf numFmtId="0" fontId="4" fillId="38" borderId="76" xfId="52" applyFont="1" applyFill="1" applyBorder="1" applyAlignment="1">
      <alignment horizontal="center" vertical="center"/>
      <protection/>
    </xf>
    <xf numFmtId="0" fontId="4" fillId="38" borderId="41" xfId="52" applyFont="1" applyFill="1" applyBorder="1" applyAlignment="1">
      <alignment horizontal="center" vertical="center"/>
      <protection/>
    </xf>
    <xf numFmtId="0" fontId="4" fillId="38" borderId="26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14" fillId="0" borderId="94" xfId="52" applyNumberFormat="1" applyFont="1" applyBorder="1" applyAlignment="1">
      <alignment horizontal="center" vertical="center"/>
      <protection/>
    </xf>
    <xf numFmtId="164" fontId="14" fillId="0" borderId="16" xfId="52" applyNumberFormat="1" applyFont="1" applyBorder="1" applyAlignment="1">
      <alignment horizontal="center" vertical="center"/>
      <protection/>
    </xf>
    <xf numFmtId="1" fontId="14" fillId="0" borderId="94" xfId="52" applyNumberFormat="1" applyFont="1" applyBorder="1" applyAlignment="1">
      <alignment horizontal="center" vertical="center"/>
      <protection/>
    </xf>
    <xf numFmtId="1" fontId="14" fillId="0" borderId="13" xfId="52" applyNumberFormat="1" applyFont="1" applyBorder="1" applyAlignment="1">
      <alignment horizontal="center" vertical="center"/>
      <protection/>
    </xf>
    <xf numFmtId="164" fontId="67" fillId="0" borderId="94" xfId="52" applyNumberFormat="1" applyFont="1" applyBorder="1" applyAlignment="1">
      <alignment horizontal="center" vertical="center"/>
      <protection/>
    </xf>
    <xf numFmtId="164" fontId="67" fillId="0" borderId="16" xfId="52" applyNumberFormat="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 quotePrefix="1">
      <alignment horizontal="center" vertical="center"/>
      <protection/>
    </xf>
    <xf numFmtId="0" fontId="4" fillId="36" borderId="101" xfId="51" applyFont="1" applyFill="1" applyBorder="1" applyAlignment="1">
      <alignment horizontal="center" vertical="center"/>
      <protection/>
    </xf>
    <xf numFmtId="0" fontId="4" fillId="36" borderId="102" xfId="51" applyFont="1" applyFill="1" applyBorder="1" applyAlignment="1">
      <alignment horizontal="center" vertical="center"/>
      <protection/>
    </xf>
    <xf numFmtId="0" fontId="4" fillId="36" borderId="103" xfId="5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i_Hlubočky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504825</xdr:colOff>
      <xdr:row>26</xdr:row>
      <xdr:rowOff>114300</xdr:rowOff>
    </xdr:from>
    <xdr:to>
      <xdr:col>83</xdr:col>
      <xdr:colOff>247650</xdr:colOff>
      <xdr:row>26</xdr:row>
      <xdr:rowOff>114300</xdr:rowOff>
    </xdr:to>
    <xdr:sp>
      <xdr:nvSpPr>
        <xdr:cNvPr id="1" name="Line 896"/>
        <xdr:cNvSpPr>
          <a:spLocks/>
        </xdr:cNvSpPr>
      </xdr:nvSpPr>
      <xdr:spPr>
        <a:xfrm flipV="1">
          <a:off x="56302275" y="69913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104775</xdr:rowOff>
    </xdr:from>
    <xdr:to>
      <xdr:col>17</xdr:col>
      <xdr:colOff>247650</xdr:colOff>
      <xdr:row>29</xdr:row>
      <xdr:rowOff>104775</xdr:rowOff>
    </xdr:to>
    <xdr:sp>
      <xdr:nvSpPr>
        <xdr:cNvPr id="2" name="Line 758"/>
        <xdr:cNvSpPr>
          <a:spLocks/>
        </xdr:cNvSpPr>
      </xdr:nvSpPr>
      <xdr:spPr>
        <a:xfrm flipV="1">
          <a:off x="6972300" y="766762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352425</xdr:colOff>
      <xdr:row>32</xdr:row>
      <xdr:rowOff>114300</xdr:rowOff>
    </xdr:from>
    <xdr:to>
      <xdr:col>73</xdr:col>
      <xdr:colOff>200025</xdr:colOff>
      <xdr:row>32</xdr:row>
      <xdr:rowOff>114300</xdr:rowOff>
    </xdr:to>
    <xdr:sp>
      <xdr:nvSpPr>
        <xdr:cNvPr id="3" name="Line 729"/>
        <xdr:cNvSpPr>
          <a:spLocks/>
        </xdr:cNvSpPr>
      </xdr:nvSpPr>
      <xdr:spPr>
        <a:xfrm flipV="1">
          <a:off x="16240125" y="8362950"/>
          <a:ext cx="3827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20</xdr:row>
      <xdr:rowOff>114300</xdr:rowOff>
    </xdr:from>
    <xdr:to>
      <xdr:col>62</xdr:col>
      <xdr:colOff>952500</xdr:colOff>
      <xdr:row>20</xdr:row>
      <xdr:rowOff>114300</xdr:rowOff>
    </xdr:to>
    <xdr:sp>
      <xdr:nvSpPr>
        <xdr:cNvPr id="4" name="Line 728"/>
        <xdr:cNvSpPr>
          <a:spLocks/>
        </xdr:cNvSpPr>
      </xdr:nvSpPr>
      <xdr:spPr>
        <a:xfrm flipV="1">
          <a:off x="12182475" y="5619750"/>
          <a:ext cx="3468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75</xdr:col>
      <xdr:colOff>0</xdr:colOff>
      <xdr:row>26</xdr:row>
      <xdr:rowOff>114300</xdr:rowOff>
    </xdr:to>
    <xdr:sp>
      <xdr:nvSpPr>
        <xdr:cNvPr id="5" name="Line 459"/>
        <xdr:cNvSpPr>
          <a:spLocks/>
        </xdr:cNvSpPr>
      </xdr:nvSpPr>
      <xdr:spPr>
        <a:xfrm flipV="1">
          <a:off x="33356550" y="6991350"/>
          <a:ext cx="22440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4297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20</xdr:col>
      <xdr:colOff>476250</xdr:colOff>
      <xdr:row>29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12668250" y="69913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Litvínov </a:t>
          </a:r>
        </a:p>
      </xdr:txBody>
    </xdr:sp>
    <xdr:clientData/>
  </xdr:twoCellAnchor>
  <xdr:twoCellAnchor>
    <xdr:from>
      <xdr:col>20</xdr:col>
      <xdr:colOff>466725</xdr:colOff>
      <xdr:row>29</xdr:row>
      <xdr:rowOff>104775</xdr:rowOff>
    </xdr:from>
    <xdr:to>
      <xdr:col>44</xdr:col>
      <xdr:colOff>171450</xdr:colOff>
      <xdr:row>29</xdr:row>
      <xdr:rowOff>104775</xdr:rowOff>
    </xdr:to>
    <xdr:sp>
      <xdr:nvSpPr>
        <xdr:cNvPr id="9" name="Line 20"/>
        <xdr:cNvSpPr>
          <a:spLocks/>
        </xdr:cNvSpPr>
      </xdr:nvSpPr>
      <xdr:spPr>
        <a:xfrm flipV="1">
          <a:off x="14868525" y="7667625"/>
          <a:ext cx="1768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85750"/>
    <xdr:sp>
      <xdr:nvSpPr>
        <xdr:cNvPr id="10" name="Oval 27"/>
        <xdr:cNvSpPr>
          <a:spLocks/>
        </xdr:cNvSpPr>
      </xdr:nvSpPr>
      <xdr:spPr>
        <a:xfrm>
          <a:off x="32727900" y="10991850"/>
          <a:ext cx="30480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504825</xdr:colOff>
      <xdr:row>32</xdr:row>
      <xdr:rowOff>114300</xdr:rowOff>
    </xdr:from>
    <xdr:to>
      <xdr:col>22</xdr:col>
      <xdr:colOff>342900</xdr:colOff>
      <xdr:row>32</xdr:row>
      <xdr:rowOff>114300</xdr:rowOff>
    </xdr:to>
    <xdr:sp>
      <xdr:nvSpPr>
        <xdr:cNvPr id="11" name="Line 31"/>
        <xdr:cNvSpPr>
          <a:spLocks/>
        </xdr:cNvSpPr>
      </xdr:nvSpPr>
      <xdr:spPr>
        <a:xfrm flipV="1">
          <a:off x="14906625" y="8362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331720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57</xdr:col>
      <xdr:colOff>0</xdr:colOff>
      <xdr:row>44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33356550" y="105346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</a:t>
          </a:r>
        </a:p>
      </xdr:txBody>
    </xdr:sp>
    <xdr:clientData/>
  </xdr:twoCellAnchor>
  <xdr:twoCellAnchor>
    <xdr:from>
      <xdr:col>44</xdr:col>
      <xdr:colOff>895350</xdr:colOff>
      <xdr:row>23</xdr:row>
      <xdr:rowOff>114300</xdr:rowOff>
    </xdr:from>
    <xdr:to>
      <xdr:col>65</xdr:col>
      <xdr:colOff>238125</xdr:colOff>
      <xdr:row>23</xdr:row>
      <xdr:rowOff>114300</xdr:rowOff>
    </xdr:to>
    <xdr:sp>
      <xdr:nvSpPr>
        <xdr:cNvPr id="20" name="Line 80"/>
        <xdr:cNvSpPr>
          <a:spLocks/>
        </xdr:cNvSpPr>
      </xdr:nvSpPr>
      <xdr:spPr>
        <a:xfrm flipV="1">
          <a:off x="33280350" y="6305550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44</xdr:col>
      <xdr:colOff>171450</xdr:colOff>
      <xdr:row>23</xdr:row>
      <xdr:rowOff>114300</xdr:rowOff>
    </xdr:to>
    <xdr:sp>
      <xdr:nvSpPr>
        <xdr:cNvPr id="21" name="Line 81"/>
        <xdr:cNvSpPr>
          <a:spLocks/>
        </xdr:cNvSpPr>
      </xdr:nvSpPr>
      <xdr:spPr>
        <a:xfrm flipV="1">
          <a:off x="18611850" y="6305550"/>
          <a:ext cx="1394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514350" y="57340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Louka u Litvínova</a:t>
          </a:r>
        </a:p>
      </xdr:txBody>
    </xdr:sp>
    <xdr:clientData/>
  </xdr:twoCellAnchor>
  <xdr:twoCellAnchor editAs="oneCell">
    <xdr:from>
      <xdr:col>40</xdr:col>
      <xdr:colOff>28575</xdr:colOff>
      <xdr:row>34</xdr:row>
      <xdr:rowOff>19050</xdr:rowOff>
    </xdr:from>
    <xdr:to>
      <xdr:col>42</xdr:col>
      <xdr:colOff>323850</xdr:colOff>
      <xdr:row>37</xdr:row>
      <xdr:rowOff>0</xdr:rowOff>
    </xdr:to>
    <xdr:pic>
      <xdr:nvPicPr>
        <xdr:cNvPr id="24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89375" y="8724900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323850</xdr:colOff>
      <xdr:row>29</xdr:row>
      <xdr:rowOff>104775</xdr:rowOff>
    </xdr:from>
    <xdr:to>
      <xdr:col>20</xdr:col>
      <xdr:colOff>628650</xdr:colOff>
      <xdr:row>31</xdr:row>
      <xdr:rowOff>19050</xdr:rowOff>
    </xdr:to>
    <xdr:grpSp>
      <xdr:nvGrpSpPr>
        <xdr:cNvPr id="25" name="Group 130"/>
        <xdr:cNvGrpSpPr>
          <a:grpSpLocks noChangeAspect="1"/>
        </xdr:cNvGrpSpPr>
      </xdr:nvGrpSpPr>
      <xdr:grpSpPr>
        <a:xfrm>
          <a:off x="14725650" y="766762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26" name="Line 131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132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23</xdr:row>
      <xdr:rowOff>114300</xdr:rowOff>
    </xdr:from>
    <xdr:to>
      <xdr:col>25</xdr:col>
      <xdr:colOff>266700</xdr:colOff>
      <xdr:row>26</xdr:row>
      <xdr:rowOff>114300</xdr:rowOff>
    </xdr:to>
    <xdr:sp>
      <xdr:nvSpPr>
        <xdr:cNvPr id="28" name="Line 148"/>
        <xdr:cNvSpPr>
          <a:spLocks/>
        </xdr:cNvSpPr>
      </xdr:nvSpPr>
      <xdr:spPr>
        <a:xfrm flipV="1">
          <a:off x="14897100" y="6305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24</xdr:row>
      <xdr:rowOff>28575</xdr:rowOff>
    </xdr:from>
    <xdr:to>
      <xdr:col>15</xdr:col>
      <xdr:colOff>276225</xdr:colOff>
      <xdr:row>31</xdr:row>
      <xdr:rowOff>209550</xdr:rowOff>
    </xdr:to>
    <xdr:sp>
      <xdr:nvSpPr>
        <xdr:cNvPr id="29" name="Line 223"/>
        <xdr:cNvSpPr>
          <a:spLocks/>
        </xdr:cNvSpPr>
      </xdr:nvSpPr>
      <xdr:spPr>
        <a:xfrm flipH="1">
          <a:off x="11191875" y="6448425"/>
          <a:ext cx="0" cy="17811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0</xdr:colOff>
      <xdr:row>31</xdr:row>
      <xdr:rowOff>0</xdr:rowOff>
    </xdr:to>
    <xdr:sp>
      <xdr:nvSpPr>
        <xdr:cNvPr id="30" name="text 2036"/>
        <xdr:cNvSpPr txBox="1">
          <a:spLocks noChangeArrowheads="1"/>
        </xdr:cNvSpPr>
      </xdr:nvSpPr>
      <xdr:spPr>
        <a:xfrm>
          <a:off x="5486400" y="733425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Schöller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t.č. mimo provoz</a:t>
          </a:r>
        </a:p>
      </xdr:txBody>
    </xdr:sp>
    <xdr:clientData/>
  </xdr:twoCellAnchor>
  <xdr:twoCellAnchor>
    <xdr:from>
      <xdr:col>26</xdr:col>
      <xdr:colOff>438150</xdr:colOff>
      <xdr:row>31</xdr:row>
      <xdr:rowOff>76200</xdr:rowOff>
    </xdr:from>
    <xdr:to>
      <xdr:col>26</xdr:col>
      <xdr:colOff>466725</xdr:colOff>
      <xdr:row>32</xdr:row>
      <xdr:rowOff>76200</xdr:rowOff>
    </xdr:to>
    <xdr:grpSp>
      <xdr:nvGrpSpPr>
        <xdr:cNvPr id="31" name="Group 261"/>
        <xdr:cNvGrpSpPr>
          <a:grpSpLocks/>
        </xdr:cNvGrpSpPr>
      </xdr:nvGrpSpPr>
      <xdr:grpSpPr>
        <a:xfrm>
          <a:off x="19297650" y="8096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" name="Rectangle 2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15</xdr:row>
      <xdr:rowOff>114300</xdr:rowOff>
    </xdr:from>
    <xdr:to>
      <xdr:col>74</xdr:col>
      <xdr:colOff>200025</xdr:colOff>
      <xdr:row>15</xdr:row>
      <xdr:rowOff>114300</xdr:rowOff>
    </xdr:to>
    <xdr:sp>
      <xdr:nvSpPr>
        <xdr:cNvPr id="35" name="Line 310"/>
        <xdr:cNvSpPr>
          <a:spLocks/>
        </xdr:cNvSpPr>
      </xdr:nvSpPr>
      <xdr:spPr>
        <a:xfrm flipV="1">
          <a:off x="51701700" y="447675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33</xdr:row>
      <xdr:rowOff>123825</xdr:rowOff>
    </xdr:from>
    <xdr:to>
      <xdr:col>64</xdr:col>
      <xdr:colOff>523875</xdr:colOff>
      <xdr:row>34</xdr:row>
      <xdr:rowOff>123825</xdr:rowOff>
    </xdr:to>
    <xdr:grpSp>
      <xdr:nvGrpSpPr>
        <xdr:cNvPr id="36" name="Group 388"/>
        <xdr:cNvGrpSpPr>
          <a:grpSpLocks/>
        </xdr:cNvGrpSpPr>
      </xdr:nvGrpSpPr>
      <xdr:grpSpPr>
        <a:xfrm>
          <a:off x="47891700" y="860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" name="Rectangle 3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714375</xdr:colOff>
      <xdr:row>27</xdr:row>
      <xdr:rowOff>114300</xdr:rowOff>
    </xdr:from>
    <xdr:ext cx="304800" cy="228600"/>
    <xdr:sp>
      <xdr:nvSpPr>
        <xdr:cNvPr id="40" name="text 1282"/>
        <xdr:cNvSpPr txBox="1">
          <a:spLocks noChangeArrowheads="1"/>
        </xdr:cNvSpPr>
      </xdr:nvSpPr>
      <xdr:spPr>
        <a:xfrm>
          <a:off x="13630275" y="7219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22</xdr:col>
      <xdr:colOff>352425</xdr:colOff>
      <xdr:row>33</xdr:row>
      <xdr:rowOff>66675</xdr:rowOff>
    </xdr:from>
    <xdr:to>
      <xdr:col>22</xdr:col>
      <xdr:colOff>704850</xdr:colOff>
      <xdr:row>33</xdr:row>
      <xdr:rowOff>190500</xdr:rowOff>
    </xdr:to>
    <xdr:sp>
      <xdr:nvSpPr>
        <xdr:cNvPr id="41" name="kreslení 427"/>
        <xdr:cNvSpPr>
          <a:spLocks/>
        </xdr:cNvSpPr>
      </xdr:nvSpPr>
      <xdr:spPr>
        <a:xfrm>
          <a:off x="16240125" y="8543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22</xdr:row>
      <xdr:rowOff>0</xdr:rowOff>
    </xdr:from>
    <xdr:to>
      <xdr:col>16</xdr:col>
      <xdr:colOff>257175</xdr:colOff>
      <xdr:row>24</xdr:row>
      <xdr:rowOff>0</xdr:rowOff>
    </xdr:to>
    <xdr:sp>
      <xdr:nvSpPr>
        <xdr:cNvPr id="42" name="text 774"/>
        <xdr:cNvSpPr txBox="1">
          <a:spLocks noChangeArrowheads="1"/>
        </xdr:cNvSpPr>
      </xdr:nvSpPr>
      <xdr:spPr>
        <a:xfrm>
          <a:off x="10677525" y="59626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55,070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43" name="Line 460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45" name="Line 462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75</xdr:col>
      <xdr:colOff>0</xdr:colOff>
      <xdr:row>26</xdr:row>
      <xdr:rowOff>0</xdr:rowOff>
    </xdr:from>
    <xdr:to>
      <xdr:col>76</xdr:col>
      <xdr:colOff>0</xdr:colOff>
      <xdr:row>27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557974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26</xdr:row>
      <xdr:rowOff>114300</xdr:rowOff>
    </xdr:from>
    <xdr:to>
      <xdr:col>75</xdr:col>
      <xdr:colOff>447675</xdr:colOff>
      <xdr:row>26</xdr:row>
      <xdr:rowOff>114300</xdr:rowOff>
    </xdr:to>
    <xdr:sp>
      <xdr:nvSpPr>
        <xdr:cNvPr id="48" name="Line 464"/>
        <xdr:cNvSpPr>
          <a:spLocks/>
        </xdr:cNvSpPr>
      </xdr:nvSpPr>
      <xdr:spPr>
        <a:xfrm>
          <a:off x="558641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85725</xdr:colOff>
      <xdr:row>25</xdr:row>
      <xdr:rowOff>47625</xdr:rowOff>
    </xdr:from>
    <xdr:to>
      <xdr:col>74</xdr:col>
      <xdr:colOff>904875</xdr:colOff>
      <xdr:row>25</xdr:row>
      <xdr:rowOff>161925</xdr:rowOff>
    </xdr:to>
    <xdr:grpSp>
      <xdr:nvGrpSpPr>
        <xdr:cNvPr id="49" name="Group 473"/>
        <xdr:cNvGrpSpPr>
          <a:grpSpLocks/>
        </xdr:cNvGrpSpPr>
      </xdr:nvGrpSpPr>
      <xdr:grpSpPr>
        <a:xfrm>
          <a:off x="54911625" y="669607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50" name="Line 474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75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76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77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7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79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8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27</xdr:row>
      <xdr:rowOff>57150</xdr:rowOff>
    </xdr:from>
    <xdr:to>
      <xdr:col>2</xdr:col>
      <xdr:colOff>885825</xdr:colOff>
      <xdr:row>27</xdr:row>
      <xdr:rowOff>171450</xdr:rowOff>
    </xdr:to>
    <xdr:grpSp>
      <xdr:nvGrpSpPr>
        <xdr:cNvPr id="57" name="Group 494"/>
        <xdr:cNvGrpSpPr>
          <a:grpSpLocks/>
        </xdr:cNvGrpSpPr>
      </xdr:nvGrpSpPr>
      <xdr:grpSpPr>
        <a:xfrm>
          <a:off x="1095375" y="7162800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58" name="Line 495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96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97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98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99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00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01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209550</xdr:rowOff>
    </xdr:from>
    <xdr:to>
      <xdr:col>20</xdr:col>
      <xdr:colOff>647700</xdr:colOff>
      <xdr:row>26</xdr:row>
      <xdr:rowOff>114300</xdr:rowOff>
    </xdr:to>
    <xdr:grpSp>
      <xdr:nvGrpSpPr>
        <xdr:cNvPr id="65" name="Group 502"/>
        <xdr:cNvGrpSpPr>
          <a:grpSpLocks noChangeAspect="1"/>
        </xdr:cNvGrpSpPr>
      </xdr:nvGrpSpPr>
      <xdr:grpSpPr>
        <a:xfrm>
          <a:off x="14744700" y="66294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66" name="Line 503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04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68" name="Group 505"/>
        <xdr:cNvGrpSpPr>
          <a:grpSpLocks noChangeAspect="1"/>
        </xdr:cNvGrpSpPr>
      </xdr:nvGrpSpPr>
      <xdr:grpSpPr>
        <a:xfrm>
          <a:off x="12506325" y="69913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69" name="Line 506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07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752475</xdr:colOff>
      <xdr:row>24</xdr:row>
      <xdr:rowOff>114300</xdr:rowOff>
    </xdr:from>
    <xdr:ext cx="304800" cy="228600"/>
    <xdr:sp>
      <xdr:nvSpPr>
        <xdr:cNvPr id="71" name="text 1282"/>
        <xdr:cNvSpPr txBox="1">
          <a:spLocks noChangeArrowheads="1"/>
        </xdr:cNvSpPr>
      </xdr:nvSpPr>
      <xdr:spPr>
        <a:xfrm>
          <a:off x="16640175" y="6534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24</xdr:col>
      <xdr:colOff>742950</xdr:colOff>
      <xdr:row>28</xdr:row>
      <xdr:rowOff>57150</xdr:rowOff>
    </xdr:from>
    <xdr:to>
      <xdr:col>25</xdr:col>
      <xdr:colOff>457200</xdr:colOff>
      <xdr:row>28</xdr:row>
      <xdr:rowOff>171450</xdr:rowOff>
    </xdr:to>
    <xdr:grpSp>
      <xdr:nvGrpSpPr>
        <xdr:cNvPr id="72" name="Group 552"/>
        <xdr:cNvGrpSpPr>
          <a:grpSpLocks/>
        </xdr:cNvGrpSpPr>
      </xdr:nvGrpSpPr>
      <xdr:grpSpPr>
        <a:xfrm>
          <a:off x="18116550" y="73914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73" name="Line 553"/>
          <xdr:cNvSpPr>
            <a:spLocks/>
          </xdr:cNvSpPr>
        </xdr:nvSpPr>
        <xdr:spPr>
          <a:xfrm>
            <a:off x="-20" y="-1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5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5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56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57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5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552450</xdr:colOff>
      <xdr:row>22</xdr:row>
      <xdr:rowOff>57150</xdr:rowOff>
    </xdr:from>
    <xdr:to>
      <xdr:col>31</xdr:col>
      <xdr:colOff>276225</xdr:colOff>
      <xdr:row>22</xdr:row>
      <xdr:rowOff>171450</xdr:rowOff>
    </xdr:to>
    <xdr:grpSp>
      <xdr:nvGrpSpPr>
        <xdr:cNvPr id="79" name="Group 573"/>
        <xdr:cNvGrpSpPr>
          <a:grpSpLocks/>
        </xdr:cNvGrpSpPr>
      </xdr:nvGrpSpPr>
      <xdr:grpSpPr>
        <a:xfrm>
          <a:off x="22383750" y="6019800"/>
          <a:ext cx="695325" cy="114300"/>
          <a:chOff x="-68" y="-18"/>
          <a:chExt cx="63" cy="12"/>
        </a:xfrm>
        <a:solidFill>
          <a:srgbClr val="FFFFFF"/>
        </a:solidFill>
      </xdr:grpSpPr>
      <xdr:sp>
        <xdr:nvSpPr>
          <xdr:cNvPr id="80" name="Line 574"/>
          <xdr:cNvSpPr>
            <a:spLocks/>
          </xdr:cNvSpPr>
        </xdr:nvSpPr>
        <xdr:spPr>
          <a:xfrm>
            <a:off x="-20" y="-1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7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7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7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78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7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21</xdr:row>
      <xdr:rowOff>209550</xdr:rowOff>
    </xdr:from>
    <xdr:to>
      <xdr:col>65</xdr:col>
      <xdr:colOff>419100</xdr:colOff>
      <xdr:row>23</xdr:row>
      <xdr:rowOff>114300</xdr:rowOff>
    </xdr:to>
    <xdr:grpSp>
      <xdr:nvGrpSpPr>
        <xdr:cNvPr id="86" name="Group 621"/>
        <xdr:cNvGrpSpPr>
          <a:grpSpLocks noChangeAspect="1"/>
        </xdr:cNvGrpSpPr>
      </xdr:nvGrpSpPr>
      <xdr:grpSpPr>
        <a:xfrm>
          <a:off x="48472725" y="5943600"/>
          <a:ext cx="304800" cy="361950"/>
          <a:chOff x="365" y="47"/>
          <a:chExt cx="36" cy="47"/>
        </a:xfrm>
        <a:solidFill>
          <a:srgbClr val="FFFFFF"/>
        </a:solidFill>
      </xdr:grpSpPr>
      <xdr:sp>
        <xdr:nvSpPr>
          <xdr:cNvPr id="87" name="Line 622"/>
          <xdr:cNvSpPr>
            <a:spLocks noChangeAspect="1"/>
          </xdr:cNvSpPr>
        </xdr:nvSpPr>
        <xdr:spPr>
          <a:xfrm>
            <a:off x="383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23"/>
          <xdr:cNvSpPr>
            <a:spLocks noChangeAspect="1"/>
          </xdr:cNvSpPr>
        </xdr:nvSpPr>
        <xdr:spPr>
          <a:xfrm>
            <a:off x="365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23</xdr:row>
      <xdr:rowOff>114300</xdr:rowOff>
    </xdr:from>
    <xdr:to>
      <xdr:col>68</xdr:col>
      <xdr:colOff>476250</xdr:colOff>
      <xdr:row>26</xdr:row>
      <xdr:rowOff>114300</xdr:rowOff>
    </xdr:to>
    <xdr:sp>
      <xdr:nvSpPr>
        <xdr:cNvPr id="89" name="Line 627"/>
        <xdr:cNvSpPr>
          <a:spLocks/>
        </xdr:cNvSpPr>
      </xdr:nvSpPr>
      <xdr:spPr>
        <a:xfrm flipH="1" flipV="1">
          <a:off x="48615600" y="63055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666750</xdr:colOff>
      <xdr:row>24</xdr:row>
      <xdr:rowOff>114300</xdr:rowOff>
    </xdr:from>
    <xdr:ext cx="304800" cy="228600"/>
    <xdr:sp>
      <xdr:nvSpPr>
        <xdr:cNvPr id="90" name="text 1282"/>
        <xdr:cNvSpPr txBox="1">
          <a:spLocks noChangeArrowheads="1"/>
        </xdr:cNvSpPr>
      </xdr:nvSpPr>
      <xdr:spPr>
        <a:xfrm>
          <a:off x="49549050" y="6534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70</xdr:col>
      <xdr:colOff>142875</xdr:colOff>
      <xdr:row>26</xdr:row>
      <xdr:rowOff>114300</xdr:rowOff>
    </xdr:from>
    <xdr:to>
      <xdr:col>71</xdr:col>
      <xdr:colOff>266700</xdr:colOff>
      <xdr:row>29</xdr:row>
      <xdr:rowOff>0</xdr:rowOff>
    </xdr:to>
    <xdr:sp>
      <xdr:nvSpPr>
        <xdr:cNvPr id="91" name="Line 650"/>
        <xdr:cNvSpPr>
          <a:spLocks/>
        </xdr:cNvSpPr>
      </xdr:nvSpPr>
      <xdr:spPr>
        <a:xfrm flipH="1">
          <a:off x="51996975" y="6991350"/>
          <a:ext cx="1095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885825</xdr:colOff>
      <xdr:row>29</xdr:row>
      <xdr:rowOff>0</xdr:rowOff>
    </xdr:from>
    <xdr:to>
      <xdr:col>70</xdr:col>
      <xdr:colOff>152400</xdr:colOff>
      <xdr:row>29</xdr:row>
      <xdr:rowOff>104775</xdr:rowOff>
    </xdr:to>
    <xdr:sp>
      <xdr:nvSpPr>
        <xdr:cNvPr id="92" name="Line 651"/>
        <xdr:cNvSpPr>
          <a:spLocks/>
        </xdr:cNvSpPr>
      </xdr:nvSpPr>
      <xdr:spPr>
        <a:xfrm flipV="1">
          <a:off x="51254025" y="7562850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438150</xdr:colOff>
      <xdr:row>27</xdr:row>
      <xdr:rowOff>114300</xdr:rowOff>
    </xdr:from>
    <xdr:ext cx="304800" cy="228600"/>
    <xdr:sp>
      <xdr:nvSpPr>
        <xdr:cNvPr id="93" name="text 1282"/>
        <xdr:cNvSpPr txBox="1">
          <a:spLocks noChangeArrowheads="1"/>
        </xdr:cNvSpPr>
      </xdr:nvSpPr>
      <xdr:spPr>
        <a:xfrm>
          <a:off x="52292250" y="7219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85</xdr:col>
      <xdr:colOff>66675</xdr:colOff>
      <xdr:row>28</xdr:row>
      <xdr:rowOff>47625</xdr:rowOff>
    </xdr:from>
    <xdr:to>
      <xdr:col>85</xdr:col>
      <xdr:colOff>419100</xdr:colOff>
      <xdr:row>28</xdr:row>
      <xdr:rowOff>171450</xdr:rowOff>
    </xdr:to>
    <xdr:sp>
      <xdr:nvSpPr>
        <xdr:cNvPr id="94" name="kreslení 16"/>
        <xdr:cNvSpPr>
          <a:spLocks/>
        </xdr:cNvSpPr>
      </xdr:nvSpPr>
      <xdr:spPr>
        <a:xfrm>
          <a:off x="63293625" y="7381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24</xdr:row>
      <xdr:rowOff>47625</xdr:rowOff>
    </xdr:from>
    <xdr:to>
      <xdr:col>60</xdr:col>
      <xdr:colOff>428625</xdr:colOff>
      <xdr:row>24</xdr:row>
      <xdr:rowOff>161925</xdr:rowOff>
    </xdr:to>
    <xdr:grpSp>
      <xdr:nvGrpSpPr>
        <xdr:cNvPr id="95" name="Group 653"/>
        <xdr:cNvGrpSpPr>
          <a:grpSpLocks/>
        </xdr:cNvGrpSpPr>
      </xdr:nvGrpSpPr>
      <xdr:grpSpPr>
        <a:xfrm>
          <a:off x="44148375" y="6467475"/>
          <a:ext cx="704850" cy="114300"/>
          <a:chOff x="-19572" y="-18"/>
          <a:chExt cx="29760" cy="12"/>
        </a:xfrm>
        <a:solidFill>
          <a:srgbClr val="FFFFFF"/>
        </a:solidFill>
      </xdr:grpSpPr>
      <xdr:sp>
        <xdr:nvSpPr>
          <xdr:cNvPr id="96" name="Oval 654"/>
          <xdr:cNvSpPr>
            <a:spLocks/>
          </xdr:cNvSpPr>
        </xdr:nvSpPr>
        <xdr:spPr>
          <a:xfrm>
            <a:off x="-97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55"/>
          <xdr:cNvSpPr>
            <a:spLocks/>
          </xdr:cNvSpPr>
        </xdr:nvSpPr>
        <xdr:spPr>
          <a:xfrm>
            <a:off x="4608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56"/>
          <xdr:cNvSpPr>
            <a:spLocks/>
          </xdr:cNvSpPr>
        </xdr:nvSpPr>
        <xdr:spPr>
          <a:xfrm>
            <a:off x="-18173" y="-12"/>
            <a:ext cx="60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57"/>
          <xdr:cNvSpPr>
            <a:spLocks/>
          </xdr:cNvSpPr>
        </xdr:nvSpPr>
        <xdr:spPr>
          <a:xfrm>
            <a:off x="-19572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58"/>
          <xdr:cNvSpPr>
            <a:spLocks/>
          </xdr:cNvSpPr>
        </xdr:nvSpPr>
        <xdr:spPr>
          <a:xfrm>
            <a:off x="-1213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59"/>
          <xdr:cNvSpPr>
            <a:spLocks/>
          </xdr:cNvSpPr>
        </xdr:nvSpPr>
        <xdr:spPr>
          <a:xfrm>
            <a:off x="-655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381000</xdr:colOff>
      <xdr:row>30</xdr:row>
      <xdr:rowOff>57150</xdr:rowOff>
    </xdr:from>
    <xdr:to>
      <xdr:col>59</xdr:col>
      <xdr:colOff>104775</xdr:colOff>
      <xdr:row>30</xdr:row>
      <xdr:rowOff>171450</xdr:rowOff>
    </xdr:to>
    <xdr:grpSp>
      <xdr:nvGrpSpPr>
        <xdr:cNvPr id="102" name="Group 674"/>
        <xdr:cNvGrpSpPr>
          <a:grpSpLocks/>
        </xdr:cNvGrpSpPr>
      </xdr:nvGrpSpPr>
      <xdr:grpSpPr>
        <a:xfrm>
          <a:off x="43319700" y="7848600"/>
          <a:ext cx="695325" cy="114300"/>
          <a:chOff x="-19572" y="-18"/>
          <a:chExt cx="29760" cy="12"/>
        </a:xfrm>
        <a:solidFill>
          <a:srgbClr val="FFFFFF"/>
        </a:solidFill>
      </xdr:grpSpPr>
      <xdr:sp>
        <xdr:nvSpPr>
          <xdr:cNvPr id="103" name="Oval 675"/>
          <xdr:cNvSpPr>
            <a:spLocks/>
          </xdr:cNvSpPr>
        </xdr:nvSpPr>
        <xdr:spPr>
          <a:xfrm>
            <a:off x="-97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76"/>
          <xdr:cNvSpPr>
            <a:spLocks/>
          </xdr:cNvSpPr>
        </xdr:nvSpPr>
        <xdr:spPr>
          <a:xfrm>
            <a:off x="4608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77"/>
          <xdr:cNvSpPr>
            <a:spLocks/>
          </xdr:cNvSpPr>
        </xdr:nvSpPr>
        <xdr:spPr>
          <a:xfrm>
            <a:off x="-18173" y="-12"/>
            <a:ext cx="60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78"/>
          <xdr:cNvSpPr>
            <a:spLocks/>
          </xdr:cNvSpPr>
        </xdr:nvSpPr>
        <xdr:spPr>
          <a:xfrm>
            <a:off x="-19572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79"/>
          <xdr:cNvSpPr>
            <a:spLocks/>
          </xdr:cNvSpPr>
        </xdr:nvSpPr>
        <xdr:spPr>
          <a:xfrm>
            <a:off x="-1213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80"/>
          <xdr:cNvSpPr>
            <a:spLocks/>
          </xdr:cNvSpPr>
        </xdr:nvSpPr>
        <xdr:spPr>
          <a:xfrm>
            <a:off x="-655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24</xdr:row>
      <xdr:rowOff>0</xdr:rowOff>
    </xdr:to>
    <xdr:sp>
      <xdr:nvSpPr>
        <xdr:cNvPr id="109" name="text 37"/>
        <xdr:cNvSpPr txBox="1">
          <a:spLocks noChangeArrowheads="1"/>
        </xdr:cNvSpPr>
      </xdr:nvSpPr>
      <xdr:spPr>
        <a:xfrm>
          <a:off x="63741300" y="57340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Horní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Jiřetín</a:t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13887450" y="105346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42</xdr:row>
      <xdr:rowOff>0</xdr:rowOff>
    </xdr:from>
    <xdr:to>
      <xdr:col>72</xdr:col>
      <xdr:colOff>0</xdr:colOff>
      <xdr:row>44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44424600" y="10534650"/>
          <a:ext cx="891540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Manipulační  koleje</a:t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83</xdr:col>
      <xdr:colOff>0</xdr:colOff>
      <xdr:row>44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54311550" y="105346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238125</xdr:colOff>
      <xdr:row>32</xdr:row>
      <xdr:rowOff>0</xdr:rowOff>
    </xdr:from>
    <xdr:ext cx="533400" cy="228600"/>
    <xdr:sp>
      <xdr:nvSpPr>
        <xdr:cNvPr id="113" name="text 821"/>
        <xdr:cNvSpPr txBox="1">
          <a:spLocks noChangeArrowheads="1"/>
        </xdr:cNvSpPr>
      </xdr:nvSpPr>
      <xdr:spPr>
        <a:xfrm>
          <a:off x="32623125" y="8248650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238125</xdr:colOff>
      <xdr:row>20</xdr:row>
      <xdr:rowOff>0</xdr:rowOff>
    </xdr:from>
    <xdr:ext cx="533400" cy="228600"/>
    <xdr:sp>
      <xdr:nvSpPr>
        <xdr:cNvPr id="114" name="text 821"/>
        <xdr:cNvSpPr txBox="1">
          <a:spLocks noChangeArrowheads="1"/>
        </xdr:cNvSpPr>
      </xdr:nvSpPr>
      <xdr:spPr>
        <a:xfrm>
          <a:off x="32623125" y="5505450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44</xdr:col>
      <xdr:colOff>885825</xdr:colOff>
      <xdr:row>29</xdr:row>
      <xdr:rowOff>104775</xdr:rowOff>
    </xdr:from>
    <xdr:to>
      <xdr:col>68</xdr:col>
      <xdr:colOff>895350</xdr:colOff>
      <xdr:row>29</xdr:row>
      <xdr:rowOff>104775</xdr:rowOff>
    </xdr:to>
    <xdr:sp>
      <xdr:nvSpPr>
        <xdr:cNvPr id="115" name="Line 698"/>
        <xdr:cNvSpPr>
          <a:spLocks/>
        </xdr:cNvSpPr>
      </xdr:nvSpPr>
      <xdr:spPr>
        <a:xfrm flipV="1">
          <a:off x="33270825" y="7667625"/>
          <a:ext cx="1799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34</xdr:col>
      <xdr:colOff>238125</xdr:colOff>
      <xdr:row>24</xdr:row>
      <xdr:rowOff>66675</xdr:rowOff>
    </xdr:from>
    <xdr:to>
      <xdr:col>58</xdr:col>
      <xdr:colOff>152400</xdr:colOff>
      <xdr:row>25</xdr:row>
      <xdr:rowOff>142875</xdr:rowOff>
    </xdr:to>
    <xdr:grpSp>
      <xdr:nvGrpSpPr>
        <xdr:cNvPr id="117" name="Group 707"/>
        <xdr:cNvGrpSpPr>
          <a:grpSpLocks/>
        </xdr:cNvGrpSpPr>
      </xdr:nvGrpSpPr>
      <xdr:grpSpPr>
        <a:xfrm>
          <a:off x="25041225" y="6486525"/>
          <a:ext cx="18049875" cy="304800"/>
          <a:chOff x="116" y="119"/>
          <a:chExt cx="540" cy="40"/>
        </a:xfrm>
        <a:solidFill>
          <a:srgbClr val="FFFFFF"/>
        </a:solidFill>
      </xdr:grpSpPr>
      <xdr:sp>
        <xdr:nvSpPr>
          <xdr:cNvPr id="118" name="Rectangle 70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25</xdr:row>
      <xdr:rowOff>57150</xdr:rowOff>
    </xdr:from>
    <xdr:to>
      <xdr:col>28</xdr:col>
      <xdr:colOff>276225</xdr:colOff>
      <xdr:row>25</xdr:row>
      <xdr:rowOff>171450</xdr:rowOff>
    </xdr:to>
    <xdr:grpSp>
      <xdr:nvGrpSpPr>
        <xdr:cNvPr id="125" name="Group 715"/>
        <xdr:cNvGrpSpPr>
          <a:grpSpLocks/>
        </xdr:cNvGrpSpPr>
      </xdr:nvGrpSpPr>
      <xdr:grpSpPr>
        <a:xfrm>
          <a:off x="20059650" y="6705600"/>
          <a:ext cx="561975" cy="114300"/>
          <a:chOff x="-57" y="-18"/>
          <a:chExt cx="51" cy="12"/>
        </a:xfrm>
        <a:solidFill>
          <a:srgbClr val="FFFFFF"/>
        </a:solidFill>
      </xdr:grpSpPr>
      <xdr:sp>
        <xdr:nvSpPr>
          <xdr:cNvPr id="126" name="Line 716"/>
          <xdr:cNvSpPr>
            <a:spLocks/>
          </xdr:cNvSpPr>
        </xdr:nvSpPr>
        <xdr:spPr>
          <a:xfrm>
            <a:off x="-21" y="-1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1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19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2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27</xdr:row>
      <xdr:rowOff>57150</xdr:rowOff>
    </xdr:from>
    <xdr:to>
      <xdr:col>62</xdr:col>
      <xdr:colOff>942975</xdr:colOff>
      <xdr:row>27</xdr:row>
      <xdr:rowOff>171450</xdr:rowOff>
    </xdr:to>
    <xdr:grpSp>
      <xdr:nvGrpSpPr>
        <xdr:cNvPr id="131" name="Group 721"/>
        <xdr:cNvGrpSpPr>
          <a:grpSpLocks/>
        </xdr:cNvGrpSpPr>
      </xdr:nvGrpSpPr>
      <xdr:grpSpPr>
        <a:xfrm>
          <a:off x="46291500" y="7162800"/>
          <a:ext cx="552450" cy="114300"/>
          <a:chOff x="-34202" y="-17"/>
          <a:chExt cx="32895" cy="12"/>
        </a:xfrm>
        <a:solidFill>
          <a:srgbClr val="FFFFFF"/>
        </a:solidFill>
      </xdr:grpSpPr>
      <xdr:sp>
        <xdr:nvSpPr>
          <xdr:cNvPr id="132" name="Line 722"/>
          <xdr:cNvSpPr>
            <a:spLocks/>
          </xdr:cNvSpPr>
        </xdr:nvSpPr>
        <xdr:spPr>
          <a:xfrm>
            <a:off x="-32269" y="-11"/>
            <a:ext cx="77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23"/>
          <xdr:cNvSpPr>
            <a:spLocks/>
          </xdr:cNvSpPr>
        </xdr:nvSpPr>
        <xdr:spPr>
          <a:xfrm>
            <a:off x="-34202" y="-16"/>
            <a:ext cx="19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24"/>
          <xdr:cNvSpPr>
            <a:spLocks/>
          </xdr:cNvSpPr>
        </xdr:nvSpPr>
        <xdr:spPr>
          <a:xfrm>
            <a:off x="-24531" y="-17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25"/>
          <xdr:cNvSpPr>
            <a:spLocks/>
          </xdr:cNvSpPr>
        </xdr:nvSpPr>
        <xdr:spPr>
          <a:xfrm>
            <a:off x="-9046" y="-17"/>
            <a:ext cx="773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26"/>
          <xdr:cNvSpPr>
            <a:spLocks/>
          </xdr:cNvSpPr>
        </xdr:nvSpPr>
        <xdr:spPr>
          <a:xfrm>
            <a:off x="-16784" y="-17"/>
            <a:ext cx="773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25</xdr:row>
      <xdr:rowOff>0</xdr:rowOff>
    </xdr:from>
    <xdr:to>
      <xdr:col>81</xdr:col>
      <xdr:colOff>0</xdr:colOff>
      <xdr:row>28</xdr:row>
      <xdr:rowOff>0</xdr:rowOff>
    </xdr:to>
    <xdr:sp>
      <xdr:nvSpPr>
        <xdr:cNvPr id="137" name="text 2036"/>
        <xdr:cNvSpPr txBox="1">
          <a:spLocks noChangeArrowheads="1"/>
        </xdr:cNvSpPr>
      </xdr:nvSpPr>
      <xdr:spPr>
        <a:xfrm>
          <a:off x="58769250" y="664845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Českých drah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55,803 - 57,213</a:t>
          </a:r>
        </a:p>
      </xdr:txBody>
    </xdr:sp>
    <xdr:clientData/>
  </xdr:twoCellAnchor>
  <xdr:oneCellAnchor>
    <xdr:from>
      <xdr:col>20</xdr:col>
      <xdr:colOff>238125</xdr:colOff>
      <xdr:row>20</xdr:row>
      <xdr:rowOff>0</xdr:rowOff>
    </xdr:from>
    <xdr:ext cx="533400" cy="228600"/>
    <xdr:sp>
      <xdr:nvSpPr>
        <xdr:cNvPr id="138" name="text 821"/>
        <xdr:cNvSpPr txBox="1">
          <a:spLocks noChangeArrowheads="1"/>
        </xdr:cNvSpPr>
      </xdr:nvSpPr>
      <xdr:spPr>
        <a:xfrm>
          <a:off x="14639925" y="5505450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24</xdr:col>
      <xdr:colOff>238125</xdr:colOff>
      <xdr:row>32</xdr:row>
      <xdr:rowOff>0</xdr:rowOff>
    </xdr:from>
    <xdr:ext cx="533400" cy="228600"/>
    <xdr:sp>
      <xdr:nvSpPr>
        <xdr:cNvPr id="139" name="text 821"/>
        <xdr:cNvSpPr txBox="1">
          <a:spLocks noChangeArrowheads="1"/>
        </xdr:cNvSpPr>
      </xdr:nvSpPr>
      <xdr:spPr>
        <a:xfrm>
          <a:off x="17611725" y="8248650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70</xdr:col>
      <xdr:colOff>238125</xdr:colOff>
      <xdr:row>32</xdr:row>
      <xdr:rowOff>0</xdr:rowOff>
    </xdr:from>
    <xdr:ext cx="542925" cy="228600"/>
    <xdr:sp>
      <xdr:nvSpPr>
        <xdr:cNvPr id="140" name="text 821"/>
        <xdr:cNvSpPr txBox="1">
          <a:spLocks noChangeArrowheads="1"/>
        </xdr:cNvSpPr>
      </xdr:nvSpPr>
      <xdr:spPr>
        <a:xfrm>
          <a:off x="52092225" y="824865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70</xdr:col>
      <xdr:colOff>238125</xdr:colOff>
      <xdr:row>15</xdr:row>
      <xdr:rowOff>0</xdr:rowOff>
    </xdr:from>
    <xdr:ext cx="533400" cy="228600"/>
    <xdr:sp>
      <xdr:nvSpPr>
        <xdr:cNvPr id="141" name="text 821"/>
        <xdr:cNvSpPr txBox="1">
          <a:spLocks noChangeArrowheads="1"/>
        </xdr:cNvSpPr>
      </xdr:nvSpPr>
      <xdr:spPr>
        <a:xfrm>
          <a:off x="52092225" y="4362450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 editAs="absolute">
    <xdr:from>
      <xdr:col>14</xdr:col>
      <xdr:colOff>542925</xdr:colOff>
      <xdr:row>30</xdr:row>
      <xdr:rowOff>47625</xdr:rowOff>
    </xdr:from>
    <xdr:to>
      <xdr:col>14</xdr:col>
      <xdr:colOff>895350</xdr:colOff>
      <xdr:row>30</xdr:row>
      <xdr:rowOff>171450</xdr:rowOff>
    </xdr:to>
    <xdr:sp>
      <xdr:nvSpPr>
        <xdr:cNvPr id="142" name="kreslení 417"/>
        <xdr:cNvSpPr>
          <a:spLocks/>
        </xdr:cNvSpPr>
      </xdr:nvSpPr>
      <xdr:spPr>
        <a:xfrm>
          <a:off x="10487025" y="7839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22</xdr:row>
      <xdr:rowOff>9525</xdr:rowOff>
    </xdr:from>
    <xdr:to>
      <xdr:col>68</xdr:col>
      <xdr:colOff>590550</xdr:colOff>
      <xdr:row>24</xdr:row>
      <xdr:rowOff>0</xdr:rowOff>
    </xdr:to>
    <xdr:grpSp>
      <xdr:nvGrpSpPr>
        <xdr:cNvPr id="143" name="Group 736"/>
        <xdr:cNvGrpSpPr>
          <a:grpSpLocks noChangeAspect="1"/>
        </xdr:cNvGrpSpPr>
      </xdr:nvGrpSpPr>
      <xdr:grpSpPr>
        <a:xfrm>
          <a:off x="50739675" y="5972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7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7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7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7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32</xdr:row>
      <xdr:rowOff>9525</xdr:rowOff>
    </xdr:from>
    <xdr:to>
      <xdr:col>17</xdr:col>
      <xdr:colOff>276225</xdr:colOff>
      <xdr:row>34</xdr:row>
      <xdr:rowOff>0</xdr:rowOff>
    </xdr:to>
    <xdr:grpSp>
      <xdr:nvGrpSpPr>
        <xdr:cNvPr id="148" name="Group 741"/>
        <xdr:cNvGrpSpPr>
          <a:grpSpLocks noChangeAspect="1"/>
        </xdr:cNvGrpSpPr>
      </xdr:nvGrpSpPr>
      <xdr:grpSpPr>
        <a:xfrm>
          <a:off x="12458700" y="8258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9" name="Line 7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7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AutoShape 7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123825</xdr:colOff>
      <xdr:row>21</xdr:row>
      <xdr:rowOff>209550</xdr:rowOff>
    </xdr:from>
    <xdr:to>
      <xdr:col>25</xdr:col>
      <xdr:colOff>428625</xdr:colOff>
      <xdr:row>23</xdr:row>
      <xdr:rowOff>114300</xdr:rowOff>
    </xdr:to>
    <xdr:grpSp>
      <xdr:nvGrpSpPr>
        <xdr:cNvPr id="153" name="Group 746"/>
        <xdr:cNvGrpSpPr>
          <a:grpSpLocks noChangeAspect="1"/>
        </xdr:cNvGrpSpPr>
      </xdr:nvGrpSpPr>
      <xdr:grpSpPr>
        <a:xfrm>
          <a:off x="18468975" y="59436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54" name="Line 74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4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30</xdr:row>
      <xdr:rowOff>219075</xdr:rowOff>
    </xdr:from>
    <xdr:to>
      <xdr:col>31</xdr:col>
      <xdr:colOff>409575</xdr:colOff>
      <xdr:row>32</xdr:row>
      <xdr:rowOff>114300</xdr:rowOff>
    </xdr:to>
    <xdr:grpSp>
      <xdr:nvGrpSpPr>
        <xdr:cNvPr id="156" name="Group 749"/>
        <xdr:cNvGrpSpPr>
          <a:grpSpLocks noChangeAspect="1"/>
        </xdr:cNvGrpSpPr>
      </xdr:nvGrpSpPr>
      <xdr:grpSpPr>
        <a:xfrm>
          <a:off x="22898100" y="80105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157" name="Line 750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51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29</xdr:row>
      <xdr:rowOff>104775</xdr:rowOff>
    </xdr:from>
    <xdr:to>
      <xdr:col>31</xdr:col>
      <xdr:colOff>228600</xdr:colOff>
      <xdr:row>32</xdr:row>
      <xdr:rowOff>104775</xdr:rowOff>
    </xdr:to>
    <xdr:sp>
      <xdr:nvSpPr>
        <xdr:cNvPr id="159" name="Line 752"/>
        <xdr:cNvSpPr>
          <a:spLocks/>
        </xdr:cNvSpPr>
      </xdr:nvSpPr>
      <xdr:spPr>
        <a:xfrm flipH="1" flipV="1">
          <a:off x="14878050" y="7667625"/>
          <a:ext cx="8153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104775</xdr:rowOff>
    </xdr:from>
    <xdr:to>
      <xdr:col>20</xdr:col>
      <xdr:colOff>523875</xdr:colOff>
      <xdr:row>32</xdr:row>
      <xdr:rowOff>114300</xdr:rowOff>
    </xdr:to>
    <xdr:sp>
      <xdr:nvSpPr>
        <xdr:cNvPr id="160" name="Line 753"/>
        <xdr:cNvSpPr>
          <a:spLocks/>
        </xdr:cNvSpPr>
      </xdr:nvSpPr>
      <xdr:spPr>
        <a:xfrm>
          <a:off x="12668250" y="7667625"/>
          <a:ext cx="22574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20</xdr:row>
      <xdr:rowOff>114300</xdr:rowOff>
    </xdr:from>
    <xdr:to>
      <xdr:col>32</xdr:col>
      <xdr:colOff>628650</xdr:colOff>
      <xdr:row>22</xdr:row>
      <xdr:rowOff>38100</xdr:rowOff>
    </xdr:to>
    <xdr:grpSp>
      <xdr:nvGrpSpPr>
        <xdr:cNvPr id="161" name="Group 754"/>
        <xdr:cNvGrpSpPr>
          <a:grpSpLocks noChangeAspect="1"/>
        </xdr:cNvGrpSpPr>
      </xdr:nvGrpSpPr>
      <xdr:grpSpPr>
        <a:xfrm>
          <a:off x="23641050" y="561975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162" name="Line 755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6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20</xdr:row>
      <xdr:rowOff>114300</xdr:rowOff>
    </xdr:from>
    <xdr:to>
      <xdr:col>32</xdr:col>
      <xdr:colOff>476250</xdr:colOff>
      <xdr:row>23</xdr:row>
      <xdr:rowOff>114300</xdr:rowOff>
    </xdr:to>
    <xdr:sp>
      <xdr:nvSpPr>
        <xdr:cNvPr id="164" name="Line 757"/>
        <xdr:cNvSpPr>
          <a:spLocks/>
        </xdr:cNvSpPr>
      </xdr:nvSpPr>
      <xdr:spPr>
        <a:xfrm flipH="1">
          <a:off x="18611850" y="561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24</xdr:row>
      <xdr:rowOff>38100</xdr:rowOff>
    </xdr:from>
    <xdr:to>
      <xdr:col>6</xdr:col>
      <xdr:colOff>466725</xdr:colOff>
      <xdr:row>28</xdr:row>
      <xdr:rowOff>219075</xdr:rowOff>
    </xdr:to>
    <xdr:sp>
      <xdr:nvSpPr>
        <xdr:cNvPr id="165" name="Line 759"/>
        <xdr:cNvSpPr>
          <a:spLocks/>
        </xdr:cNvSpPr>
      </xdr:nvSpPr>
      <xdr:spPr>
        <a:xfrm flipH="1">
          <a:off x="4467225" y="6457950"/>
          <a:ext cx="0" cy="1095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22</xdr:row>
      <xdr:rowOff>0</xdr:rowOff>
    </xdr:from>
    <xdr:to>
      <xdr:col>7</xdr:col>
      <xdr:colOff>9525</xdr:colOff>
      <xdr:row>24</xdr:row>
      <xdr:rowOff>0</xdr:rowOff>
    </xdr:to>
    <xdr:sp>
      <xdr:nvSpPr>
        <xdr:cNvPr id="166" name="text 774"/>
        <xdr:cNvSpPr txBox="1">
          <a:spLocks noChangeArrowheads="1"/>
        </xdr:cNvSpPr>
      </xdr:nvSpPr>
      <xdr:spPr>
        <a:xfrm>
          <a:off x="3971925" y="59626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54,959</a:t>
          </a:r>
        </a:p>
      </xdr:txBody>
    </xdr:sp>
    <xdr:clientData/>
  </xdr:twoCellAnchor>
  <xdr:twoCellAnchor>
    <xdr:from>
      <xdr:col>26</xdr:col>
      <xdr:colOff>438150</xdr:colOff>
      <xdr:row>21</xdr:row>
      <xdr:rowOff>76200</xdr:rowOff>
    </xdr:from>
    <xdr:to>
      <xdr:col>26</xdr:col>
      <xdr:colOff>466725</xdr:colOff>
      <xdr:row>22</xdr:row>
      <xdr:rowOff>76200</xdr:rowOff>
    </xdr:to>
    <xdr:grpSp>
      <xdr:nvGrpSpPr>
        <xdr:cNvPr id="167" name="Group 771"/>
        <xdr:cNvGrpSpPr>
          <a:grpSpLocks/>
        </xdr:cNvGrpSpPr>
      </xdr:nvGrpSpPr>
      <xdr:grpSpPr>
        <a:xfrm>
          <a:off x="19297650" y="5810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7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438150</xdr:colOff>
      <xdr:row>31</xdr:row>
      <xdr:rowOff>66675</xdr:rowOff>
    </xdr:from>
    <xdr:to>
      <xdr:col>32</xdr:col>
      <xdr:colOff>352425</xdr:colOff>
      <xdr:row>31</xdr:row>
      <xdr:rowOff>180975</xdr:rowOff>
    </xdr:to>
    <xdr:grpSp>
      <xdr:nvGrpSpPr>
        <xdr:cNvPr id="171" name="Group 776"/>
        <xdr:cNvGrpSpPr>
          <a:grpSpLocks/>
        </xdr:cNvGrpSpPr>
      </xdr:nvGrpSpPr>
      <xdr:grpSpPr>
        <a:xfrm>
          <a:off x="23241000" y="8086725"/>
          <a:ext cx="428625" cy="114300"/>
          <a:chOff x="-41" y="-19"/>
          <a:chExt cx="39" cy="12"/>
        </a:xfrm>
        <a:solidFill>
          <a:srgbClr val="FFFFFF"/>
        </a:solidFill>
      </xdr:grpSpPr>
      <xdr:sp>
        <xdr:nvSpPr>
          <xdr:cNvPr id="172" name="Line 777"/>
          <xdr:cNvSpPr>
            <a:spLocks/>
          </xdr:cNvSpPr>
        </xdr:nvSpPr>
        <xdr:spPr>
          <a:xfrm>
            <a:off x="-17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78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79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80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19</xdr:row>
      <xdr:rowOff>57150</xdr:rowOff>
    </xdr:from>
    <xdr:to>
      <xdr:col>32</xdr:col>
      <xdr:colOff>923925</xdr:colOff>
      <xdr:row>19</xdr:row>
      <xdr:rowOff>171450</xdr:rowOff>
    </xdr:to>
    <xdr:grpSp>
      <xdr:nvGrpSpPr>
        <xdr:cNvPr id="176" name="Group 781"/>
        <xdr:cNvGrpSpPr>
          <a:grpSpLocks/>
        </xdr:cNvGrpSpPr>
      </xdr:nvGrpSpPr>
      <xdr:grpSpPr>
        <a:xfrm>
          <a:off x="23822025" y="5334000"/>
          <a:ext cx="428625" cy="114300"/>
          <a:chOff x="-41" y="-19"/>
          <a:chExt cx="39" cy="12"/>
        </a:xfrm>
        <a:solidFill>
          <a:srgbClr val="FFFFFF"/>
        </a:solidFill>
      </xdr:grpSpPr>
      <xdr:sp>
        <xdr:nvSpPr>
          <xdr:cNvPr id="177" name="Line 782"/>
          <xdr:cNvSpPr>
            <a:spLocks/>
          </xdr:cNvSpPr>
        </xdr:nvSpPr>
        <xdr:spPr>
          <a:xfrm>
            <a:off x="-17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83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84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85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20</xdr:row>
      <xdr:rowOff>114300</xdr:rowOff>
    </xdr:from>
    <xdr:to>
      <xdr:col>59</xdr:col>
      <xdr:colOff>409575</xdr:colOff>
      <xdr:row>22</xdr:row>
      <xdr:rowOff>38100</xdr:rowOff>
    </xdr:to>
    <xdr:grpSp>
      <xdr:nvGrpSpPr>
        <xdr:cNvPr id="181" name="Group 794"/>
        <xdr:cNvGrpSpPr>
          <a:grpSpLocks noChangeAspect="1"/>
        </xdr:cNvGrpSpPr>
      </xdr:nvGrpSpPr>
      <xdr:grpSpPr>
        <a:xfrm>
          <a:off x="44005500" y="5619750"/>
          <a:ext cx="304800" cy="381000"/>
          <a:chOff x="12" y="124"/>
          <a:chExt cx="36" cy="50"/>
        </a:xfrm>
        <a:solidFill>
          <a:srgbClr val="FFFFFF"/>
        </a:solidFill>
      </xdr:grpSpPr>
      <xdr:sp>
        <xdr:nvSpPr>
          <xdr:cNvPr id="182" name="Line 795"/>
          <xdr:cNvSpPr>
            <a:spLocks noChangeAspect="1"/>
          </xdr:cNvSpPr>
        </xdr:nvSpPr>
        <xdr:spPr>
          <a:xfrm flipH="1">
            <a:off x="30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96"/>
          <xdr:cNvSpPr>
            <a:spLocks noChangeAspect="1"/>
          </xdr:cNvSpPr>
        </xdr:nvSpPr>
        <xdr:spPr>
          <a:xfrm>
            <a:off x="12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200025</xdr:rowOff>
    </xdr:from>
    <xdr:to>
      <xdr:col>64</xdr:col>
      <xdr:colOff>647700</xdr:colOff>
      <xdr:row>29</xdr:row>
      <xdr:rowOff>104775</xdr:rowOff>
    </xdr:to>
    <xdr:grpSp>
      <xdr:nvGrpSpPr>
        <xdr:cNvPr id="184" name="Group 797"/>
        <xdr:cNvGrpSpPr>
          <a:grpSpLocks noChangeAspect="1"/>
        </xdr:cNvGrpSpPr>
      </xdr:nvGrpSpPr>
      <xdr:grpSpPr>
        <a:xfrm>
          <a:off x="47739300" y="730567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85" name="Line 798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99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29</xdr:row>
      <xdr:rowOff>104775</xdr:rowOff>
    </xdr:from>
    <xdr:to>
      <xdr:col>64</xdr:col>
      <xdr:colOff>495300</xdr:colOff>
      <xdr:row>31</xdr:row>
      <xdr:rowOff>152400</xdr:rowOff>
    </xdr:to>
    <xdr:sp>
      <xdr:nvSpPr>
        <xdr:cNvPr id="187" name="Line 800"/>
        <xdr:cNvSpPr>
          <a:spLocks/>
        </xdr:cNvSpPr>
      </xdr:nvSpPr>
      <xdr:spPr>
        <a:xfrm flipH="1">
          <a:off x="43910250" y="7667625"/>
          <a:ext cx="39814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114300</xdr:rowOff>
    </xdr:from>
    <xdr:to>
      <xdr:col>65</xdr:col>
      <xdr:colOff>266700</xdr:colOff>
      <xdr:row>23</xdr:row>
      <xdr:rowOff>114300</xdr:rowOff>
    </xdr:to>
    <xdr:sp>
      <xdr:nvSpPr>
        <xdr:cNvPr id="188" name="Line 801"/>
        <xdr:cNvSpPr>
          <a:spLocks/>
        </xdr:cNvSpPr>
      </xdr:nvSpPr>
      <xdr:spPr>
        <a:xfrm>
          <a:off x="44157900" y="56197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24</xdr:row>
      <xdr:rowOff>209550</xdr:rowOff>
    </xdr:from>
    <xdr:to>
      <xdr:col>68</xdr:col>
      <xdr:colOff>647700</xdr:colOff>
      <xdr:row>26</xdr:row>
      <xdr:rowOff>114300</xdr:rowOff>
    </xdr:to>
    <xdr:grpSp>
      <xdr:nvGrpSpPr>
        <xdr:cNvPr id="189" name="Group 802"/>
        <xdr:cNvGrpSpPr>
          <a:grpSpLocks noChangeAspect="1"/>
        </xdr:cNvGrpSpPr>
      </xdr:nvGrpSpPr>
      <xdr:grpSpPr>
        <a:xfrm>
          <a:off x="50711100" y="66294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90" name="Line 803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04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38100</xdr:rowOff>
    </xdr:to>
    <xdr:grpSp>
      <xdr:nvGrpSpPr>
        <xdr:cNvPr id="192" name="Group 805"/>
        <xdr:cNvGrpSpPr>
          <a:grpSpLocks noChangeAspect="1"/>
        </xdr:cNvGrpSpPr>
      </xdr:nvGrpSpPr>
      <xdr:grpSpPr>
        <a:xfrm>
          <a:off x="50692050" y="836295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193" name="Line 806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07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104775</xdr:rowOff>
    </xdr:from>
    <xdr:to>
      <xdr:col>71</xdr:col>
      <xdr:colOff>419100</xdr:colOff>
      <xdr:row>28</xdr:row>
      <xdr:rowOff>19050</xdr:rowOff>
    </xdr:to>
    <xdr:grpSp>
      <xdr:nvGrpSpPr>
        <xdr:cNvPr id="195" name="Group 808"/>
        <xdr:cNvGrpSpPr>
          <a:grpSpLocks noChangeAspect="1"/>
        </xdr:cNvGrpSpPr>
      </xdr:nvGrpSpPr>
      <xdr:grpSpPr>
        <a:xfrm>
          <a:off x="52930425" y="6981825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96" name="Line 809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0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32</xdr:row>
      <xdr:rowOff>114300</xdr:rowOff>
    </xdr:from>
    <xdr:to>
      <xdr:col>55</xdr:col>
      <xdr:colOff>409575</xdr:colOff>
      <xdr:row>34</xdr:row>
      <xdr:rowOff>38100</xdr:rowOff>
    </xdr:to>
    <xdr:grpSp>
      <xdr:nvGrpSpPr>
        <xdr:cNvPr id="198" name="Group 811"/>
        <xdr:cNvGrpSpPr>
          <a:grpSpLocks noChangeAspect="1"/>
        </xdr:cNvGrpSpPr>
      </xdr:nvGrpSpPr>
      <xdr:grpSpPr>
        <a:xfrm>
          <a:off x="41033700" y="8362950"/>
          <a:ext cx="304800" cy="381000"/>
          <a:chOff x="12" y="124"/>
          <a:chExt cx="36" cy="50"/>
        </a:xfrm>
        <a:solidFill>
          <a:srgbClr val="FFFFFF"/>
        </a:solidFill>
      </xdr:grpSpPr>
      <xdr:sp>
        <xdr:nvSpPr>
          <xdr:cNvPr id="199" name="Line 812"/>
          <xdr:cNvSpPr>
            <a:spLocks noChangeAspect="1"/>
          </xdr:cNvSpPr>
        </xdr:nvSpPr>
        <xdr:spPr>
          <a:xfrm flipH="1">
            <a:off x="30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13"/>
          <xdr:cNvSpPr>
            <a:spLocks noChangeAspect="1"/>
          </xdr:cNvSpPr>
        </xdr:nvSpPr>
        <xdr:spPr>
          <a:xfrm>
            <a:off x="12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238125</xdr:colOff>
      <xdr:row>27</xdr:row>
      <xdr:rowOff>66675</xdr:rowOff>
    </xdr:from>
    <xdr:to>
      <xdr:col>58</xdr:col>
      <xdr:colOff>152400</xdr:colOff>
      <xdr:row>28</xdr:row>
      <xdr:rowOff>142875</xdr:rowOff>
    </xdr:to>
    <xdr:grpSp>
      <xdr:nvGrpSpPr>
        <xdr:cNvPr id="201" name="Group 814"/>
        <xdr:cNvGrpSpPr>
          <a:grpSpLocks/>
        </xdr:cNvGrpSpPr>
      </xdr:nvGrpSpPr>
      <xdr:grpSpPr>
        <a:xfrm>
          <a:off x="25041225" y="7172325"/>
          <a:ext cx="18049875" cy="304800"/>
          <a:chOff x="116" y="119"/>
          <a:chExt cx="540" cy="40"/>
        </a:xfrm>
        <a:solidFill>
          <a:srgbClr val="FFFFFF"/>
        </a:solidFill>
      </xdr:grpSpPr>
      <xdr:sp>
        <xdr:nvSpPr>
          <xdr:cNvPr id="202" name="Rectangle 81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238125</xdr:colOff>
      <xdr:row>30</xdr:row>
      <xdr:rowOff>66675</xdr:rowOff>
    </xdr:from>
    <xdr:to>
      <xdr:col>58</xdr:col>
      <xdr:colOff>152400</xdr:colOff>
      <xdr:row>31</xdr:row>
      <xdr:rowOff>142875</xdr:rowOff>
    </xdr:to>
    <xdr:grpSp>
      <xdr:nvGrpSpPr>
        <xdr:cNvPr id="209" name="Group 822"/>
        <xdr:cNvGrpSpPr>
          <a:grpSpLocks/>
        </xdr:cNvGrpSpPr>
      </xdr:nvGrpSpPr>
      <xdr:grpSpPr>
        <a:xfrm>
          <a:off x="25041225" y="7858125"/>
          <a:ext cx="18049875" cy="304800"/>
          <a:chOff x="116" y="119"/>
          <a:chExt cx="540" cy="40"/>
        </a:xfrm>
        <a:solidFill>
          <a:srgbClr val="FFFFFF"/>
        </a:solidFill>
      </xdr:grpSpPr>
      <xdr:sp>
        <xdr:nvSpPr>
          <xdr:cNvPr id="210" name="Rectangle 82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2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2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2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2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2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2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238125</xdr:colOff>
      <xdr:row>20</xdr:row>
      <xdr:rowOff>114300</xdr:rowOff>
    </xdr:to>
    <xdr:sp>
      <xdr:nvSpPr>
        <xdr:cNvPr id="217" name="Line 830"/>
        <xdr:cNvSpPr>
          <a:spLocks/>
        </xdr:cNvSpPr>
      </xdr:nvSpPr>
      <xdr:spPr>
        <a:xfrm flipV="1">
          <a:off x="46882050" y="55054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228600</xdr:colOff>
      <xdr:row>17</xdr:row>
      <xdr:rowOff>114300</xdr:rowOff>
    </xdr:from>
    <xdr:to>
      <xdr:col>65</xdr:col>
      <xdr:colOff>352425</xdr:colOff>
      <xdr:row>20</xdr:row>
      <xdr:rowOff>0</xdr:rowOff>
    </xdr:to>
    <xdr:sp>
      <xdr:nvSpPr>
        <xdr:cNvPr id="218" name="Line 831"/>
        <xdr:cNvSpPr>
          <a:spLocks/>
        </xdr:cNvSpPr>
      </xdr:nvSpPr>
      <xdr:spPr>
        <a:xfrm flipH="1">
          <a:off x="47625000" y="4933950"/>
          <a:ext cx="1095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15</xdr:row>
      <xdr:rowOff>114300</xdr:rowOff>
    </xdr:from>
    <xdr:to>
      <xdr:col>69</xdr:col>
      <xdr:colOff>361950</xdr:colOff>
      <xdr:row>17</xdr:row>
      <xdr:rowOff>104775</xdr:rowOff>
    </xdr:to>
    <xdr:sp>
      <xdr:nvSpPr>
        <xdr:cNvPr id="219" name="Line 832"/>
        <xdr:cNvSpPr>
          <a:spLocks/>
        </xdr:cNvSpPr>
      </xdr:nvSpPr>
      <xdr:spPr>
        <a:xfrm flipV="1">
          <a:off x="48739425" y="4476750"/>
          <a:ext cx="29622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876300</xdr:colOff>
      <xdr:row>32</xdr:row>
      <xdr:rowOff>114300</xdr:rowOff>
    </xdr:from>
    <xdr:to>
      <xdr:col>68</xdr:col>
      <xdr:colOff>476250</xdr:colOff>
      <xdr:row>35</xdr:row>
      <xdr:rowOff>0</xdr:rowOff>
    </xdr:to>
    <xdr:sp>
      <xdr:nvSpPr>
        <xdr:cNvPr id="220" name="Line 835"/>
        <xdr:cNvSpPr>
          <a:spLocks/>
        </xdr:cNvSpPr>
      </xdr:nvSpPr>
      <xdr:spPr>
        <a:xfrm flipH="1">
          <a:off x="49758600" y="8362950"/>
          <a:ext cx="10858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35</xdr:row>
      <xdr:rowOff>0</xdr:rowOff>
    </xdr:from>
    <xdr:to>
      <xdr:col>66</xdr:col>
      <xdr:colOff>885825</xdr:colOff>
      <xdr:row>35</xdr:row>
      <xdr:rowOff>114300</xdr:rowOff>
    </xdr:to>
    <xdr:sp>
      <xdr:nvSpPr>
        <xdr:cNvPr id="221" name="Line 836"/>
        <xdr:cNvSpPr>
          <a:spLocks/>
        </xdr:cNvSpPr>
      </xdr:nvSpPr>
      <xdr:spPr>
        <a:xfrm flipV="1">
          <a:off x="49015650" y="89344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35</xdr:row>
      <xdr:rowOff>114300</xdr:rowOff>
    </xdr:from>
    <xdr:to>
      <xdr:col>66</xdr:col>
      <xdr:colOff>123825</xdr:colOff>
      <xdr:row>38</xdr:row>
      <xdr:rowOff>0</xdr:rowOff>
    </xdr:to>
    <xdr:sp>
      <xdr:nvSpPr>
        <xdr:cNvPr id="222" name="Line 837"/>
        <xdr:cNvSpPr>
          <a:spLocks/>
        </xdr:cNvSpPr>
      </xdr:nvSpPr>
      <xdr:spPr>
        <a:xfrm flipH="1">
          <a:off x="47910750" y="9048750"/>
          <a:ext cx="1095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38</xdr:row>
      <xdr:rowOff>0</xdr:rowOff>
    </xdr:from>
    <xdr:to>
      <xdr:col>64</xdr:col>
      <xdr:colOff>514350</xdr:colOff>
      <xdr:row>38</xdr:row>
      <xdr:rowOff>114300</xdr:rowOff>
    </xdr:to>
    <xdr:sp>
      <xdr:nvSpPr>
        <xdr:cNvPr id="223" name="Line 838"/>
        <xdr:cNvSpPr>
          <a:spLocks/>
        </xdr:cNvSpPr>
      </xdr:nvSpPr>
      <xdr:spPr>
        <a:xfrm flipV="1">
          <a:off x="47158275" y="96202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571500</xdr:colOff>
      <xdr:row>38</xdr:row>
      <xdr:rowOff>114300</xdr:rowOff>
    </xdr:from>
    <xdr:to>
      <xdr:col>63</xdr:col>
      <xdr:colOff>228600</xdr:colOff>
      <xdr:row>38</xdr:row>
      <xdr:rowOff>114300</xdr:rowOff>
    </xdr:to>
    <xdr:sp>
      <xdr:nvSpPr>
        <xdr:cNvPr id="224" name="Line 839"/>
        <xdr:cNvSpPr>
          <a:spLocks/>
        </xdr:cNvSpPr>
      </xdr:nvSpPr>
      <xdr:spPr>
        <a:xfrm flipV="1">
          <a:off x="42024300" y="973455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238125</xdr:colOff>
      <xdr:row>38</xdr:row>
      <xdr:rowOff>0</xdr:rowOff>
    </xdr:from>
    <xdr:ext cx="542925" cy="228600"/>
    <xdr:sp>
      <xdr:nvSpPr>
        <xdr:cNvPr id="225" name="text 821"/>
        <xdr:cNvSpPr txBox="1">
          <a:spLocks noChangeArrowheads="1"/>
        </xdr:cNvSpPr>
      </xdr:nvSpPr>
      <xdr:spPr>
        <a:xfrm>
          <a:off x="44662725" y="962025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>
    <xdr:from>
      <xdr:col>78</xdr:col>
      <xdr:colOff>76200</xdr:colOff>
      <xdr:row>25</xdr:row>
      <xdr:rowOff>28575</xdr:rowOff>
    </xdr:from>
    <xdr:to>
      <xdr:col>78</xdr:col>
      <xdr:colOff>323850</xdr:colOff>
      <xdr:row>25</xdr:row>
      <xdr:rowOff>180975</xdr:rowOff>
    </xdr:to>
    <xdr:grpSp>
      <xdr:nvGrpSpPr>
        <xdr:cNvPr id="226" name="Group 885"/>
        <xdr:cNvGrpSpPr>
          <a:grpSpLocks/>
        </xdr:cNvGrpSpPr>
      </xdr:nvGrpSpPr>
      <xdr:grpSpPr>
        <a:xfrm>
          <a:off x="57873900" y="6677025"/>
          <a:ext cx="247650" cy="152400"/>
          <a:chOff x="-26" y="-20"/>
          <a:chExt cx="23" cy="16"/>
        </a:xfrm>
        <a:solidFill>
          <a:srgbClr val="FFFFFF"/>
        </a:solidFill>
      </xdr:grpSpPr>
      <xdr:sp>
        <xdr:nvSpPr>
          <xdr:cNvPr id="227" name="Line 886"/>
          <xdr:cNvSpPr>
            <a:spLocks/>
          </xdr:cNvSpPr>
        </xdr:nvSpPr>
        <xdr:spPr>
          <a:xfrm flipV="1">
            <a:off x="-16" y="-1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887"/>
          <xdr:cNvSpPr>
            <a:spLocks/>
          </xdr:cNvSpPr>
        </xdr:nvSpPr>
        <xdr:spPr>
          <a:xfrm flipH="1">
            <a:off x="-26" y="-1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888"/>
          <xdr:cNvSpPr>
            <a:spLocks/>
          </xdr:cNvSpPr>
        </xdr:nvSpPr>
        <xdr:spPr>
          <a:xfrm flipH="1" flipV="1">
            <a:off x="-26" y="-7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889"/>
          <xdr:cNvSpPr>
            <a:spLocks/>
          </xdr:cNvSpPr>
        </xdr:nvSpPr>
        <xdr:spPr>
          <a:xfrm flipH="1">
            <a:off x="-20" y="-7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890"/>
          <xdr:cNvSpPr>
            <a:spLocks/>
          </xdr:cNvSpPr>
        </xdr:nvSpPr>
        <xdr:spPr>
          <a:xfrm>
            <a:off x="-3" y="-15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891"/>
          <xdr:cNvSpPr>
            <a:spLocks/>
          </xdr:cNvSpPr>
        </xdr:nvSpPr>
        <xdr:spPr>
          <a:xfrm flipH="1">
            <a:off x="-26" y="-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892"/>
          <xdr:cNvSpPr>
            <a:spLocks/>
          </xdr:cNvSpPr>
        </xdr:nvSpPr>
        <xdr:spPr>
          <a:xfrm flipH="1" flipV="1">
            <a:off x="-21" y="-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893"/>
          <xdr:cNvSpPr>
            <a:spLocks/>
          </xdr:cNvSpPr>
        </xdr:nvSpPr>
        <xdr:spPr>
          <a:xfrm flipH="1">
            <a:off x="-16" y="-1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894"/>
          <xdr:cNvSpPr>
            <a:spLocks/>
          </xdr:cNvSpPr>
        </xdr:nvSpPr>
        <xdr:spPr>
          <a:xfrm flipV="1">
            <a:off x="-26" y="-1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95"/>
          <xdr:cNvSpPr>
            <a:spLocks/>
          </xdr:cNvSpPr>
        </xdr:nvSpPr>
        <xdr:spPr>
          <a:xfrm>
            <a:off x="-26" y="-1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276225</xdr:colOff>
      <xdr:row>26</xdr:row>
      <xdr:rowOff>114300</xdr:rowOff>
    </xdr:from>
    <xdr:to>
      <xdr:col>86</xdr:col>
      <xdr:colOff>9525</xdr:colOff>
      <xdr:row>30</xdr:row>
      <xdr:rowOff>142875</xdr:rowOff>
    </xdr:to>
    <xdr:sp>
      <xdr:nvSpPr>
        <xdr:cNvPr id="237" name="Line 897"/>
        <xdr:cNvSpPr>
          <a:spLocks/>
        </xdr:cNvSpPr>
      </xdr:nvSpPr>
      <xdr:spPr>
        <a:xfrm>
          <a:off x="62017275" y="6991350"/>
          <a:ext cx="173355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0</xdr:rowOff>
    </xdr:from>
    <xdr:to>
      <xdr:col>83</xdr:col>
      <xdr:colOff>247650</xdr:colOff>
      <xdr:row>26</xdr:row>
      <xdr:rowOff>0</xdr:rowOff>
    </xdr:to>
    <xdr:sp>
      <xdr:nvSpPr>
        <xdr:cNvPr id="238" name="Line 899"/>
        <xdr:cNvSpPr>
          <a:spLocks/>
        </xdr:cNvSpPr>
      </xdr:nvSpPr>
      <xdr:spPr>
        <a:xfrm flipV="1">
          <a:off x="61988700" y="6419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29</xdr:row>
      <xdr:rowOff>0</xdr:rowOff>
    </xdr:from>
    <xdr:to>
      <xdr:col>88</xdr:col>
      <xdr:colOff>0</xdr:colOff>
      <xdr:row>32</xdr:row>
      <xdr:rowOff>0</xdr:rowOff>
    </xdr:to>
    <xdr:sp>
      <xdr:nvSpPr>
        <xdr:cNvPr id="239" name="text 2036"/>
        <xdr:cNvSpPr txBox="1">
          <a:spLocks noChangeArrowheads="1"/>
        </xdr:cNvSpPr>
      </xdr:nvSpPr>
      <xdr:spPr>
        <a:xfrm>
          <a:off x="63741300" y="756285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Kovošrot Děčín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km 57,213</a:t>
          </a:r>
        </a:p>
      </xdr:txBody>
    </xdr:sp>
    <xdr:clientData/>
  </xdr:twoCellAnchor>
  <xdr:twoCellAnchor>
    <xdr:from>
      <xdr:col>85</xdr:col>
      <xdr:colOff>0</xdr:colOff>
      <xdr:row>26</xdr:row>
      <xdr:rowOff>114300</xdr:rowOff>
    </xdr:from>
    <xdr:to>
      <xdr:col>87</xdr:col>
      <xdr:colOff>504825</xdr:colOff>
      <xdr:row>26</xdr:row>
      <xdr:rowOff>114300</xdr:rowOff>
    </xdr:to>
    <xdr:sp>
      <xdr:nvSpPr>
        <xdr:cNvPr id="240" name="Line 901"/>
        <xdr:cNvSpPr>
          <a:spLocks/>
        </xdr:cNvSpPr>
      </xdr:nvSpPr>
      <xdr:spPr>
        <a:xfrm>
          <a:off x="63226950" y="6991350"/>
          <a:ext cx="199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21</xdr:row>
      <xdr:rowOff>57150</xdr:rowOff>
    </xdr:from>
    <xdr:to>
      <xdr:col>58</xdr:col>
      <xdr:colOff>790575</xdr:colOff>
      <xdr:row>21</xdr:row>
      <xdr:rowOff>171450</xdr:rowOff>
    </xdr:to>
    <xdr:grpSp>
      <xdr:nvGrpSpPr>
        <xdr:cNvPr id="241" name="Group 904"/>
        <xdr:cNvGrpSpPr>
          <a:grpSpLocks/>
        </xdr:cNvGrpSpPr>
      </xdr:nvGrpSpPr>
      <xdr:grpSpPr>
        <a:xfrm>
          <a:off x="43300650" y="5791200"/>
          <a:ext cx="428625" cy="114300"/>
          <a:chOff x="-42" y="-19"/>
          <a:chExt cx="39" cy="12"/>
        </a:xfrm>
        <a:solidFill>
          <a:srgbClr val="FFFFFF"/>
        </a:solidFill>
      </xdr:grpSpPr>
      <xdr:sp>
        <xdr:nvSpPr>
          <xdr:cNvPr id="242" name="Line 905"/>
          <xdr:cNvSpPr>
            <a:spLocks/>
          </xdr:cNvSpPr>
        </xdr:nvSpPr>
        <xdr:spPr>
          <a:xfrm>
            <a:off x="-3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06"/>
          <xdr:cNvSpPr>
            <a:spLocks/>
          </xdr:cNvSpPr>
        </xdr:nvSpPr>
        <xdr:spPr>
          <a:xfrm>
            <a:off x="-4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07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08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209550</xdr:colOff>
      <xdr:row>33</xdr:row>
      <xdr:rowOff>57150</xdr:rowOff>
    </xdr:from>
    <xdr:to>
      <xdr:col>54</xdr:col>
      <xdr:colOff>123825</xdr:colOff>
      <xdr:row>33</xdr:row>
      <xdr:rowOff>171450</xdr:rowOff>
    </xdr:to>
    <xdr:grpSp>
      <xdr:nvGrpSpPr>
        <xdr:cNvPr id="246" name="Group 909"/>
        <xdr:cNvGrpSpPr>
          <a:grpSpLocks/>
        </xdr:cNvGrpSpPr>
      </xdr:nvGrpSpPr>
      <xdr:grpSpPr>
        <a:xfrm>
          <a:off x="39662100" y="8534400"/>
          <a:ext cx="428625" cy="114300"/>
          <a:chOff x="-42" y="-19"/>
          <a:chExt cx="39" cy="12"/>
        </a:xfrm>
        <a:solidFill>
          <a:srgbClr val="FFFFFF"/>
        </a:solidFill>
      </xdr:grpSpPr>
      <xdr:sp>
        <xdr:nvSpPr>
          <xdr:cNvPr id="247" name="Line 910"/>
          <xdr:cNvSpPr>
            <a:spLocks/>
          </xdr:cNvSpPr>
        </xdr:nvSpPr>
        <xdr:spPr>
          <a:xfrm>
            <a:off x="-3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11"/>
          <xdr:cNvSpPr>
            <a:spLocks/>
          </xdr:cNvSpPr>
        </xdr:nvSpPr>
        <xdr:spPr>
          <a:xfrm>
            <a:off x="-4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12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13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31</xdr:row>
      <xdr:rowOff>152400</xdr:rowOff>
    </xdr:from>
    <xdr:to>
      <xdr:col>59</xdr:col>
      <xdr:colOff>0</xdr:colOff>
      <xdr:row>32</xdr:row>
      <xdr:rowOff>114300</xdr:rowOff>
    </xdr:to>
    <xdr:sp>
      <xdr:nvSpPr>
        <xdr:cNvPr id="251" name="Line 914"/>
        <xdr:cNvSpPr>
          <a:spLocks/>
        </xdr:cNvSpPr>
      </xdr:nvSpPr>
      <xdr:spPr>
        <a:xfrm flipH="1">
          <a:off x="41186100" y="8172450"/>
          <a:ext cx="27241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21</xdr:row>
      <xdr:rowOff>0</xdr:rowOff>
    </xdr:from>
    <xdr:to>
      <xdr:col>63</xdr:col>
      <xdr:colOff>485775</xdr:colOff>
      <xdr:row>22</xdr:row>
      <xdr:rowOff>0</xdr:rowOff>
    </xdr:to>
    <xdr:grpSp>
      <xdr:nvGrpSpPr>
        <xdr:cNvPr id="252" name="Group 915"/>
        <xdr:cNvGrpSpPr>
          <a:grpSpLocks/>
        </xdr:cNvGrpSpPr>
      </xdr:nvGrpSpPr>
      <xdr:grpSpPr>
        <a:xfrm>
          <a:off x="47329725" y="5734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238125</xdr:colOff>
      <xdr:row>25</xdr:row>
      <xdr:rowOff>190500</xdr:rowOff>
    </xdr:from>
    <xdr:to>
      <xdr:col>72</xdr:col>
      <xdr:colOff>752475</xdr:colOff>
      <xdr:row>27</xdr:row>
      <xdr:rowOff>38100</xdr:rowOff>
    </xdr:to>
    <xdr:grpSp>
      <xdr:nvGrpSpPr>
        <xdr:cNvPr id="256" name="Group 919"/>
        <xdr:cNvGrpSpPr>
          <a:grpSpLocks/>
        </xdr:cNvGrpSpPr>
      </xdr:nvGrpSpPr>
      <xdr:grpSpPr>
        <a:xfrm>
          <a:off x="53578125" y="6838950"/>
          <a:ext cx="514350" cy="304800"/>
          <a:chOff x="1631" y="894"/>
          <a:chExt cx="47" cy="32"/>
        </a:xfrm>
        <a:solidFill>
          <a:srgbClr val="FFFFFF"/>
        </a:solidFill>
      </xdr:grpSpPr>
      <xdr:grpSp>
        <xdr:nvGrpSpPr>
          <xdr:cNvPr id="257" name="Group 920"/>
          <xdr:cNvGrpSpPr>
            <a:grpSpLocks/>
          </xdr:cNvGrpSpPr>
        </xdr:nvGrpSpPr>
        <xdr:grpSpPr>
          <a:xfrm>
            <a:off x="1631" y="894"/>
            <a:ext cx="47" cy="32"/>
            <a:chOff x="727" y="646"/>
            <a:chExt cx="47" cy="32"/>
          </a:xfrm>
          <a:solidFill>
            <a:srgbClr val="FFFFFF"/>
          </a:solidFill>
        </xdr:grpSpPr>
        <xdr:sp>
          <xdr:nvSpPr>
            <xdr:cNvPr id="258" name="Line 921"/>
            <xdr:cNvSpPr>
              <a:spLocks/>
            </xdr:cNvSpPr>
          </xdr:nvSpPr>
          <xdr:spPr>
            <a:xfrm flipV="1">
              <a:off x="727" y="662"/>
              <a:ext cx="1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59" name="Group 922"/>
            <xdr:cNvGrpSpPr>
              <a:grpSpLocks/>
            </xdr:cNvGrpSpPr>
          </xdr:nvGrpSpPr>
          <xdr:grpSpPr>
            <a:xfrm>
              <a:off x="740" y="646"/>
              <a:ext cx="13" cy="32"/>
              <a:chOff x="740" y="639"/>
              <a:chExt cx="13" cy="47"/>
            </a:xfrm>
            <a:solidFill>
              <a:srgbClr val="FFFFFF"/>
            </a:solidFill>
          </xdr:grpSpPr>
          <xdr:sp>
            <xdr:nvSpPr>
              <xdr:cNvPr id="260" name="Arc 923"/>
              <xdr:cNvSpPr>
                <a:spLocks/>
              </xdr:cNvSpPr>
            </xdr:nvSpPr>
            <xdr:spPr>
              <a:xfrm flipH="1" flipV="1">
                <a:off x="746" y="662"/>
                <a:ext cx="7" cy="24"/>
              </a:xfrm>
              <a:custGeom>
                <a:pathLst>
                  <a:path fill="none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</a:path>
                  <a:path stroke="0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  <a:lnTo>
                      <a:pt x="21600" y="21600"/>
                    </a:lnTo>
                    <a:lnTo>
                      <a:pt x="21309" y="43198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1" name="Arc 924"/>
              <xdr:cNvSpPr>
                <a:spLocks/>
              </xdr:cNvSpPr>
            </xdr:nvSpPr>
            <xdr:spPr>
              <a:xfrm flipH="1" flipV="1">
                <a:off x="740" y="639"/>
                <a:ext cx="7" cy="23"/>
              </a:xfrm>
              <a:custGeom>
                <a:pathLst>
                  <a:path fill="none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</a:path>
                  <a:path stroke="0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62" name="Line 925"/>
            <xdr:cNvSpPr>
              <a:spLocks/>
            </xdr:cNvSpPr>
          </xdr:nvSpPr>
          <xdr:spPr>
            <a:xfrm flipV="1">
              <a:off x="763" y="662"/>
              <a:ext cx="1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63" name="Group 926"/>
            <xdr:cNvGrpSpPr>
              <a:grpSpLocks/>
            </xdr:cNvGrpSpPr>
          </xdr:nvGrpSpPr>
          <xdr:grpSpPr>
            <a:xfrm>
              <a:off x="749" y="646"/>
              <a:ext cx="13" cy="32"/>
              <a:chOff x="740" y="639"/>
              <a:chExt cx="13" cy="47"/>
            </a:xfrm>
            <a:solidFill>
              <a:srgbClr val="FFFFFF"/>
            </a:solidFill>
          </xdr:grpSpPr>
          <xdr:sp>
            <xdr:nvSpPr>
              <xdr:cNvPr id="264" name="Arc 927"/>
              <xdr:cNvSpPr>
                <a:spLocks/>
              </xdr:cNvSpPr>
            </xdr:nvSpPr>
            <xdr:spPr>
              <a:xfrm flipH="1" flipV="1">
                <a:off x="746" y="662"/>
                <a:ext cx="7" cy="24"/>
              </a:xfrm>
              <a:custGeom>
                <a:pathLst>
                  <a:path fill="none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</a:path>
                  <a:path stroke="0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  <a:lnTo>
                      <a:pt x="21600" y="21600"/>
                    </a:lnTo>
                    <a:lnTo>
                      <a:pt x="21309" y="43198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5" name="Arc 928"/>
              <xdr:cNvSpPr>
                <a:spLocks/>
              </xdr:cNvSpPr>
            </xdr:nvSpPr>
            <xdr:spPr>
              <a:xfrm flipH="1" flipV="1">
                <a:off x="740" y="639"/>
                <a:ext cx="7" cy="23"/>
              </a:xfrm>
              <a:custGeom>
                <a:pathLst>
                  <a:path fill="none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</a:path>
                  <a:path stroke="0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266" name="Line 929"/>
          <xdr:cNvSpPr>
            <a:spLocks/>
          </xdr:cNvSpPr>
        </xdr:nvSpPr>
        <xdr:spPr>
          <a:xfrm>
            <a:off x="1643" y="910"/>
            <a:ext cx="24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25</xdr:row>
      <xdr:rowOff>190500</xdr:rowOff>
    </xdr:from>
    <xdr:to>
      <xdr:col>16</xdr:col>
      <xdr:colOff>752475</xdr:colOff>
      <xdr:row>27</xdr:row>
      <xdr:rowOff>38100</xdr:rowOff>
    </xdr:to>
    <xdr:grpSp>
      <xdr:nvGrpSpPr>
        <xdr:cNvPr id="267" name="Group 952"/>
        <xdr:cNvGrpSpPr>
          <a:grpSpLocks/>
        </xdr:cNvGrpSpPr>
      </xdr:nvGrpSpPr>
      <xdr:grpSpPr>
        <a:xfrm>
          <a:off x="11668125" y="6838950"/>
          <a:ext cx="514350" cy="304800"/>
          <a:chOff x="1631" y="894"/>
          <a:chExt cx="47" cy="32"/>
        </a:xfrm>
        <a:solidFill>
          <a:srgbClr val="FFFFFF"/>
        </a:solidFill>
      </xdr:grpSpPr>
      <xdr:grpSp>
        <xdr:nvGrpSpPr>
          <xdr:cNvPr id="268" name="Group 953"/>
          <xdr:cNvGrpSpPr>
            <a:grpSpLocks/>
          </xdr:cNvGrpSpPr>
        </xdr:nvGrpSpPr>
        <xdr:grpSpPr>
          <a:xfrm>
            <a:off x="1631" y="894"/>
            <a:ext cx="47" cy="32"/>
            <a:chOff x="727" y="646"/>
            <a:chExt cx="47" cy="32"/>
          </a:xfrm>
          <a:solidFill>
            <a:srgbClr val="FFFFFF"/>
          </a:solidFill>
        </xdr:grpSpPr>
        <xdr:sp>
          <xdr:nvSpPr>
            <xdr:cNvPr id="269" name="Line 954"/>
            <xdr:cNvSpPr>
              <a:spLocks/>
            </xdr:cNvSpPr>
          </xdr:nvSpPr>
          <xdr:spPr>
            <a:xfrm flipV="1">
              <a:off x="727" y="662"/>
              <a:ext cx="1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70" name="Group 955"/>
            <xdr:cNvGrpSpPr>
              <a:grpSpLocks/>
            </xdr:cNvGrpSpPr>
          </xdr:nvGrpSpPr>
          <xdr:grpSpPr>
            <a:xfrm>
              <a:off x="740" y="646"/>
              <a:ext cx="13" cy="32"/>
              <a:chOff x="740" y="639"/>
              <a:chExt cx="13" cy="47"/>
            </a:xfrm>
            <a:solidFill>
              <a:srgbClr val="FFFFFF"/>
            </a:solidFill>
          </xdr:grpSpPr>
          <xdr:sp>
            <xdr:nvSpPr>
              <xdr:cNvPr id="271" name="Arc 956"/>
              <xdr:cNvSpPr>
                <a:spLocks/>
              </xdr:cNvSpPr>
            </xdr:nvSpPr>
            <xdr:spPr>
              <a:xfrm flipH="1" flipV="1">
                <a:off x="746" y="662"/>
                <a:ext cx="7" cy="24"/>
              </a:xfrm>
              <a:custGeom>
                <a:pathLst>
                  <a:path fill="none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</a:path>
                  <a:path stroke="0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  <a:lnTo>
                      <a:pt x="21600" y="21600"/>
                    </a:lnTo>
                    <a:lnTo>
                      <a:pt x="21309" y="43198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" name="Arc 957"/>
              <xdr:cNvSpPr>
                <a:spLocks/>
              </xdr:cNvSpPr>
            </xdr:nvSpPr>
            <xdr:spPr>
              <a:xfrm flipH="1" flipV="1">
                <a:off x="740" y="639"/>
                <a:ext cx="7" cy="23"/>
              </a:xfrm>
              <a:custGeom>
                <a:pathLst>
                  <a:path fill="none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</a:path>
                  <a:path stroke="0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3" name="Line 958"/>
            <xdr:cNvSpPr>
              <a:spLocks/>
            </xdr:cNvSpPr>
          </xdr:nvSpPr>
          <xdr:spPr>
            <a:xfrm flipV="1">
              <a:off x="763" y="662"/>
              <a:ext cx="1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74" name="Group 959"/>
            <xdr:cNvGrpSpPr>
              <a:grpSpLocks/>
            </xdr:cNvGrpSpPr>
          </xdr:nvGrpSpPr>
          <xdr:grpSpPr>
            <a:xfrm>
              <a:off x="749" y="646"/>
              <a:ext cx="13" cy="32"/>
              <a:chOff x="740" y="639"/>
              <a:chExt cx="13" cy="47"/>
            </a:xfrm>
            <a:solidFill>
              <a:srgbClr val="FFFFFF"/>
            </a:solidFill>
          </xdr:grpSpPr>
          <xdr:sp>
            <xdr:nvSpPr>
              <xdr:cNvPr id="275" name="Arc 960"/>
              <xdr:cNvSpPr>
                <a:spLocks/>
              </xdr:cNvSpPr>
            </xdr:nvSpPr>
            <xdr:spPr>
              <a:xfrm flipH="1" flipV="1">
                <a:off x="746" y="662"/>
                <a:ext cx="7" cy="24"/>
              </a:xfrm>
              <a:custGeom>
                <a:pathLst>
                  <a:path fill="none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</a:path>
                  <a:path stroke="0" h="43198" w="22166">
                    <a:moveTo>
                      <a:pt x="21309" y="43198"/>
                    </a:moveTo>
                    <a:cubicBezTo>
                      <a:pt x="9494" y="43039"/>
                      <a:pt x="0" y="33416"/>
                      <a:pt x="0" y="21600"/>
                    </a:cubicBezTo>
                    <a:cubicBezTo>
                      <a:pt x="0" y="9670"/>
                      <a:pt x="9670" y="0"/>
                      <a:pt x="21600" y="0"/>
                    </a:cubicBezTo>
                    <a:cubicBezTo>
                      <a:pt x="21788" y="-1"/>
                      <a:pt x="21977" y="2"/>
                      <a:pt x="22165" y="7"/>
                    </a:cubicBezTo>
                    <a:lnTo>
                      <a:pt x="21600" y="21600"/>
                    </a:lnTo>
                    <a:lnTo>
                      <a:pt x="21309" y="43198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6" name="Arc 961"/>
              <xdr:cNvSpPr>
                <a:spLocks/>
              </xdr:cNvSpPr>
            </xdr:nvSpPr>
            <xdr:spPr>
              <a:xfrm flipH="1" flipV="1">
                <a:off x="740" y="639"/>
                <a:ext cx="7" cy="23"/>
              </a:xfrm>
              <a:custGeom>
                <a:pathLst>
                  <a:path fill="none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</a:path>
                  <a:path stroke="0" h="432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cubicBezTo>
                      <a:pt x="21600" y="33529"/>
                      <a:pt x="11929" y="43199"/>
                      <a:pt x="0" y="432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277" name="Line 962"/>
          <xdr:cNvSpPr>
            <a:spLocks/>
          </xdr:cNvSpPr>
        </xdr:nvSpPr>
        <xdr:spPr>
          <a:xfrm>
            <a:off x="1643" y="910"/>
            <a:ext cx="24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27</xdr:row>
      <xdr:rowOff>114300</xdr:rowOff>
    </xdr:from>
    <xdr:to>
      <xdr:col>38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0420350" y="68865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30</xdr:row>
      <xdr:rowOff>114300</xdr:rowOff>
    </xdr:from>
    <xdr:to>
      <xdr:col>38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5306675" y="7572375"/>
          <a:ext cx="1246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114300</xdr:rowOff>
    </xdr:from>
    <xdr:to>
      <xdr:col>41</xdr:col>
      <xdr:colOff>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8746450" y="6886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971550</xdr:colOff>
      <xdr:row>30</xdr:row>
      <xdr:rowOff>114300</xdr:rowOff>
    </xdr:from>
    <xdr:to>
      <xdr:col>40</xdr:col>
      <xdr:colOff>971550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8746450" y="75723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Litvínov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39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77749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38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7774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342900</xdr:colOff>
      <xdr:row>35</xdr:row>
      <xdr:rowOff>209550</xdr:rowOff>
    </xdr:from>
    <xdr:to>
      <xdr:col>35</xdr:col>
      <xdr:colOff>95250</xdr:colOff>
      <xdr:row>37</xdr:row>
      <xdr:rowOff>219075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31650" y="88106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18</xdr:col>
      <xdr:colOff>904875</xdr:colOff>
      <xdr:row>30</xdr:row>
      <xdr:rowOff>0</xdr:rowOff>
    </xdr:to>
    <xdr:sp>
      <xdr:nvSpPr>
        <xdr:cNvPr id="42" name="Line 1270"/>
        <xdr:cNvSpPr>
          <a:spLocks/>
        </xdr:cNvSpPr>
      </xdr:nvSpPr>
      <xdr:spPr>
        <a:xfrm flipH="1" flipV="1">
          <a:off x="10439400" y="6886575"/>
          <a:ext cx="33813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30</xdr:row>
      <xdr:rowOff>0</xdr:rowOff>
    </xdr:from>
    <xdr:to>
      <xdr:col>20</xdr:col>
      <xdr:colOff>161925</xdr:colOff>
      <xdr:row>30</xdr:row>
      <xdr:rowOff>76200</xdr:rowOff>
    </xdr:to>
    <xdr:sp>
      <xdr:nvSpPr>
        <xdr:cNvPr id="43" name="Line 1271"/>
        <xdr:cNvSpPr>
          <a:spLocks/>
        </xdr:cNvSpPr>
      </xdr:nvSpPr>
      <xdr:spPr>
        <a:xfrm>
          <a:off x="13820775" y="7458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30</xdr:row>
      <xdr:rowOff>76200</xdr:rowOff>
    </xdr:from>
    <xdr:to>
      <xdr:col>20</xdr:col>
      <xdr:colOff>904875</xdr:colOff>
      <xdr:row>30</xdr:row>
      <xdr:rowOff>114300</xdr:rowOff>
    </xdr:to>
    <xdr:sp>
      <xdr:nvSpPr>
        <xdr:cNvPr id="44" name="Line 1272"/>
        <xdr:cNvSpPr>
          <a:spLocks/>
        </xdr:cNvSpPr>
      </xdr:nvSpPr>
      <xdr:spPr>
        <a:xfrm>
          <a:off x="14563725" y="7534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30</xdr:row>
      <xdr:rowOff>114300</xdr:rowOff>
    </xdr:from>
    <xdr:to>
      <xdr:col>61</xdr:col>
      <xdr:colOff>247650</xdr:colOff>
      <xdr:row>32</xdr:row>
      <xdr:rowOff>9525</xdr:rowOff>
    </xdr:to>
    <xdr:sp>
      <xdr:nvSpPr>
        <xdr:cNvPr id="45" name="Line 1452"/>
        <xdr:cNvSpPr>
          <a:spLocks/>
        </xdr:cNvSpPr>
      </xdr:nvSpPr>
      <xdr:spPr>
        <a:xfrm flipV="1">
          <a:off x="44253150" y="7572375"/>
          <a:ext cx="13906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32</xdr:row>
      <xdr:rowOff>142875</xdr:rowOff>
    </xdr:from>
    <xdr:to>
      <xdr:col>58</xdr:col>
      <xdr:colOff>571500</xdr:colOff>
      <xdr:row>33</xdr:row>
      <xdr:rowOff>19050</xdr:rowOff>
    </xdr:to>
    <xdr:sp>
      <xdr:nvSpPr>
        <xdr:cNvPr id="46" name="Line 1453"/>
        <xdr:cNvSpPr>
          <a:spLocks/>
        </xdr:cNvSpPr>
      </xdr:nvSpPr>
      <xdr:spPr>
        <a:xfrm flipV="1">
          <a:off x="42767250" y="8058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33</xdr:row>
      <xdr:rowOff>19050</xdr:rowOff>
    </xdr:from>
    <xdr:to>
      <xdr:col>57</xdr:col>
      <xdr:colOff>342900</xdr:colOff>
      <xdr:row>34</xdr:row>
      <xdr:rowOff>19050</xdr:rowOff>
    </xdr:to>
    <xdr:sp>
      <xdr:nvSpPr>
        <xdr:cNvPr id="47" name="Line 1454"/>
        <xdr:cNvSpPr>
          <a:spLocks/>
        </xdr:cNvSpPr>
      </xdr:nvSpPr>
      <xdr:spPr>
        <a:xfrm flipV="1">
          <a:off x="40043100" y="8162925"/>
          <a:ext cx="27241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571500</xdr:colOff>
      <xdr:row>32</xdr:row>
      <xdr:rowOff>9525</xdr:rowOff>
    </xdr:from>
    <xdr:to>
      <xdr:col>59</xdr:col>
      <xdr:colOff>342900</xdr:colOff>
      <xdr:row>32</xdr:row>
      <xdr:rowOff>142875</xdr:rowOff>
    </xdr:to>
    <xdr:sp>
      <xdr:nvSpPr>
        <xdr:cNvPr id="48" name="Line 1455"/>
        <xdr:cNvSpPr>
          <a:spLocks/>
        </xdr:cNvSpPr>
      </xdr:nvSpPr>
      <xdr:spPr>
        <a:xfrm flipV="1">
          <a:off x="43510200" y="7924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24</xdr:row>
      <xdr:rowOff>114300</xdr:rowOff>
    </xdr:from>
    <xdr:to>
      <xdr:col>64</xdr:col>
      <xdr:colOff>466725</xdr:colOff>
      <xdr:row>27</xdr:row>
      <xdr:rowOff>114300</xdr:rowOff>
    </xdr:to>
    <xdr:sp>
      <xdr:nvSpPr>
        <xdr:cNvPr id="50" name="Line 1818"/>
        <xdr:cNvSpPr>
          <a:spLocks/>
        </xdr:cNvSpPr>
      </xdr:nvSpPr>
      <xdr:spPr>
        <a:xfrm flipV="1">
          <a:off x="42662475" y="6200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24</xdr:row>
      <xdr:rowOff>114300</xdr:rowOff>
    </xdr:from>
    <xdr:to>
      <xdr:col>77</xdr:col>
      <xdr:colOff>295275</xdr:colOff>
      <xdr:row>24</xdr:row>
      <xdr:rowOff>114300</xdr:rowOff>
    </xdr:to>
    <xdr:sp>
      <xdr:nvSpPr>
        <xdr:cNvPr id="51" name="Line 1822"/>
        <xdr:cNvSpPr>
          <a:spLocks/>
        </xdr:cNvSpPr>
      </xdr:nvSpPr>
      <xdr:spPr>
        <a:xfrm flipV="1">
          <a:off x="18116550" y="6200775"/>
          <a:ext cx="394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280035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60</xdr:col>
      <xdr:colOff>495300</xdr:colOff>
      <xdr:row>24</xdr:row>
      <xdr:rowOff>190500</xdr:rowOff>
    </xdr:from>
    <xdr:to>
      <xdr:col>60</xdr:col>
      <xdr:colOff>523875</xdr:colOff>
      <xdr:row>25</xdr:row>
      <xdr:rowOff>190500</xdr:rowOff>
    </xdr:to>
    <xdr:grpSp>
      <xdr:nvGrpSpPr>
        <xdr:cNvPr id="54" name="Group 1913"/>
        <xdr:cNvGrpSpPr>
          <a:grpSpLocks/>
        </xdr:cNvGrpSpPr>
      </xdr:nvGrpSpPr>
      <xdr:grpSpPr>
        <a:xfrm>
          <a:off x="44919900" y="627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24</xdr:row>
      <xdr:rowOff>219075</xdr:rowOff>
    </xdr:from>
    <xdr:to>
      <xdr:col>22</xdr:col>
      <xdr:colOff>781050</xdr:colOff>
      <xdr:row>25</xdr:row>
      <xdr:rowOff>104775</xdr:rowOff>
    </xdr:to>
    <xdr:sp>
      <xdr:nvSpPr>
        <xdr:cNvPr id="58" name="Line 1921"/>
        <xdr:cNvSpPr>
          <a:spLocks/>
        </xdr:cNvSpPr>
      </xdr:nvSpPr>
      <xdr:spPr>
        <a:xfrm flipH="1">
          <a:off x="15935325" y="6305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781050</xdr:colOff>
      <xdr:row>24</xdr:row>
      <xdr:rowOff>142875</xdr:rowOff>
    </xdr:from>
    <xdr:to>
      <xdr:col>24</xdr:col>
      <xdr:colOff>47625</xdr:colOff>
      <xdr:row>24</xdr:row>
      <xdr:rowOff>219075</xdr:rowOff>
    </xdr:to>
    <xdr:sp>
      <xdr:nvSpPr>
        <xdr:cNvPr id="59" name="Line 1922"/>
        <xdr:cNvSpPr>
          <a:spLocks/>
        </xdr:cNvSpPr>
      </xdr:nvSpPr>
      <xdr:spPr>
        <a:xfrm flipV="1">
          <a:off x="16668750" y="62293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</xdr:colOff>
      <xdr:row>24</xdr:row>
      <xdr:rowOff>104775</xdr:rowOff>
    </xdr:from>
    <xdr:to>
      <xdr:col>24</xdr:col>
      <xdr:colOff>781050</xdr:colOff>
      <xdr:row>24</xdr:row>
      <xdr:rowOff>142875</xdr:rowOff>
    </xdr:to>
    <xdr:sp>
      <xdr:nvSpPr>
        <xdr:cNvPr id="60" name="Line 1923"/>
        <xdr:cNvSpPr>
          <a:spLocks/>
        </xdr:cNvSpPr>
      </xdr:nvSpPr>
      <xdr:spPr>
        <a:xfrm flipV="1">
          <a:off x="17421225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25</xdr:row>
      <xdr:rowOff>104775</xdr:rowOff>
    </xdr:from>
    <xdr:to>
      <xdr:col>22</xdr:col>
      <xdr:colOff>57150</xdr:colOff>
      <xdr:row>27</xdr:row>
      <xdr:rowOff>104775</xdr:rowOff>
    </xdr:to>
    <xdr:sp>
      <xdr:nvSpPr>
        <xdr:cNvPr id="61" name="Line 1924"/>
        <xdr:cNvSpPr>
          <a:spLocks/>
        </xdr:cNvSpPr>
      </xdr:nvSpPr>
      <xdr:spPr>
        <a:xfrm flipV="1">
          <a:off x="13420725" y="6419850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95250</xdr:colOff>
      <xdr:row>25</xdr:row>
      <xdr:rowOff>19050</xdr:rowOff>
    </xdr:from>
    <xdr:to>
      <xdr:col>23</xdr:col>
      <xdr:colOff>123825</xdr:colOff>
      <xdr:row>26</xdr:row>
      <xdr:rowOff>19050</xdr:rowOff>
    </xdr:to>
    <xdr:grpSp>
      <xdr:nvGrpSpPr>
        <xdr:cNvPr id="62" name="Group 1939"/>
        <xdr:cNvGrpSpPr>
          <a:grpSpLocks/>
        </xdr:cNvGrpSpPr>
      </xdr:nvGrpSpPr>
      <xdr:grpSpPr>
        <a:xfrm>
          <a:off x="16954500" y="6334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53568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23</xdr:col>
      <xdr:colOff>504825</xdr:colOff>
      <xdr:row>23</xdr:row>
      <xdr:rowOff>161925</xdr:rowOff>
    </xdr:from>
    <xdr:to>
      <xdr:col>24</xdr:col>
      <xdr:colOff>342900</xdr:colOff>
      <xdr:row>24</xdr:row>
      <xdr:rowOff>66675</xdr:rowOff>
    </xdr:to>
    <xdr:sp>
      <xdr:nvSpPr>
        <xdr:cNvPr id="67" name="kreslení 16"/>
        <xdr:cNvSpPr>
          <a:spLocks/>
        </xdr:cNvSpPr>
      </xdr:nvSpPr>
      <xdr:spPr>
        <a:xfrm>
          <a:off x="17364075" y="60198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27</xdr:row>
      <xdr:rowOff>114300</xdr:rowOff>
    </xdr:from>
    <xdr:to>
      <xdr:col>57</xdr:col>
      <xdr:colOff>409575</xdr:colOff>
      <xdr:row>29</xdr:row>
      <xdr:rowOff>28575</xdr:rowOff>
    </xdr:to>
    <xdr:grpSp>
      <xdr:nvGrpSpPr>
        <xdr:cNvPr id="68" name="Group 1973"/>
        <xdr:cNvGrpSpPr>
          <a:grpSpLocks/>
        </xdr:cNvGrpSpPr>
      </xdr:nvGrpSpPr>
      <xdr:grpSpPr>
        <a:xfrm>
          <a:off x="425196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19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9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285750</xdr:colOff>
      <xdr:row>31</xdr:row>
      <xdr:rowOff>76200</xdr:rowOff>
    </xdr:from>
    <xdr:to>
      <xdr:col>34</xdr:col>
      <xdr:colOff>381000</xdr:colOff>
      <xdr:row>32</xdr:row>
      <xdr:rowOff>152400</xdr:rowOff>
    </xdr:to>
    <xdr:grpSp>
      <xdr:nvGrpSpPr>
        <xdr:cNvPr id="71" name="Group 2021"/>
        <xdr:cNvGrpSpPr>
          <a:grpSpLocks/>
        </xdr:cNvGrpSpPr>
      </xdr:nvGrpSpPr>
      <xdr:grpSpPr>
        <a:xfrm>
          <a:off x="17145000" y="7762875"/>
          <a:ext cx="8039100" cy="304800"/>
          <a:chOff x="89" y="239"/>
          <a:chExt cx="863" cy="32"/>
        </a:xfrm>
        <a:solidFill>
          <a:srgbClr val="FFFFFF"/>
        </a:solidFill>
      </xdr:grpSpPr>
      <xdr:sp>
        <xdr:nvSpPr>
          <xdr:cNvPr id="72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114300</xdr:rowOff>
    </xdr:from>
    <xdr:to>
      <xdr:col>32</xdr:col>
      <xdr:colOff>0</xdr:colOff>
      <xdr:row>32</xdr:row>
      <xdr:rowOff>114300</xdr:rowOff>
    </xdr:to>
    <xdr:sp>
      <xdr:nvSpPr>
        <xdr:cNvPr id="81" name="text 7125"/>
        <xdr:cNvSpPr txBox="1">
          <a:spLocks noChangeArrowheads="1"/>
        </xdr:cNvSpPr>
      </xdr:nvSpPr>
      <xdr:spPr>
        <a:xfrm>
          <a:off x="228028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82" name="text 55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42</xdr:col>
      <xdr:colOff>47625</xdr:colOff>
      <xdr:row>26</xdr:row>
      <xdr:rowOff>57150</xdr:rowOff>
    </xdr:from>
    <xdr:to>
      <xdr:col>42</xdr:col>
      <xdr:colOff>400050</xdr:colOff>
      <xdr:row>26</xdr:row>
      <xdr:rowOff>180975</xdr:rowOff>
    </xdr:to>
    <xdr:sp>
      <xdr:nvSpPr>
        <xdr:cNvPr id="83" name="kreslení 16"/>
        <xdr:cNvSpPr>
          <a:spLocks/>
        </xdr:cNvSpPr>
      </xdr:nvSpPr>
      <xdr:spPr>
        <a:xfrm>
          <a:off x="30794325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29</xdr:row>
      <xdr:rowOff>38100</xdr:rowOff>
    </xdr:from>
    <xdr:to>
      <xdr:col>42</xdr:col>
      <xdr:colOff>381000</xdr:colOff>
      <xdr:row>29</xdr:row>
      <xdr:rowOff>161925</xdr:rowOff>
    </xdr:to>
    <xdr:sp>
      <xdr:nvSpPr>
        <xdr:cNvPr id="84" name="kreslení 16"/>
        <xdr:cNvSpPr>
          <a:spLocks/>
        </xdr:cNvSpPr>
      </xdr:nvSpPr>
      <xdr:spPr>
        <a:xfrm>
          <a:off x="30775275" y="7267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752475</xdr:colOff>
      <xdr:row>26</xdr:row>
      <xdr:rowOff>66675</xdr:rowOff>
    </xdr:from>
    <xdr:to>
      <xdr:col>24</xdr:col>
      <xdr:colOff>257175</xdr:colOff>
      <xdr:row>26</xdr:row>
      <xdr:rowOff>180975</xdr:rowOff>
    </xdr:to>
    <xdr:grpSp>
      <xdr:nvGrpSpPr>
        <xdr:cNvPr id="85" name="Group 423"/>
        <xdr:cNvGrpSpPr>
          <a:grpSpLocks noChangeAspect="1"/>
        </xdr:cNvGrpSpPr>
      </xdr:nvGrpSpPr>
      <xdr:grpSpPr>
        <a:xfrm>
          <a:off x="16640175" y="6610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29</xdr:row>
      <xdr:rowOff>47625</xdr:rowOff>
    </xdr:from>
    <xdr:to>
      <xdr:col>20</xdr:col>
      <xdr:colOff>923925</xdr:colOff>
      <xdr:row>29</xdr:row>
      <xdr:rowOff>161925</xdr:rowOff>
    </xdr:to>
    <xdr:grpSp>
      <xdr:nvGrpSpPr>
        <xdr:cNvPr id="94" name="Group 2476"/>
        <xdr:cNvGrpSpPr>
          <a:grpSpLocks noChangeAspect="1"/>
        </xdr:cNvGrpSpPr>
      </xdr:nvGrpSpPr>
      <xdr:grpSpPr>
        <a:xfrm>
          <a:off x="14630400" y="72771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31</xdr:row>
      <xdr:rowOff>66675</xdr:rowOff>
    </xdr:from>
    <xdr:to>
      <xdr:col>41</xdr:col>
      <xdr:colOff>352425</xdr:colOff>
      <xdr:row>31</xdr:row>
      <xdr:rowOff>180975</xdr:rowOff>
    </xdr:to>
    <xdr:grpSp>
      <xdr:nvGrpSpPr>
        <xdr:cNvPr id="101" name="Group 847"/>
        <xdr:cNvGrpSpPr>
          <a:grpSpLocks/>
        </xdr:cNvGrpSpPr>
      </xdr:nvGrpSpPr>
      <xdr:grpSpPr>
        <a:xfrm>
          <a:off x="30279975" y="775335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02" name="Line 8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45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4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28</xdr:row>
      <xdr:rowOff>57150</xdr:rowOff>
    </xdr:from>
    <xdr:to>
      <xdr:col>4</xdr:col>
      <xdr:colOff>542925</xdr:colOff>
      <xdr:row>28</xdr:row>
      <xdr:rowOff>171450</xdr:rowOff>
    </xdr:to>
    <xdr:grpSp>
      <xdr:nvGrpSpPr>
        <xdr:cNvPr id="105" name="Group 1990"/>
        <xdr:cNvGrpSpPr>
          <a:grpSpLocks/>
        </xdr:cNvGrpSpPr>
      </xdr:nvGrpSpPr>
      <xdr:grpSpPr>
        <a:xfrm>
          <a:off x="2066925" y="70580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06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" name="Line 198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98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8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8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8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8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98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98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98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114300</xdr:rowOff>
    </xdr:from>
    <xdr:to>
      <xdr:col>14</xdr:col>
      <xdr:colOff>476250</xdr:colOff>
      <xdr:row>27</xdr:row>
      <xdr:rowOff>114300</xdr:rowOff>
    </xdr:to>
    <xdr:sp>
      <xdr:nvSpPr>
        <xdr:cNvPr id="116" name="Line 4"/>
        <xdr:cNvSpPr>
          <a:spLocks/>
        </xdr:cNvSpPr>
      </xdr:nvSpPr>
      <xdr:spPr>
        <a:xfrm flipV="1">
          <a:off x="1028700" y="6886575"/>
          <a:ext cx="939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752475</xdr:colOff>
      <xdr:row>23</xdr:row>
      <xdr:rowOff>0</xdr:rowOff>
    </xdr:from>
    <xdr:ext cx="971550" cy="457200"/>
    <xdr:sp>
      <xdr:nvSpPr>
        <xdr:cNvPr id="117" name="Text Box 1874"/>
        <xdr:cNvSpPr txBox="1">
          <a:spLocks noChangeArrowheads="1"/>
        </xdr:cNvSpPr>
      </xdr:nvSpPr>
      <xdr:spPr>
        <a:xfrm>
          <a:off x="772477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P1991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55,095</a:t>
          </a:r>
        </a:p>
      </xdr:txBody>
    </xdr:sp>
    <xdr:clientData/>
  </xdr:oneCellAnchor>
  <xdr:twoCellAnchor>
    <xdr:from>
      <xdr:col>11</xdr:col>
      <xdr:colOff>247650</xdr:colOff>
      <xdr:row>25</xdr:row>
      <xdr:rowOff>9525</xdr:rowOff>
    </xdr:from>
    <xdr:to>
      <xdr:col>11</xdr:col>
      <xdr:colOff>247650</xdr:colOff>
      <xdr:row>31</xdr:row>
      <xdr:rowOff>0</xdr:rowOff>
    </xdr:to>
    <xdr:sp>
      <xdr:nvSpPr>
        <xdr:cNvPr id="118" name="Line 1875"/>
        <xdr:cNvSpPr>
          <a:spLocks/>
        </xdr:cNvSpPr>
      </xdr:nvSpPr>
      <xdr:spPr>
        <a:xfrm>
          <a:off x="8191500" y="63246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22</xdr:row>
      <xdr:rowOff>0</xdr:rowOff>
    </xdr:from>
    <xdr:ext cx="971550" cy="457200"/>
    <xdr:sp>
      <xdr:nvSpPr>
        <xdr:cNvPr id="119" name="Text Box 1874"/>
        <xdr:cNvSpPr txBox="1">
          <a:spLocks noChangeArrowheads="1"/>
        </xdr:cNvSpPr>
      </xdr:nvSpPr>
      <xdr:spPr>
        <a:xfrm>
          <a:off x="30289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P1989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54,607</a:t>
          </a:r>
        </a:p>
      </xdr:txBody>
    </xdr:sp>
    <xdr:clientData/>
  </xdr:oneCellAnchor>
  <xdr:twoCellAnchor>
    <xdr:from>
      <xdr:col>5</xdr:col>
      <xdr:colOff>28575</xdr:colOff>
      <xdr:row>23</xdr:row>
      <xdr:rowOff>209550</xdr:rowOff>
    </xdr:from>
    <xdr:to>
      <xdr:col>5</xdr:col>
      <xdr:colOff>28575</xdr:colOff>
      <xdr:row>29</xdr:row>
      <xdr:rowOff>219075</xdr:rowOff>
    </xdr:to>
    <xdr:sp>
      <xdr:nvSpPr>
        <xdr:cNvPr id="120" name="Line 1875"/>
        <xdr:cNvSpPr>
          <a:spLocks/>
        </xdr:cNvSpPr>
      </xdr:nvSpPr>
      <xdr:spPr>
        <a:xfrm>
          <a:off x="3514725" y="6067425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21" name="Group 190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24" name="Group 190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28</xdr:row>
      <xdr:rowOff>85725</xdr:rowOff>
    </xdr:from>
    <xdr:to>
      <xdr:col>19</xdr:col>
      <xdr:colOff>457200</xdr:colOff>
      <xdr:row>29</xdr:row>
      <xdr:rowOff>85725</xdr:rowOff>
    </xdr:to>
    <xdr:grpSp>
      <xdr:nvGrpSpPr>
        <xdr:cNvPr id="127" name="Group 1939"/>
        <xdr:cNvGrpSpPr>
          <a:grpSpLocks/>
        </xdr:cNvGrpSpPr>
      </xdr:nvGrpSpPr>
      <xdr:grpSpPr>
        <a:xfrm>
          <a:off x="14316075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228600</xdr:colOff>
      <xdr:row>35</xdr:row>
      <xdr:rowOff>0</xdr:rowOff>
    </xdr:from>
    <xdr:to>
      <xdr:col>34</xdr:col>
      <xdr:colOff>742950</xdr:colOff>
      <xdr:row>36</xdr:row>
      <xdr:rowOff>0</xdr:rowOff>
    </xdr:to>
    <xdr:grpSp>
      <xdr:nvGrpSpPr>
        <xdr:cNvPr id="131" name="Group 245"/>
        <xdr:cNvGrpSpPr>
          <a:grpSpLocks/>
        </xdr:cNvGrpSpPr>
      </xdr:nvGrpSpPr>
      <xdr:grpSpPr>
        <a:xfrm rot="10800000">
          <a:off x="25031700" y="8601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142875</xdr:colOff>
      <xdr:row>36</xdr:row>
      <xdr:rowOff>190500</xdr:rowOff>
    </xdr:from>
    <xdr:to>
      <xdr:col>36</xdr:col>
      <xdr:colOff>66675</xdr:colOff>
      <xdr:row>37</xdr:row>
      <xdr:rowOff>180975</xdr:rowOff>
    </xdr:to>
    <xdr:grpSp>
      <xdr:nvGrpSpPr>
        <xdr:cNvPr id="140" name="Group 186"/>
        <xdr:cNvGrpSpPr>
          <a:grpSpLocks/>
        </xdr:cNvGrpSpPr>
      </xdr:nvGrpSpPr>
      <xdr:grpSpPr>
        <a:xfrm>
          <a:off x="25917525" y="9020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36</xdr:row>
      <xdr:rowOff>190500</xdr:rowOff>
    </xdr:from>
    <xdr:to>
      <xdr:col>36</xdr:col>
      <xdr:colOff>542925</xdr:colOff>
      <xdr:row>37</xdr:row>
      <xdr:rowOff>180975</xdr:rowOff>
    </xdr:to>
    <xdr:grpSp>
      <xdr:nvGrpSpPr>
        <xdr:cNvPr id="145" name="Group 186"/>
        <xdr:cNvGrpSpPr>
          <a:grpSpLocks/>
        </xdr:cNvGrpSpPr>
      </xdr:nvGrpSpPr>
      <xdr:grpSpPr>
        <a:xfrm>
          <a:off x="26393775" y="9020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28</xdr:row>
      <xdr:rowOff>57150</xdr:rowOff>
    </xdr:from>
    <xdr:to>
      <xdr:col>41</xdr:col>
      <xdr:colOff>352425</xdr:colOff>
      <xdr:row>28</xdr:row>
      <xdr:rowOff>171450</xdr:rowOff>
    </xdr:to>
    <xdr:grpSp>
      <xdr:nvGrpSpPr>
        <xdr:cNvPr id="150" name="Group 847"/>
        <xdr:cNvGrpSpPr>
          <a:grpSpLocks/>
        </xdr:cNvGrpSpPr>
      </xdr:nvGrpSpPr>
      <xdr:grpSpPr>
        <a:xfrm>
          <a:off x="30279975" y="70580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51" name="Line 8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45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4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26</xdr:row>
      <xdr:rowOff>57150</xdr:rowOff>
    </xdr:from>
    <xdr:to>
      <xdr:col>6</xdr:col>
      <xdr:colOff>304800</xdr:colOff>
      <xdr:row>26</xdr:row>
      <xdr:rowOff>171450</xdr:rowOff>
    </xdr:to>
    <xdr:grpSp>
      <xdr:nvGrpSpPr>
        <xdr:cNvPr id="154" name="Group 59"/>
        <xdr:cNvGrpSpPr>
          <a:grpSpLocks noChangeAspect="1"/>
        </xdr:cNvGrpSpPr>
      </xdr:nvGrpSpPr>
      <xdr:grpSpPr>
        <a:xfrm>
          <a:off x="386715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666750</xdr:colOff>
      <xdr:row>28</xdr:row>
      <xdr:rowOff>57150</xdr:rowOff>
    </xdr:from>
    <xdr:to>
      <xdr:col>11</xdr:col>
      <xdr:colOff>133350</xdr:colOff>
      <xdr:row>28</xdr:row>
      <xdr:rowOff>171450</xdr:rowOff>
    </xdr:to>
    <xdr:grpSp>
      <xdr:nvGrpSpPr>
        <xdr:cNvPr id="159" name="Group 98"/>
        <xdr:cNvGrpSpPr>
          <a:grpSpLocks noChangeAspect="1"/>
        </xdr:cNvGrpSpPr>
      </xdr:nvGrpSpPr>
      <xdr:grpSpPr>
        <a:xfrm>
          <a:off x="76390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381000</xdr:colOff>
      <xdr:row>22</xdr:row>
      <xdr:rowOff>57150</xdr:rowOff>
    </xdr:from>
    <xdr:to>
      <xdr:col>24</xdr:col>
      <xdr:colOff>304800</xdr:colOff>
      <xdr:row>22</xdr:row>
      <xdr:rowOff>171450</xdr:rowOff>
    </xdr:to>
    <xdr:grpSp>
      <xdr:nvGrpSpPr>
        <xdr:cNvPr id="164" name="Group 59"/>
        <xdr:cNvGrpSpPr>
          <a:grpSpLocks noChangeAspect="1"/>
        </xdr:cNvGrpSpPr>
      </xdr:nvGrpSpPr>
      <xdr:grpSpPr>
        <a:xfrm>
          <a:off x="17240250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30</xdr:row>
      <xdr:rowOff>114300</xdr:rowOff>
    </xdr:from>
    <xdr:to>
      <xdr:col>66</xdr:col>
      <xdr:colOff>752475</xdr:colOff>
      <xdr:row>30</xdr:row>
      <xdr:rowOff>114300</xdr:rowOff>
    </xdr:to>
    <xdr:sp>
      <xdr:nvSpPr>
        <xdr:cNvPr id="169" name="Line 1822"/>
        <xdr:cNvSpPr>
          <a:spLocks/>
        </xdr:cNvSpPr>
      </xdr:nvSpPr>
      <xdr:spPr>
        <a:xfrm flipV="1">
          <a:off x="30232350" y="7572375"/>
          <a:ext cx="1940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114300</xdr:rowOff>
    </xdr:from>
    <xdr:to>
      <xdr:col>57</xdr:col>
      <xdr:colOff>247650</xdr:colOff>
      <xdr:row>27</xdr:row>
      <xdr:rowOff>114300</xdr:rowOff>
    </xdr:to>
    <xdr:sp>
      <xdr:nvSpPr>
        <xdr:cNvPr id="170" name="Line 1822"/>
        <xdr:cNvSpPr>
          <a:spLocks/>
        </xdr:cNvSpPr>
      </xdr:nvSpPr>
      <xdr:spPr>
        <a:xfrm flipV="1">
          <a:off x="30232350" y="6886575"/>
          <a:ext cx="1243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30</xdr:row>
      <xdr:rowOff>114300</xdr:rowOff>
    </xdr:from>
    <xdr:to>
      <xdr:col>48</xdr:col>
      <xdr:colOff>619125</xdr:colOff>
      <xdr:row>32</xdr:row>
      <xdr:rowOff>28575</xdr:rowOff>
    </xdr:to>
    <xdr:grpSp>
      <xdr:nvGrpSpPr>
        <xdr:cNvPr id="171" name="Group 1973"/>
        <xdr:cNvGrpSpPr>
          <a:grpSpLocks/>
        </xdr:cNvGrpSpPr>
      </xdr:nvGrpSpPr>
      <xdr:grpSpPr>
        <a:xfrm>
          <a:off x="35823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19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9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30</xdr:row>
      <xdr:rowOff>114300</xdr:rowOff>
    </xdr:from>
    <xdr:to>
      <xdr:col>61</xdr:col>
      <xdr:colOff>409575</xdr:colOff>
      <xdr:row>32</xdr:row>
      <xdr:rowOff>28575</xdr:rowOff>
    </xdr:to>
    <xdr:grpSp>
      <xdr:nvGrpSpPr>
        <xdr:cNvPr id="174" name="Group 1973"/>
        <xdr:cNvGrpSpPr>
          <a:grpSpLocks/>
        </xdr:cNvGrpSpPr>
      </xdr:nvGrpSpPr>
      <xdr:grpSpPr>
        <a:xfrm>
          <a:off x="454914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19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9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24</xdr:row>
      <xdr:rowOff>114300</xdr:rowOff>
    </xdr:from>
    <xdr:to>
      <xdr:col>64</xdr:col>
      <xdr:colOff>619125</xdr:colOff>
      <xdr:row>26</xdr:row>
      <xdr:rowOff>28575</xdr:rowOff>
    </xdr:to>
    <xdr:grpSp>
      <xdr:nvGrpSpPr>
        <xdr:cNvPr id="177" name="Group 1973"/>
        <xdr:cNvGrpSpPr>
          <a:grpSpLocks/>
        </xdr:cNvGrpSpPr>
      </xdr:nvGrpSpPr>
      <xdr:grpSpPr>
        <a:xfrm>
          <a:off x="477107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19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9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30</xdr:row>
      <xdr:rowOff>0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476250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>
    <xdr:from>
      <xdr:col>48</xdr:col>
      <xdr:colOff>466725</xdr:colOff>
      <xdr:row>27</xdr:row>
      <xdr:rowOff>104775</xdr:rowOff>
    </xdr:from>
    <xdr:to>
      <xdr:col>57</xdr:col>
      <xdr:colOff>247650</xdr:colOff>
      <xdr:row>30</xdr:row>
      <xdr:rowOff>114300</xdr:rowOff>
    </xdr:to>
    <xdr:sp>
      <xdr:nvSpPr>
        <xdr:cNvPr id="181" name="Line 1818"/>
        <xdr:cNvSpPr>
          <a:spLocks/>
        </xdr:cNvSpPr>
      </xdr:nvSpPr>
      <xdr:spPr>
        <a:xfrm flipV="1">
          <a:off x="35975925" y="6877050"/>
          <a:ext cx="66960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409575</xdr:colOff>
      <xdr:row>31</xdr:row>
      <xdr:rowOff>66675</xdr:rowOff>
    </xdr:from>
    <xdr:to>
      <xdr:col>57</xdr:col>
      <xdr:colOff>438150</xdr:colOff>
      <xdr:row>32</xdr:row>
      <xdr:rowOff>66675</xdr:rowOff>
    </xdr:to>
    <xdr:grpSp>
      <xdr:nvGrpSpPr>
        <xdr:cNvPr id="182" name="Group 1913"/>
        <xdr:cNvGrpSpPr>
          <a:grpSpLocks/>
        </xdr:cNvGrpSpPr>
      </xdr:nvGrpSpPr>
      <xdr:grpSpPr>
        <a:xfrm>
          <a:off x="42833925" y="7753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238125</xdr:colOff>
      <xdr:row>27</xdr:row>
      <xdr:rowOff>142875</xdr:rowOff>
    </xdr:from>
    <xdr:to>
      <xdr:col>53</xdr:col>
      <xdr:colOff>266700</xdr:colOff>
      <xdr:row>28</xdr:row>
      <xdr:rowOff>142875</xdr:rowOff>
    </xdr:to>
    <xdr:grpSp>
      <xdr:nvGrpSpPr>
        <xdr:cNvPr id="186" name="Group 1913"/>
        <xdr:cNvGrpSpPr>
          <a:grpSpLocks/>
        </xdr:cNvGrpSpPr>
      </xdr:nvGrpSpPr>
      <xdr:grpSpPr>
        <a:xfrm>
          <a:off x="3969067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695325</xdr:colOff>
      <xdr:row>29</xdr:row>
      <xdr:rowOff>57150</xdr:rowOff>
    </xdr:from>
    <xdr:to>
      <xdr:col>52</xdr:col>
      <xdr:colOff>723900</xdr:colOff>
      <xdr:row>30</xdr:row>
      <xdr:rowOff>57150</xdr:rowOff>
    </xdr:to>
    <xdr:grpSp>
      <xdr:nvGrpSpPr>
        <xdr:cNvPr id="190" name="Group 1913"/>
        <xdr:cNvGrpSpPr>
          <a:grpSpLocks/>
        </xdr:cNvGrpSpPr>
      </xdr:nvGrpSpPr>
      <xdr:grpSpPr>
        <a:xfrm>
          <a:off x="39176325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1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Litvínov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8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6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4"/>
      <c r="BH1" s="69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63"/>
    </row>
    <row r="2" spans="2:90" ht="36" customHeight="1" thickBot="1" thickTop="1">
      <c r="B2" s="540" t="s">
        <v>109</v>
      </c>
      <c r="C2" s="541"/>
      <c r="D2" s="541"/>
      <c r="E2" s="541"/>
      <c r="F2" s="541"/>
      <c r="G2" s="541"/>
      <c r="H2" s="541"/>
      <c r="I2" s="541"/>
      <c r="J2" s="541"/>
      <c r="K2" s="541"/>
      <c r="L2" s="542"/>
      <c r="X2" s="543" t="s">
        <v>2</v>
      </c>
      <c r="Y2" s="544"/>
      <c r="Z2" s="544"/>
      <c r="AA2" s="544"/>
      <c r="AB2" s="544"/>
      <c r="AC2" s="545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69"/>
      <c r="BH2" s="63"/>
      <c r="BJ2" s="543" t="s">
        <v>2</v>
      </c>
      <c r="BK2" s="544"/>
      <c r="BL2" s="544"/>
      <c r="BM2" s="544"/>
      <c r="BN2" s="544"/>
      <c r="BO2" s="545"/>
      <c r="BY2" s="23"/>
      <c r="BZ2" s="540" t="s">
        <v>110</v>
      </c>
      <c r="CA2" s="541"/>
      <c r="CB2" s="541"/>
      <c r="CC2" s="541"/>
      <c r="CD2" s="541"/>
      <c r="CE2" s="541"/>
      <c r="CF2" s="541"/>
      <c r="CG2" s="541"/>
      <c r="CH2" s="541"/>
      <c r="CI2" s="541"/>
      <c r="CJ2" s="542"/>
      <c r="CL2" s="63"/>
    </row>
    <row r="3" spans="24:90" ht="21" customHeight="1" thickBot="1" thickTop="1">
      <c r="X3" s="546" t="s">
        <v>3</v>
      </c>
      <c r="Y3" s="547"/>
      <c r="Z3" s="548" t="s">
        <v>38</v>
      </c>
      <c r="AA3" s="547"/>
      <c r="AB3" s="549" t="s">
        <v>4</v>
      </c>
      <c r="AC3" s="550"/>
      <c r="AD3" s="23"/>
      <c r="AE3" s="23"/>
      <c r="AF3" s="23"/>
      <c r="AG3" s="23"/>
      <c r="AH3" s="23"/>
      <c r="AI3" s="23"/>
      <c r="AJ3" s="23"/>
      <c r="AK3" s="23"/>
      <c r="AL3" s="23"/>
      <c r="AM3" s="352" t="s">
        <v>111</v>
      </c>
      <c r="AN3" s="353"/>
      <c r="AO3" s="353"/>
      <c r="AP3" s="11"/>
      <c r="AQ3" s="551" t="s">
        <v>112</v>
      </c>
      <c r="AR3" s="551"/>
      <c r="AS3" s="551"/>
      <c r="AT3" s="551"/>
      <c r="AU3" s="551"/>
      <c r="AV3" s="11"/>
      <c r="AX3" s="354"/>
      <c r="AY3" s="355">
        <v>540898</v>
      </c>
      <c r="AZ3" s="23"/>
      <c r="BA3" s="23"/>
      <c r="BB3" s="23"/>
      <c r="BC3" s="23"/>
      <c r="BD3" s="23"/>
      <c r="BE3" s="23"/>
      <c r="BF3" s="23"/>
      <c r="BG3" s="23"/>
      <c r="BJ3" s="552" t="s">
        <v>4</v>
      </c>
      <c r="BK3" s="553"/>
      <c r="BL3" s="554" t="s">
        <v>38</v>
      </c>
      <c r="BM3" s="547"/>
      <c r="BN3" s="548" t="s">
        <v>3</v>
      </c>
      <c r="BO3" s="555"/>
      <c r="BY3" s="23"/>
      <c r="CL3" s="63"/>
    </row>
    <row r="4" spans="2:90" ht="21" customHeight="1" thickBot="1" thickTop="1">
      <c r="B4" s="32"/>
      <c r="C4" s="33"/>
      <c r="D4" s="33"/>
      <c r="E4" s="33"/>
      <c r="F4" s="33"/>
      <c r="G4" s="272"/>
      <c r="H4" s="33"/>
      <c r="I4" s="33"/>
      <c r="J4" s="34"/>
      <c r="K4" s="33"/>
      <c r="L4" s="35"/>
      <c r="X4" s="556" t="s">
        <v>113</v>
      </c>
      <c r="Y4" s="557"/>
      <c r="Z4" s="557"/>
      <c r="AA4" s="557"/>
      <c r="AB4" s="557"/>
      <c r="AC4" s="558"/>
      <c r="AD4" s="23"/>
      <c r="AE4" s="23"/>
      <c r="AF4" s="23"/>
      <c r="AG4" s="23"/>
      <c r="AH4" s="23"/>
      <c r="AI4" s="23"/>
      <c r="AJ4" s="23"/>
      <c r="AK4" s="23"/>
      <c r="AL4" s="23"/>
      <c r="AM4" s="356"/>
      <c r="AN4" s="356"/>
      <c r="AO4" s="356"/>
      <c r="AP4" s="357"/>
      <c r="AQ4" s="551"/>
      <c r="AR4" s="551"/>
      <c r="AS4" s="551"/>
      <c r="AT4" s="551"/>
      <c r="AU4" s="551"/>
      <c r="AV4" s="357"/>
      <c r="AW4" s="358"/>
      <c r="AX4" s="358"/>
      <c r="AY4" s="358"/>
      <c r="AZ4" s="23"/>
      <c r="BA4" s="23"/>
      <c r="BB4" s="23"/>
      <c r="BC4" s="23"/>
      <c r="BD4" s="23"/>
      <c r="BE4" s="23"/>
      <c r="BF4" s="23"/>
      <c r="BG4" s="23"/>
      <c r="BJ4" s="556" t="s">
        <v>113</v>
      </c>
      <c r="BK4" s="557"/>
      <c r="BL4" s="557"/>
      <c r="BM4" s="557"/>
      <c r="BN4" s="557"/>
      <c r="BO4" s="558"/>
      <c r="BY4" s="23"/>
      <c r="BZ4" s="32"/>
      <c r="CA4" s="33"/>
      <c r="CB4" s="33"/>
      <c r="CC4" s="33"/>
      <c r="CD4" s="33"/>
      <c r="CE4" s="272"/>
      <c r="CF4" s="33"/>
      <c r="CG4" s="33"/>
      <c r="CH4" s="34"/>
      <c r="CI4" s="33"/>
      <c r="CJ4" s="35"/>
      <c r="CK4" s="38"/>
      <c r="CL4" s="63"/>
    </row>
    <row r="5" spans="2:90" ht="24" customHeight="1" thickTop="1">
      <c r="B5" s="39"/>
      <c r="C5" s="40" t="s">
        <v>5</v>
      </c>
      <c r="D5" s="41"/>
      <c r="E5" s="43"/>
      <c r="F5" s="42"/>
      <c r="G5" s="46" t="s">
        <v>114</v>
      </c>
      <c r="H5" s="42"/>
      <c r="I5" s="43"/>
      <c r="J5" s="43"/>
      <c r="K5" s="47"/>
      <c r="L5" s="44"/>
      <c r="X5" s="359"/>
      <c r="Y5" s="360"/>
      <c r="Z5" s="8"/>
      <c r="AA5" s="360"/>
      <c r="AB5" s="361"/>
      <c r="AC5" s="362"/>
      <c r="AD5" s="23"/>
      <c r="AE5" s="23"/>
      <c r="AF5" s="23"/>
      <c r="AG5" s="23"/>
      <c r="AH5" s="23"/>
      <c r="AI5" s="23"/>
      <c r="AJ5" s="23"/>
      <c r="AK5" s="23"/>
      <c r="AL5" s="23"/>
      <c r="AM5" s="363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5"/>
      <c r="AZ5" s="23"/>
      <c r="BA5" s="23"/>
      <c r="BB5" s="23"/>
      <c r="BC5" s="23"/>
      <c r="BD5" s="23"/>
      <c r="BE5" s="23"/>
      <c r="BF5" s="23"/>
      <c r="BG5" s="23"/>
      <c r="BJ5" s="366"/>
      <c r="BK5" s="367"/>
      <c r="BL5" s="368"/>
      <c r="BM5" s="367"/>
      <c r="BN5" s="369"/>
      <c r="BO5" s="370"/>
      <c r="BY5" s="23"/>
      <c r="BZ5" s="39"/>
      <c r="CA5" s="40" t="s">
        <v>5</v>
      </c>
      <c r="CB5" s="41"/>
      <c r="CC5" s="43"/>
      <c r="CD5" s="42"/>
      <c r="CE5" s="46" t="s">
        <v>115</v>
      </c>
      <c r="CF5" s="42"/>
      <c r="CG5" s="43"/>
      <c r="CH5" s="43"/>
      <c r="CJ5" s="44"/>
      <c r="CL5" s="63"/>
    </row>
    <row r="6" spans="2:90" ht="24" customHeight="1">
      <c r="B6" s="39"/>
      <c r="C6" s="40" t="s">
        <v>6</v>
      </c>
      <c r="D6" s="41"/>
      <c r="E6" s="43"/>
      <c r="F6" s="42"/>
      <c r="G6" s="46" t="s">
        <v>116</v>
      </c>
      <c r="H6" s="42"/>
      <c r="I6" s="43"/>
      <c r="J6" s="41"/>
      <c r="K6" s="47" t="s">
        <v>40</v>
      </c>
      <c r="L6" s="44"/>
      <c r="X6" s="371"/>
      <c r="Y6" s="372"/>
      <c r="Z6" s="218" t="s">
        <v>37</v>
      </c>
      <c r="AA6" s="373">
        <v>55.186</v>
      </c>
      <c r="AB6" s="361"/>
      <c r="AC6" s="362"/>
      <c r="AD6" s="23"/>
      <c r="AE6" s="23"/>
      <c r="AF6" s="23"/>
      <c r="AG6" s="23"/>
      <c r="AH6" s="23"/>
      <c r="AI6" s="23"/>
      <c r="AJ6" s="23"/>
      <c r="AK6" s="23"/>
      <c r="AL6" s="23"/>
      <c r="AM6" s="374"/>
      <c r="AN6" s="375" t="s">
        <v>7</v>
      </c>
      <c r="AO6" s="376"/>
      <c r="AP6" s="377"/>
      <c r="AQ6" s="378"/>
      <c r="AR6" s="379"/>
      <c r="AS6" s="380" t="s">
        <v>117</v>
      </c>
      <c r="AT6" s="379"/>
      <c r="AU6" s="378"/>
      <c r="AV6" s="377"/>
      <c r="AW6" s="381"/>
      <c r="AX6" s="382"/>
      <c r="AY6" s="383"/>
      <c r="AZ6" s="23"/>
      <c r="BA6" s="23"/>
      <c r="BB6" s="23"/>
      <c r="BC6" s="23"/>
      <c r="BD6" s="23"/>
      <c r="BE6" s="23"/>
      <c r="BF6" s="23"/>
      <c r="BG6" s="23"/>
      <c r="BJ6" s="384"/>
      <c r="BK6" s="373"/>
      <c r="BL6" s="218" t="s">
        <v>118</v>
      </c>
      <c r="BM6" s="373">
        <v>55.513</v>
      </c>
      <c r="BN6" s="559" t="s">
        <v>119</v>
      </c>
      <c r="BO6" s="560"/>
      <c r="BY6" s="23"/>
      <c r="BZ6" s="39"/>
      <c r="CA6" s="40" t="s">
        <v>6</v>
      </c>
      <c r="CB6" s="41"/>
      <c r="CC6" s="43"/>
      <c r="CD6" s="42"/>
      <c r="CE6" s="46" t="s">
        <v>120</v>
      </c>
      <c r="CF6" s="42"/>
      <c r="CG6" s="43"/>
      <c r="CH6" s="43"/>
      <c r="CI6" s="47" t="s">
        <v>72</v>
      </c>
      <c r="CJ6" s="44"/>
      <c r="CL6" s="63"/>
    </row>
    <row r="7" spans="2:90" ht="24" customHeight="1">
      <c r="B7" s="39"/>
      <c r="C7" s="40" t="s">
        <v>8</v>
      </c>
      <c r="D7" s="41"/>
      <c r="E7" s="43"/>
      <c r="F7" s="42"/>
      <c r="G7" s="51" t="s">
        <v>56</v>
      </c>
      <c r="H7" s="42"/>
      <c r="I7" s="43"/>
      <c r="J7" s="41"/>
      <c r="K7" s="11"/>
      <c r="L7" s="50"/>
      <c r="X7" s="385" t="s">
        <v>1</v>
      </c>
      <c r="Y7" s="386">
        <v>54.448</v>
      </c>
      <c r="Z7" s="387"/>
      <c r="AA7" s="386"/>
      <c r="AB7" s="361" t="s">
        <v>44</v>
      </c>
      <c r="AC7" s="362">
        <v>55.222</v>
      </c>
      <c r="AD7" s="23"/>
      <c r="AE7" s="23"/>
      <c r="AF7" s="23"/>
      <c r="AG7" s="23"/>
      <c r="AH7" s="23"/>
      <c r="AI7" s="23"/>
      <c r="AJ7" s="23"/>
      <c r="AK7" s="23"/>
      <c r="AL7" s="23"/>
      <c r="AM7" s="374"/>
      <c r="AN7" s="375" t="s">
        <v>6</v>
      </c>
      <c r="AO7" s="376"/>
      <c r="AP7" s="377"/>
      <c r="AQ7" s="378"/>
      <c r="AR7" s="378"/>
      <c r="AS7" s="388" t="s">
        <v>121</v>
      </c>
      <c r="AT7" s="378"/>
      <c r="AU7" s="378"/>
      <c r="AV7" s="377"/>
      <c r="AW7" s="377"/>
      <c r="AX7" s="47" t="s">
        <v>122</v>
      </c>
      <c r="AY7" s="383"/>
      <c r="AZ7" s="23"/>
      <c r="BA7" s="23"/>
      <c r="BB7" s="23"/>
      <c r="BC7" s="23"/>
      <c r="BD7" s="23"/>
      <c r="BE7" s="23"/>
      <c r="BF7" s="23"/>
      <c r="BG7" s="23"/>
      <c r="BJ7" s="389" t="s">
        <v>75</v>
      </c>
      <c r="BK7" s="390">
        <v>55.427</v>
      </c>
      <c r="BL7" s="218"/>
      <c r="BM7" s="373"/>
      <c r="BN7" s="387" t="s">
        <v>123</v>
      </c>
      <c r="BO7" s="191">
        <v>56.222</v>
      </c>
      <c r="BY7" s="23"/>
      <c r="BZ7" s="39"/>
      <c r="CA7" s="40" t="s">
        <v>8</v>
      </c>
      <c r="CB7" s="41"/>
      <c r="CC7" s="43"/>
      <c r="CD7" s="42"/>
      <c r="CE7" s="51" t="s">
        <v>124</v>
      </c>
      <c r="CF7" s="42"/>
      <c r="CG7" s="43"/>
      <c r="CH7" s="41"/>
      <c r="CI7" s="11"/>
      <c r="CJ7" s="50"/>
      <c r="CL7" s="63"/>
    </row>
    <row r="8" spans="2:90" ht="24" customHeight="1">
      <c r="B8" s="52"/>
      <c r="C8" s="53"/>
      <c r="D8" s="53"/>
      <c r="E8" s="53"/>
      <c r="F8" s="53"/>
      <c r="G8" s="53"/>
      <c r="H8" s="53"/>
      <c r="I8" s="53"/>
      <c r="J8" s="53"/>
      <c r="K8" s="53"/>
      <c r="L8" s="54"/>
      <c r="X8" s="385"/>
      <c r="Y8" s="386"/>
      <c r="Z8" s="218" t="s">
        <v>125</v>
      </c>
      <c r="AA8" s="373">
        <v>55.16</v>
      </c>
      <c r="AB8" s="361"/>
      <c r="AC8" s="362"/>
      <c r="AD8" s="23"/>
      <c r="AE8" s="23"/>
      <c r="AF8" s="23"/>
      <c r="AG8" s="23"/>
      <c r="AH8" s="23"/>
      <c r="AI8" s="23"/>
      <c r="AJ8" s="23"/>
      <c r="AK8" s="23"/>
      <c r="AL8" s="23"/>
      <c r="AM8" s="391"/>
      <c r="AN8" s="392" t="s">
        <v>8</v>
      </c>
      <c r="AO8" s="393"/>
      <c r="AP8" s="393"/>
      <c r="AQ8" s="394"/>
      <c r="AR8" s="395"/>
      <c r="AS8" s="396" t="s">
        <v>126</v>
      </c>
      <c r="AT8" s="395"/>
      <c r="AU8" s="394"/>
      <c r="AV8" s="393"/>
      <c r="AW8" s="397"/>
      <c r="AX8" s="397"/>
      <c r="AY8" s="398"/>
      <c r="AZ8" s="23"/>
      <c r="BA8" s="23"/>
      <c r="BB8" s="23"/>
      <c r="BC8" s="23"/>
      <c r="BD8" s="23"/>
      <c r="BE8" s="23"/>
      <c r="BF8" s="23"/>
      <c r="BG8" s="23"/>
      <c r="BJ8" s="384"/>
      <c r="BK8" s="373"/>
      <c r="BL8" s="218" t="s">
        <v>127</v>
      </c>
      <c r="BM8" s="373">
        <v>55.475</v>
      </c>
      <c r="BN8" s="387"/>
      <c r="BO8" s="191"/>
      <c r="BY8" s="23"/>
      <c r="BZ8" s="52"/>
      <c r="CA8" s="53"/>
      <c r="CB8" s="53"/>
      <c r="CC8" s="53"/>
      <c r="CD8" s="53"/>
      <c r="CE8" s="53"/>
      <c r="CF8" s="53"/>
      <c r="CG8" s="53"/>
      <c r="CH8" s="53"/>
      <c r="CI8" s="53"/>
      <c r="CJ8" s="54"/>
      <c r="CL8" s="63"/>
    </row>
    <row r="9" spans="2:90" ht="24" customHeight="1">
      <c r="B9" s="55"/>
      <c r="C9" s="41"/>
      <c r="D9" s="41"/>
      <c r="E9" s="41"/>
      <c r="F9" s="41"/>
      <c r="G9" s="41"/>
      <c r="H9" s="41"/>
      <c r="I9" s="41"/>
      <c r="J9" s="41"/>
      <c r="K9" s="41"/>
      <c r="L9" s="50"/>
      <c r="X9" s="399" t="s">
        <v>0</v>
      </c>
      <c r="Y9" s="17">
        <v>54.905</v>
      </c>
      <c r="Z9" s="15"/>
      <c r="AA9" s="22"/>
      <c r="AB9" s="361" t="s">
        <v>45</v>
      </c>
      <c r="AC9" s="362">
        <v>55.23</v>
      </c>
      <c r="AD9" s="23"/>
      <c r="AE9" s="23"/>
      <c r="AF9" s="23"/>
      <c r="AG9" s="23"/>
      <c r="AH9" s="23"/>
      <c r="AI9" s="23"/>
      <c r="AJ9" s="23"/>
      <c r="AK9" s="23"/>
      <c r="AL9" s="23"/>
      <c r="AM9" s="374"/>
      <c r="AN9" s="400" t="s">
        <v>13</v>
      </c>
      <c r="AO9" s="401"/>
      <c r="AP9" s="401"/>
      <c r="AQ9" s="402" t="s">
        <v>128</v>
      </c>
      <c r="AR9" s="403"/>
      <c r="AS9" s="400" t="s">
        <v>14</v>
      </c>
      <c r="AT9" s="403"/>
      <c r="AU9" s="402" t="s">
        <v>129</v>
      </c>
      <c r="AV9" s="403"/>
      <c r="AW9" s="403"/>
      <c r="AX9" s="403"/>
      <c r="AY9" s="383"/>
      <c r="AZ9" s="23"/>
      <c r="BA9" s="23"/>
      <c r="BB9" s="23"/>
      <c r="BC9" s="23"/>
      <c r="BD9" s="23"/>
      <c r="BE9" s="23"/>
      <c r="BF9" s="23"/>
      <c r="BG9" s="23"/>
      <c r="BJ9" s="389" t="s">
        <v>130</v>
      </c>
      <c r="BK9" s="390">
        <v>55.474</v>
      </c>
      <c r="BL9" s="218"/>
      <c r="BM9" s="373"/>
      <c r="BN9" s="15" t="s">
        <v>131</v>
      </c>
      <c r="BO9" s="404">
        <v>55.803</v>
      </c>
      <c r="BY9" s="23"/>
      <c r="BZ9" s="55"/>
      <c r="CA9" s="41"/>
      <c r="CB9" s="41"/>
      <c r="CC9" s="41"/>
      <c r="CD9" s="41"/>
      <c r="CE9" s="41"/>
      <c r="CF9" s="41"/>
      <c r="CG9" s="41"/>
      <c r="CH9" s="41"/>
      <c r="CI9" s="41"/>
      <c r="CJ9" s="50"/>
      <c r="CL9" s="63"/>
    </row>
    <row r="10" spans="2:90" ht="24" customHeight="1">
      <c r="B10" s="39"/>
      <c r="C10" s="56" t="s">
        <v>9</v>
      </c>
      <c r="D10" s="41"/>
      <c r="E10" s="41"/>
      <c r="F10" s="43"/>
      <c r="G10" s="405" t="s">
        <v>132</v>
      </c>
      <c r="H10" s="41"/>
      <c r="I10" s="41"/>
      <c r="J10" s="274" t="s">
        <v>10</v>
      </c>
      <c r="K10" s="406" t="s">
        <v>133</v>
      </c>
      <c r="L10" s="44"/>
      <c r="X10" s="399"/>
      <c r="Y10" s="17"/>
      <c r="Z10" s="218" t="s">
        <v>55</v>
      </c>
      <c r="AA10" s="373">
        <v>55.215</v>
      </c>
      <c r="AB10" s="361"/>
      <c r="AC10" s="362"/>
      <c r="AD10" s="23"/>
      <c r="AE10" s="23"/>
      <c r="AF10" s="23"/>
      <c r="AG10" s="23"/>
      <c r="AH10" s="23"/>
      <c r="AI10" s="23"/>
      <c r="AJ10" s="23"/>
      <c r="AK10" s="23"/>
      <c r="AL10" s="23"/>
      <c r="AM10" s="374"/>
      <c r="AN10" s="274" t="s">
        <v>15</v>
      </c>
      <c r="AO10" s="401"/>
      <c r="AP10" s="401"/>
      <c r="AQ10" s="407">
        <v>55.082</v>
      </c>
      <c r="AR10" s="403"/>
      <c r="AS10" s="408">
        <v>55.306</v>
      </c>
      <c r="AT10" s="403"/>
      <c r="AU10" s="407">
        <v>55.567</v>
      </c>
      <c r="AV10" s="403"/>
      <c r="AW10" s="403"/>
      <c r="AX10" s="382"/>
      <c r="AY10" s="383"/>
      <c r="AZ10" s="23"/>
      <c r="BA10" s="23"/>
      <c r="BB10" s="23"/>
      <c r="BC10" s="23"/>
      <c r="BD10" s="23"/>
      <c r="BE10" s="23"/>
      <c r="BF10" s="23"/>
      <c r="BG10" s="23"/>
      <c r="BJ10" s="384"/>
      <c r="BK10" s="373"/>
      <c r="BL10" s="218" t="s">
        <v>134</v>
      </c>
      <c r="BM10" s="373">
        <v>55.486</v>
      </c>
      <c r="BN10" s="15"/>
      <c r="BO10" s="404"/>
      <c r="BY10" s="23"/>
      <c r="BZ10" s="39"/>
      <c r="CA10" s="56" t="s">
        <v>9</v>
      </c>
      <c r="CB10" s="41"/>
      <c r="CC10" s="41"/>
      <c r="CD10" s="43"/>
      <c r="CE10" s="273" t="s">
        <v>73</v>
      </c>
      <c r="CF10" s="41"/>
      <c r="CG10" s="41"/>
      <c r="CH10" s="274" t="s">
        <v>10</v>
      </c>
      <c r="CI10" s="406" t="s">
        <v>46</v>
      </c>
      <c r="CJ10" s="44"/>
      <c r="CL10" s="63"/>
    </row>
    <row r="11" spans="2:90" ht="24" customHeight="1" thickBot="1">
      <c r="B11" s="39"/>
      <c r="C11" s="56" t="s">
        <v>11</v>
      </c>
      <c r="D11" s="41"/>
      <c r="E11" s="41"/>
      <c r="F11" s="43"/>
      <c r="G11" s="405" t="s">
        <v>135</v>
      </c>
      <c r="H11" s="41"/>
      <c r="I11" s="10"/>
      <c r="J11" s="274" t="s">
        <v>12</v>
      </c>
      <c r="K11" s="406" t="s">
        <v>46</v>
      </c>
      <c r="L11" s="44"/>
      <c r="X11" s="19"/>
      <c r="Y11" s="20"/>
      <c r="Z11" s="21"/>
      <c r="AA11" s="20"/>
      <c r="AB11" s="21"/>
      <c r="AC11" s="409"/>
      <c r="AD11" s="23"/>
      <c r="AE11" s="23"/>
      <c r="AF11" s="23"/>
      <c r="AG11" s="23"/>
      <c r="AH11" s="23"/>
      <c r="AI11" s="23"/>
      <c r="AJ11" s="23"/>
      <c r="AK11" s="23"/>
      <c r="AL11" s="23"/>
      <c r="AM11" s="374"/>
      <c r="AN11" s="274" t="s">
        <v>16</v>
      </c>
      <c r="AO11" s="401"/>
      <c r="AP11" s="401"/>
      <c r="AQ11" s="410" t="s">
        <v>136</v>
      </c>
      <c r="AR11" s="403"/>
      <c r="AS11" s="410" t="s">
        <v>137</v>
      </c>
      <c r="AT11" s="403"/>
      <c r="AU11" s="410" t="s">
        <v>136</v>
      </c>
      <c r="AV11" s="403"/>
      <c r="AW11" s="403"/>
      <c r="AX11" s="411"/>
      <c r="AY11" s="383"/>
      <c r="AZ11" s="23"/>
      <c r="BA11" s="23"/>
      <c r="BB11" s="23"/>
      <c r="BC11" s="23"/>
      <c r="BD11" s="23"/>
      <c r="BE11" s="23"/>
      <c r="BF11" s="23"/>
      <c r="BG11" s="23"/>
      <c r="BJ11" s="412"/>
      <c r="BK11" s="413"/>
      <c r="BL11" s="414"/>
      <c r="BM11" s="413"/>
      <c r="BN11" s="415"/>
      <c r="BO11" s="416"/>
      <c r="BY11" s="23"/>
      <c r="BZ11" s="39"/>
      <c r="CA11" s="56" t="s">
        <v>11</v>
      </c>
      <c r="CB11" s="41"/>
      <c r="CC11" s="41"/>
      <c r="CD11" s="43"/>
      <c r="CE11" s="273" t="s">
        <v>74</v>
      </c>
      <c r="CF11" s="41"/>
      <c r="CG11" s="10"/>
      <c r="CH11" s="274" t="s">
        <v>12</v>
      </c>
      <c r="CI11" s="406" t="s">
        <v>46</v>
      </c>
      <c r="CJ11" s="44"/>
      <c r="CL11" s="63"/>
    </row>
    <row r="12" spans="2:90" ht="24" customHeight="1" thickBo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2"/>
      <c r="AD12" s="23"/>
      <c r="AE12" s="23"/>
      <c r="AF12" s="23"/>
      <c r="AG12" s="23"/>
      <c r="AH12" s="23"/>
      <c r="AI12" s="23"/>
      <c r="AJ12" s="23"/>
      <c r="AK12" s="23"/>
      <c r="AL12" s="23"/>
      <c r="AM12" s="417"/>
      <c r="AN12" s="418"/>
      <c r="AO12" s="418"/>
      <c r="AP12" s="418"/>
      <c r="AQ12" s="418"/>
      <c r="AR12" s="418"/>
      <c r="AS12" s="419" t="s">
        <v>138</v>
      </c>
      <c r="AT12" s="418"/>
      <c r="AU12" s="418"/>
      <c r="AV12" s="418"/>
      <c r="AW12" s="418"/>
      <c r="AX12" s="418"/>
      <c r="AY12" s="420"/>
      <c r="AZ12" s="23"/>
      <c r="BA12" s="23"/>
      <c r="BB12" s="23"/>
      <c r="BC12" s="23"/>
      <c r="BD12" s="23"/>
      <c r="BE12" s="23"/>
      <c r="BF12" s="23"/>
      <c r="BG12" s="23"/>
      <c r="BQ12" s="178"/>
      <c r="BR12" s="43"/>
      <c r="BS12" s="43"/>
      <c r="BT12" s="276"/>
      <c r="BU12" s="421"/>
      <c r="BV12" s="43"/>
      <c r="BW12" s="229"/>
      <c r="BY12" s="23"/>
      <c r="BZ12" s="60"/>
      <c r="CA12" s="61"/>
      <c r="CB12" s="61"/>
      <c r="CC12" s="61"/>
      <c r="CD12" s="61"/>
      <c r="CE12" s="61"/>
      <c r="CF12" s="61"/>
      <c r="CG12" s="61"/>
      <c r="CH12" s="61"/>
      <c r="CI12" s="61"/>
      <c r="CJ12" s="62"/>
      <c r="CL12" s="63"/>
    </row>
    <row r="13" spans="1:90" ht="24" customHeight="1" thickTop="1">
      <c r="A13" s="422"/>
      <c r="BO13" s="63"/>
      <c r="BP13" s="285"/>
      <c r="BQ13" s="285"/>
      <c r="BR13" s="285"/>
      <c r="BZ13" s="43"/>
      <c r="CA13" s="47"/>
      <c r="CB13" s="41"/>
      <c r="CC13" s="423"/>
      <c r="CD13" s="63"/>
      <c r="CE13" s="424"/>
      <c r="CF13" s="41"/>
      <c r="CG13" s="10"/>
      <c r="CH13" s="274"/>
      <c r="CI13" s="406"/>
      <c r="CJ13" s="43"/>
      <c r="CL13" s="63"/>
    </row>
    <row r="14" spans="13:90" ht="18" customHeight="1"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L14" s="63"/>
    </row>
    <row r="15" spans="2:90" ht="18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O15" s="63"/>
      <c r="AD15" s="23"/>
      <c r="AE15" s="23"/>
      <c r="AF15" s="23"/>
      <c r="AG15" s="23"/>
      <c r="AI15" s="23"/>
      <c r="AJ15" s="23"/>
      <c r="AK15" s="23"/>
      <c r="AL15" s="23"/>
      <c r="AZ15" s="23"/>
      <c r="BA15" s="23"/>
      <c r="BB15" s="23"/>
      <c r="BC15" s="23"/>
      <c r="BD15" s="23"/>
      <c r="BF15" s="23"/>
      <c r="BV15" s="63"/>
      <c r="BW15" s="426">
        <v>55.635</v>
      </c>
      <c r="BX15" s="63"/>
      <c r="BZ15" s="63"/>
      <c r="CA15" s="63"/>
      <c r="CB15" s="63"/>
      <c r="CC15" s="63"/>
      <c r="CD15" s="63"/>
      <c r="CF15" s="63"/>
      <c r="CH15" s="63"/>
      <c r="CI15" s="63"/>
      <c r="CL15" s="63"/>
    </row>
    <row r="16" spans="2:90" ht="18" customHeight="1">
      <c r="B16" s="63"/>
      <c r="C16" s="63"/>
      <c r="D16" s="285"/>
      <c r="E16" s="285"/>
      <c r="F16" s="285"/>
      <c r="G16" s="285"/>
      <c r="H16" s="285"/>
      <c r="I16" s="285"/>
      <c r="J16" s="63"/>
      <c r="K16" s="63"/>
      <c r="O16" s="63"/>
      <c r="AD16" s="23"/>
      <c r="AE16" s="427"/>
      <c r="AF16" s="23"/>
      <c r="AJ16" s="23"/>
      <c r="AK16" s="23"/>
      <c r="AL16" s="23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23"/>
      <c r="BA16" s="23"/>
      <c r="BB16" s="23"/>
      <c r="BC16" s="23"/>
      <c r="BD16" s="23"/>
      <c r="BE16" s="23"/>
      <c r="BF16" s="23"/>
      <c r="BG16" s="23"/>
      <c r="BS16" s="23"/>
      <c r="BV16" s="63"/>
      <c r="BW16" s="63"/>
      <c r="BX16" s="63"/>
      <c r="BZ16" s="63"/>
      <c r="CA16" s="428"/>
      <c r="CB16" s="63"/>
      <c r="CC16" s="63"/>
      <c r="CD16" s="63"/>
      <c r="CF16" s="63"/>
      <c r="CH16" s="63"/>
      <c r="CI16" s="63"/>
      <c r="CL16" s="63"/>
    </row>
    <row r="17" spans="4:90" ht="18" customHeight="1">
      <c r="D17" s="47"/>
      <c r="E17" s="47"/>
      <c r="F17" s="8"/>
      <c r="G17" s="8"/>
      <c r="H17" s="47"/>
      <c r="I17" s="47"/>
      <c r="N17" s="63"/>
      <c r="O17" s="63"/>
      <c r="AD17" s="23"/>
      <c r="AE17" s="23"/>
      <c r="AF17" s="23"/>
      <c r="AH17" s="23"/>
      <c r="AI17" s="23"/>
      <c r="AJ17" s="23"/>
      <c r="AK17" s="188"/>
      <c r="AL17" s="23"/>
      <c r="AO17" s="23"/>
      <c r="AS17" s="429"/>
      <c r="AZ17" s="23"/>
      <c r="BA17" s="23"/>
      <c r="BB17" s="23"/>
      <c r="BC17" s="23"/>
      <c r="BD17" s="23"/>
      <c r="BE17" s="23"/>
      <c r="BF17" s="23"/>
      <c r="BG17" s="23"/>
      <c r="BQ17" s="430"/>
      <c r="BW17" s="63"/>
      <c r="BX17" s="63"/>
      <c r="BZ17" s="63"/>
      <c r="CA17" s="63"/>
      <c r="CB17" s="63"/>
      <c r="CC17" s="63"/>
      <c r="CD17" s="63"/>
      <c r="CF17" s="63"/>
      <c r="CH17" s="63"/>
      <c r="CI17" s="63"/>
      <c r="CL17" s="63"/>
    </row>
    <row r="18" spans="4:90" ht="18" customHeight="1">
      <c r="D18" s="8"/>
      <c r="E18" s="229"/>
      <c r="F18" s="43"/>
      <c r="G18" s="43"/>
      <c r="H18" s="8"/>
      <c r="I18" s="229"/>
      <c r="N18" s="63"/>
      <c r="O18" s="63"/>
      <c r="AD18" s="23"/>
      <c r="AE18" s="23"/>
      <c r="AF18" s="23"/>
      <c r="AG18" s="23"/>
      <c r="AH18" s="23"/>
      <c r="AI18" s="23"/>
      <c r="AJ18" s="23"/>
      <c r="AK18" s="23"/>
      <c r="AL18" s="23"/>
      <c r="AO18" s="23"/>
      <c r="AS18" s="67"/>
      <c r="AZ18" s="23"/>
      <c r="BA18" s="23"/>
      <c r="BB18" s="23"/>
      <c r="BC18" s="23"/>
      <c r="BD18" s="23"/>
      <c r="BE18" s="23"/>
      <c r="BF18" s="23"/>
      <c r="BG18" s="23"/>
      <c r="BI18" s="23"/>
      <c r="BJ18" s="23"/>
      <c r="BX18" s="63"/>
      <c r="BZ18" s="63"/>
      <c r="CA18" s="63"/>
      <c r="CB18" s="63"/>
      <c r="CC18" s="63"/>
      <c r="CD18" s="63"/>
      <c r="CF18" s="63"/>
      <c r="CH18" s="63"/>
      <c r="CI18" s="63"/>
      <c r="CL18" s="63"/>
    </row>
    <row r="19" spans="4:90" ht="18" customHeight="1">
      <c r="D19" s="431"/>
      <c r="E19" s="184"/>
      <c r="F19" s="43"/>
      <c r="G19" s="43"/>
      <c r="H19" s="431"/>
      <c r="I19" s="432"/>
      <c r="N19" s="63"/>
      <c r="O19" s="63"/>
      <c r="P19" s="63"/>
      <c r="Q19" s="63"/>
      <c r="R19" s="63"/>
      <c r="S19" s="63"/>
      <c r="T19" s="63"/>
      <c r="U19" s="63"/>
      <c r="V19" s="63"/>
      <c r="Y19" s="433"/>
      <c r="Z19" s="433"/>
      <c r="AA19" s="63"/>
      <c r="AD19" s="23"/>
      <c r="AE19" s="434"/>
      <c r="AG19" s="435" t="s">
        <v>45</v>
      </c>
      <c r="AH19" s="23"/>
      <c r="AI19" s="23"/>
      <c r="AJ19" s="23"/>
      <c r="AK19" s="23"/>
      <c r="AL19" s="23"/>
      <c r="AT19" s="23"/>
      <c r="AZ19" s="23"/>
      <c r="BA19" s="23"/>
      <c r="BB19" s="23"/>
      <c r="BC19" s="23"/>
      <c r="BD19" s="23"/>
      <c r="BE19" s="23"/>
      <c r="BF19" s="23"/>
      <c r="BG19" s="23"/>
      <c r="BI19" s="188"/>
      <c r="BJ19" s="188"/>
      <c r="CB19" s="63"/>
      <c r="CD19" s="63"/>
      <c r="CF19" s="63"/>
      <c r="CL19" s="63"/>
    </row>
    <row r="20" spans="2:90" ht="18" customHeight="1">
      <c r="B20" s="69"/>
      <c r="C20" s="63"/>
      <c r="D20" s="8"/>
      <c r="E20" s="229"/>
      <c r="F20" s="43"/>
      <c r="G20" s="43"/>
      <c r="H20" s="8"/>
      <c r="I20" s="229"/>
      <c r="J20" s="63"/>
      <c r="K20" s="63"/>
      <c r="N20" s="63"/>
      <c r="O20" s="63"/>
      <c r="P20" s="63"/>
      <c r="Q20" s="436">
        <v>55.08</v>
      </c>
      <c r="R20" s="63"/>
      <c r="S20" s="63"/>
      <c r="T20" s="63"/>
      <c r="V20" s="23"/>
      <c r="Y20" s="23"/>
      <c r="Z20" s="69"/>
      <c r="AC20" s="173"/>
      <c r="AD20" s="23"/>
      <c r="AE20" s="23"/>
      <c r="AF20" s="173"/>
      <c r="AG20" s="23"/>
      <c r="AH20" s="23"/>
      <c r="AI20" s="23"/>
      <c r="AJ20" s="23"/>
      <c r="AK20" s="23"/>
      <c r="AL20" s="23"/>
      <c r="AZ20" s="23"/>
      <c r="BA20" s="23"/>
      <c r="BB20" s="23"/>
      <c r="BC20" s="23"/>
      <c r="BD20" s="23"/>
      <c r="BF20" s="23"/>
      <c r="BG20" s="23"/>
      <c r="BM20" s="437"/>
      <c r="BO20" s="173"/>
      <c r="BV20" s="63"/>
      <c r="BW20" s="63"/>
      <c r="BY20" s="438"/>
      <c r="CB20" s="63"/>
      <c r="CD20" s="63"/>
      <c r="CE20" s="63"/>
      <c r="CF20" s="63"/>
      <c r="CI20" s="63"/>
      <c r="CL20" s="63"/>
    </row>
    <row r="21" spans="3:90" ht="18" customHeight="1">
      <c r="C21" s="63"/>
      <c r="D21" s="439"/>
      <c r="E21" s="440"/>
      <c r="F21" s="43"/>
      <c r="G21" s="43"/>
      <c r="H21" s="439"/>
      <c r="I21" s="440"/>
      <c r="J21" s="63"/>
      <c r="K21" s="63"/>
      <c r="N21" s="63"/>
      <c r="O21" s="63"/>
      <c r="R21" s="63"/>
      <c r="S21" s="63"/>
      <c r="U21" s="23"/>
      <c r="V21" s="63"/>
      <c r="Y21" s="69"/>
      <c r="Z21" s="69"/>
      <c r="AD21" s="441"/>
      <c r="AF21" s="23"/>
      <c r="AG21" s="23"/>
      <c r="AH21" s="23"/>
      <c r="AI21" s="23"/>
      <c r="AJ21" s="23"/>
      <c r="AK21" s="23"/>
      <c r="AL21" s="23"/>
      <c r="AN21" s="441"/>
      <c r="AS21" s="23"/>
      <c r="AT21" s="23"/>
      <c r="AZ21" s="23"/>
      <c r="BA21" s="23"/>
      <c r="BB21" s="23"/>
      <c r="BC21" s="23"/>
      <c r="BD21" s="23"/>
      <c r="BF21" s="23"/>
      <c r="BG21" s="23"/>
      <c r="BH21" s="23"/>
      <c r="BL21" s="23"/>
      <c r="BM21" s="23"/>
      <c r="BO21" s="23"/>
      <c r="BP21" s="23"/>
      <c r="BT21" s="63"/>
      <c r="BY21" s="23"/>
      <c r="BZ21" s="63"/>
      <c r="CA21" s="63"/>
      <c r="CB21" s="63"/>
      <c r="CC21" s="63"/>
      <c r="CD21" s="63"/>
      <c r="CF21" s="63"/>
      <c r="CL21" s="63"/>
    </row>
    <row r="22" spans="3:90" ht="18" customHeight="1">
      <c r="C22" s="70"/>
      <c r="D22" s="43"/>
      <c r="E22" s="43"/>
      <c r="F22" s="43"/>
      <c r="H22" s="23"/>
      <c r="J22" s="63"/>
      <c r="K22" s="63"/>
      <c r="N22" s="23"/>
      <c r="P22" s="23"/>
      <c r="R22" s="23"/>
      <c r="Y22" s="69"/>
      <c r="Z22" s="69"/>
      <c r="AA22" s="68"/>
      <c r="AD22" s="442"/>
      <c r="AE22" s="23"/>
      <c r="AF22" s="442" t="s">
        <v>55</v>
      </c>
      <c r="AG22" s="188">
        <v>6</v>
      </c>
      <c r="AT22" s="23"/>
      <c r="AZ22" s="23"/>
      <c r="BA22" s="23"/>
      <c r="BB22" s="23"/>
      <c r="BC22" s="23"/>
      <c r="BD22" s="23"/>
      <c r="BF22" s="23"/>
      <c r="BG22" s="23"/>
      <c r="BH22" s="188">
        <v>8</v>
      </c>
      <c r="BI22" s="23"/>
      <c r="BM22" s="23"/>
      <c r="BQ22" s="256" t="s">
        <v>139</v>
      </c>
      <c r="BR22" s="23"/>
      <c r="BS22" s="256"/>
      <c r="BT22" s="23"/>
      <c r="CA22" s="23"/>
      <c r="CD22" s="23"/>
      <c r="CF22" s="23"/>
      <c r="CG22" s="23"/>
      <c r="CL22" s="63"/>
    </row>
    <row r="23" spans="18:90" ht="18" customHeight="1">
      <c r="R23" s="69"/>
      <c r="T23" s="443"/>
      <c r="U23" s="23"/>
      <c r="V23" s="23"/>
      <c r="Y23" s="23"/>
      <c r="Z23" s="173">
        <v>4</v>
      </c>
      <c r="AC23" s="23"/>
      <c r="AD23" s="23"/>
      <c r="AE23" s="23"/>
      <c r="AF23" s="23"/>
      <c r="AH23" s="23"/>
      <c r="AI23" s="23"/>
      <c r="AJ23" s="23"/>
      <c r="AK23" s="23"/>
      <c r="AP23" s="441"/>
      <c r="AZ23" s="23"/>
      <c r="BA23" s="23"/>
      <c r="BB23" s="23"/>
      <c r="BC23" s="23"/>
      <c r="BD23" s="23"/>
      <c r="BE23" s="23"/>
      <c r="BF23" s="23"/>
      <c r="BG23" s="444" t="s">
        <v>130</v>
      </c>
      <c r="BN23" s="173">
        <v>10</v>
      </c>
      <c r="BO23" s="23"/>
      <c r="BP23" s="23"/>
      <c r="BR23" s="173"/>
      <c r="BT23" s="23"/>
      <c r="CA23" s="63"/>
      <c r="CE23" s="23"/>
      <c r="CF23" s="23"/>
      <c r="CJ23" s="67"/>
      <c r="CL23" s="63"/>
    </row>
    <row r="24" spans="9:90" ht="18" customHeight="1">
      <c r="I24" s="23"/>
      <c r="Q24" s="23"/>
      <c r="Z24" s="23"/>
      <c r="AA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S24" s="67"/>
      <c r="AT24" s="23"/>
      <c r="AZ24" s="23"/>
      <c r="BA24" s="23"/>
      <c r="BB24" s="23"/>
      <c r="BC24" s="23"/>
      <c r="BD24" s="23"/>
      <c r="BF24" s="23" t="s">
        <v>140</v>
      </c>
      <c r="BG24" s="23"/>
      <c r="BN24" s="23"/>
      <c r="BP24" s="23"/>
      <c r="BR24" s="23"/>
      <c r="BT24" s="23"/>
      <c r="BU24" s="23"/>
      <c r="BW24" s="445"/>
      <c r="CA24" s="23"/>
      <c r="CB24" s="23"/>
      <c r="CC24" s="23"/>
      <c r="CF24" s="446">
        <v>57.213</v>
      </c>
      <c r="CL24" s="63"/>
    </row>
    <row r="25" spans="3:90" ht="18" customHeight="1">
      <c r="C25" s="447"/>
      <c r="I25" s="23"/>
      <c r="Q25" s="23"/>
      <c r="AA25" s="23"/>
      <c r="AC25" s="442" t="s">
        <v>37</v>
      </c>
      <c r="AD25" s="23"/>
      <c r="AE25" s="23"/>
      <c r="AF25" s="23"/>
      <c r="AG25" s="23"/>
      <c r="AH25" s="23"/>
      <c r="AI25" s="23"/>
      <c r="AL25" s="23"/>
      <c r="AM25" s="23"/>
      <c r="AS25" s="67"/>
      <c r="AW25" s="23"/>
      <c r="AZ25" s="23"/>
      <c r="BA25" s="23"/>
      <c r="BB25" s="23"/>
      <c r="BC25" s="23"/>
      <c r="BD25" s="23"/>
      <c r="BF25" s="23"/>
      <c r="BG25" s="23"/>
      <c r="BI25" s="23"/>
      <c r="BJ25" s="23"/>
      <c r="BL25" s="23"/>
      <c r="BN25" s="23"/>
      <c r="BO25" s="23"/>
      <c r="BP25" s="23"/>
      <c r="BT25" s="23"/>
      <c r="BU25" s="23"/>
      <c r="BW25" s="70" t="s">
        <v>131</v>
      </c>
      <c r="CA25" s="448" t="s">
        <v>123</v>
      </c>
      <c r="CJ25" s="449"/>
      <c r="CL25" s="63"/>
    </row>
    <row r="26" spans="20:90" ht="18" customHeight="1">
      <c r="T26" s="443"/>
      <c r="U26" s="173">
        <v>2</v>
      </c>
      <c r="Y26" s="173"/>
      <c r="Z26" s="23"/>
      <c r="AA26" s="67"/>
      <c r="AD26" s="23"/>
      <c r="AE26" s="23"/>
      <c r="AF26" s="23"/>
      <c r="AG26" s="23"/>
      <c r="AH26" s="23"/>
      <c r="AI26" s="23"/>
      <c r="AJ26" s="23"/>
      <c r="AK26" s="23"/>
      <c r="AL26" s="23"/>
      <c r="AZ26" s="23"/>
      <c r="BA26" s="23"/>
      <c r="BB26" s="23"/>
      <c r="BC26" s="23"/>
      <c r="BD26" s="23"/>
      <c r="BE26" s="23"/>
      <c r="BF26" s="23"/>
      <c r="BG26" s="23"/>
      <c r="BH26" s="450" t="s">
        <v>134</v>
      </c>
      <c r="BP26" s="23"/>
      <c r="BQ26" s="173">
        <v>11</v>
      </c>
      <c r="BR26" s="23"/>
      <c r="BU26" s="437"/>
      <c r="BY26" s="173"/>
      <c r="CA26" s="382"/>
      <c r="CI26" s="69" t="s">
        <v>141</v>
      </c>
      <c r="CL26" s="63"/>
    </row>
    <row r="27" spans="2:90" ht="18" customHeight="1">
      <c r="B27" s="69"/>
      <c r="Q27" s="451"/>
      <c r="R27" s="23"/>
      <c r="U27" s="23"/>
      <c r="Y27" s="23"/>
      <c r="AA27" s="68"/>
      <c r="AB27" s="23"/>
      <c r="AD27" s="23"/>
      <c r="AE27" s="23"/>
      <c r="AF27" s="23"/>
      <c r="AG27" s="23"/>
      <c r="AH27" s="23"/>
      <c r="AI27" s="23"/>
      <c r="AJ27" s="23"/>
      <c r="AK27" s="23"/>
      <c r="AL27" s="23"/>
      <c r="AS27" s="67"/>
      <c r="AZ27" s="23"/>
      <c r="BA27" s="23"/>
      <c r="BB27" s="23"/>
      <c r="BC27" s="23"/>
      <c r="BD27" s="23"/>
      <c r="BE27" s="23"/>
      <c r="BF27" s="23"/>
      <c r="BG27" s="23"/>
      <c r="BO27" s="23"/>
      <c r="BQ27" s="23"/>
      <c r="BT27" s="23"/>
      <c r="BU27" s="23"/>
      <c r="BX27" s="69"/>
      <c r="BY27" s="23"/>
      <c r="CL27" s="63"/>
    </row>
    <row r="28" spans="1:90" ht="18" customHeight="1">
      <c r="A28" s="69"/>
      <c r="E28" s="452"/>
      <c r="H28" s="445"/>
      <c r="J28" s="23"/>
      <c r="L28" s="23"/>
      <c r="N28" s="23"/>
      <c r="P28" s="445"/>
      <c r="R28" s="173">
        <v>1</v>
      </c>
      <c r="U28" s="452"/>
      <c r="V28" s="23"/>
      <c r="X28" s="23"/>
      <c r="Y28" s="453"/>
      <c r="Z28" s="434" t="s">
        <v>125</v>
      </c>
      <c r="AB28" s="173"/>
      <c r="AD28" s="23"/>
      <c r="AE28" s="23"/>
      <c r="AF28" s="23"/>
      <c r="AG28" s="23"/>
      <c r="AH28" s="23"/>
      <c r="AI28" s="23"/>
      <c r="AK28" s="23"/>
      <c r="AL28" s="23"/>
      <c r="AQ28" s="23"/>
      <c r="AZ28" s="23"/>
      <c r="BA28" s="23"/>
      <c r="BB28" s="23"/>
      <c r="BC28" s="23"/>
      <c r="BD28" s="23"/>
      <c r="BE28" s="23"/>
      <c r="BF28" s="23"/>
      <c r="BG28" s="23"/>
      <c r="BN28" s="23"/>
      <c r="BO28" s="173"/>
      <c r="BQ28" s="23"/>
      <c r="BR28" s="23"/>
      <c r="BT28" s="173">
        <v>13</v>
      </c>
      <c r="BU28" s="23"/>
      <c r="BW28" s="445"/>
      <c r="BZ28" s="23"/>
      <c r="CA28" s="382"/>
      <c r="CB28" s="23"/>
      <c r="CC28" s="23"/>
      <c r="CE28" s="23"/>
      <c r="CH28" s="454" t="s">
        <v>142</v>
      </c>
      <c r="CK28" s="69"/>
      <c r="CL28" s="63"/>
    </row>
    <row r="29" spans="1:90" ht="18" customHeight="1">
      <c r="A29" s="69"/>
      <c r="C29" s="71" t="s">
        <v>0</v>
      </c>
      <c r="H29" s="23"/>
      <c r="P29" s="23"/>
      <c r="S29" s="173"/>
      <c r="T29" s="443"/>
      <c r="AA29" s="68"/>
      <c r="AD29" s="23"/>
      <c r="AE29" s="23"/>
      <c r="AF29" s="23"/>
      <c r="AG29" s="23"/>
      <c r="AH29" s="23"/>
      <c r="AI29" s="23"/>
      <c r="AJ29" s="173"/>
      <c r="AK29" s="23"/>
      <c r="AL29" s="23"/>
      <c r="AQ29" s="23"/>
      <c r="AZ29" s="23"/>
      <c r="BA29" s="23"/>
      <c r="BB29" s="23"/>
      <c r="BC29" s="23"/>
      <c r="BD29" s="23"/>
      <c r="BE29" s="23"/>
      <c r="BF29" s="23"/>
      <c r="BG29" s="23"/>
      <c r="BK29" s="455" t="s">
        <v>118</v>
      </c>
      <c r="BM29" s="173">
        <v>9</v>
      </c>
      <c r="BT29" s="23"/>
      <c r="CA29" s="382"/>
      <c r="CB29" s="456"/>
      <c r="CL29" s="63"/>
    </row>
    <row r="30" spans="1:90" ht="18" customHeight="1">
      <c r="A30" s="69"/>
      <c r="K30" s="23"/>
      <c r="S30" s="23"/>
      <c r="U30" s="23"/>
      <c r="AA30" s="68"/>
      <c r="AD30" s="23"/>
      <c r="AE30" s="23"/>
      <c r="AG30" s="23"/>
      <c r="AH30" s="23"/>
      <c r="AI30" s="23"/>
      <c r="AJ30" s="23"/>
      <c r="AK30" s="23"/>
      <c r="AL30" s="23"/>
      <c r="AM30" s="23"/>
      <c r="AS30" s="67"/>
      <c r="AT30" s="23"/>
      <c r="AZ30" s="23"/>
      <c r="BA30" s="23"/>
      <c r="BB30" s="23"/>
      <c r="BC30" s="23"/>
      <c r="BD30" s="23"/>
      <c r="BE30" s="23"/>
      <c r="BF30" s="23"/>
      <c r="BG30" s="23"/>
      <c r="BK30" s="23"/>
      <c r="BM30" s="23"/>
      <c r="BS30" s="457"/>
      <c r="BT30" s="23"/>
      <c r="BU30" s="23"/>
      <c r="BY30" s="23"/>
      <c r="CA30" s="445"/>
      <c r="CK30" s="69"/>
      <c r="CL30" s="63"/>
    </row>
    <row r="31" spans="10:90" ht="18" customHeight="1">
      <c r="J31" s="23"/>
      <c r="L31" s="23"/>
      <c r="N31" s="23"/>
      <c r="R31" s="23"/>
      <c r="U31" s="173">
        <v>3</v>
      </c>
      <c r="Y31" s="433"/>
      <c r="AD31" s="23"/>
      <c r="AE31" s="23"/>
      <c r="AF31" s="23"/>
      <c r="AG31" s="452" t="s">
        <v>143</v>
      </c>
      <c r="AH31" s="23"/>
      <c r="AI31" s="23"/>
      <c r="AK31" s="23"/>
      <c r="AL31" s="23"/>
      <c r="AM31" s="453"/>
      <c r="AQ31" s="23"/>
      <c r="AZ31" s="23"/>
      <c r="BA31" s="23"/>
      <c r="BB31" s="23"/>
      <c r="BC31" s="23"/>
      <c r="BD31" s="23"/>
      <c r="BE31" s="23"/>
      <c r="BF31" s="23"/>
      <c r="BG31" s="23"/>
      <c r="BN31" s="23"/>
      <c r="BP31" s="23"/>
      <c r="BQ31" s="445"/>
      <c r="BR31" s="458"/>
      <c r="BS31" s="23"/>
      <c r="BU31" s="437"/>
      <c r="BV31" s="23"/>
      <c r="BW31" s="23"/>
      <c r="BX31" s="23"/>
      <c r="BY31" s="173"/>
      <c r="CI31" s="459"/>
      <c r="CL31" s="63"/>
    </row>
    <row r="32" spans="13:90" ht="18" customHeight="1">
      <c r="M32" s="445"/>
      <c r="O32" s="460" t="s">
        <v>144</v>
      </c>
      <c r="T32" s="443"/>
      <c r="Y32" s="23"/>
      <c r="AA32" s="68"/>
      <c r="AD32" s="23"/>
      <c r="AE32" s="23"/>
      <c r="AF32" s="188">
        <v>5</v>
      </c>
      <c r="AG32" s="23"/>
      <c r="AH32" s="23"/>
      <c r="AI32" s="23"/>
      <c r="AJ32" s="23"/>
      <c r="AK32" s="23"/>
      <c r="AL32" s="23"/>
      <c r="AQ32" s="23"/>
      <c r="AZ32" s="23"/>
      <c r="BA32" s="23"/>
      <c r="BB32" s="23"/>
      <c r="BC32" s="23"/>
      <c r="BD32" s="188"/>
      <c r="BF32" s="23"/>
      <c r="BG32" s="455" t="s">
        <v>127</v>
      </c>
      <c r="BH32" s="188"/>
      <c r="BR32" s="23"/>
      <c r="BX32" s="445"/>
      <c r="CI32" s="70"/>
      <c r="CL32" s="63"/>
    </row>
    <row r="33" spans="2:90" ht="18" customHeight="1">
      <c r="B33" s="67"/>
      <c r="M33" s="23"/>
      <c r="N33" s="23"/>
      <c r="O33" s="23"/>
      <c r="W33" s="23"/>
      <c r="Y33" s="23"/>
      <c r="AD33" s="23"/>
      <c r="AF33" s="23"/>
      <c r="AG33" s="23"/>
      <c r="AH33" s="23"/>
      <c r="AI33" s="23"/>
      <c r="AJ33" s="23"/>
      <c r="AL33" s="23"/>
      <c r="AO33" s="23"/>
      <c r="AR33" s="23"/>
      <c r="AS33" s="23"/>
      <c r="AT33" s="23"/>
      <c r="AZ33" s="23"/>
      <c r="BA33" s="23"/>
      <c r="BB33" s="23"/>
      <c r="BC33" s="23"/>
      <c r="BD33" s="23"/>
      <c r="BF33" s="23"/>
      <c r="BG33" s="23"/>
      <c r="BH33" s="23"/>
      <c r="BI33" s="23"/>
      <c r="BL33" s="23"/>
      <c r="BN33" s="23"/>
      <c r="BQ33" s="23"/>
      <c r="BR33" s="23"/>
      <c r="BS33" s="23"/>
      <c r="CL33" s="63"/>
    </row>
    <row r="34" spans="3:90" ht="18" customHeight="1">
      <c r="C34" s="71"/>
      <c r="J34" s="63"/>
      <c r="K34" s="63"/>
      <c r="L34" s="23"/>
      <c r="M34" s="63"/>
      <c r="N34" s="23"/>
      <c r="O34" s="23"/>
      <c r="Q34" s="23"/>
      <c r="R34" s="23"/>
      <c r="T34" s="23"/>
      <c r="V34" s="23"/>
      <c r="X34" s="23"/>
      <c r="Y34" s="453"/>
      <c r="Z34" s="23"/>
      <c r="AC34" s="23"/>
      <c r="AE34" s="23"/>
      <c r="AG34" s="23"/>
      <c r="AH34" s="67"/>
      <c r="AI34" s="23"/>
      <c r="AK34" s="23"/>
      <c r="AL34" s="23"/>
      <c r="AN34" s="23"/>
      <c r="AO34" s="188"/>
      <c r="AP34" s="23"/>
      <c r="AZ34" s="23"/>
      <c r="BA34" s="23"/>
      <c r="BB34" s="23"/>
      <c r="BC34" s="23"/>
      <c r="BD34" s="188">
        <v>7</v>
      </c>
      <c r="BF34" s="23"/>
      <c r="BG34" s="23"/>
      <c r="BH34" s="188"/>
      <c r="BL34" s="23"/>
      <c r="BO34" s="23"/>
      <c r="BQ34" s="188">
        <v>12</v>
      </c>
      <c r="BS34" s="23"/>
      <c r="BU34" s="23"/>
      <c r="BV34" s="461">
        <v>55.621</v>
      </c>
      <c r="CI34" s="462"/>
      <c r="CL34" s="63"/>
    </row>
    <row r="35" spans="3:90" ht="18" customHeight="1">
      <c r="C35" s="71"/>
      <c r="I35" s="174"/>
      <c r="N35" s="23"/>
      <c r="O35" s="23"/>
      <c r="R35" s="463" t="s">
        <v>145</v>
      </c>
      <c r="T35" s="23"/>
      <c r="W35" s="11" t="s">
        <v>43</v>
      </c>
      <c r="AD35" s="23"/>
      <c r="AE35" s="23"/>
      <c r="AF35" s="23"/>
      <c r="AI35" s="23"/>
      <c r="AJ35" s="23"/>
      <c r="AK35" s="445"/>
      <c r="AL35" s="23"/>
      <c r="AR35" s="23"/>
      <c r="AT35" s="23"/>
      <c r="AZ35" s="23"/>
      <c r="BA35" s="23"/>
      <c r="BB35" s="435" t="s">
        <v>75</v>
      </c>
      <c r="BD35" s="23"/>
      <c r="BE35" s="23"/>
      <c r="BF35" s="23"/>
      <c r="BG35" s="23"/>
      <c r="BL35" s="23"/>
      <c r="BN35" s="23"/>
      <c r="BP35" s="464"/>
      <c r="BQ35" s="457"/>
      <c r="BS35" s="23"/>
      <c r="BU35" s="445"/>
      <c r="BW35" s="69"/>
      <c r="CI35" s="462"/>
      <c r="CL35" s="63"/>
    </row>
    <row r="36" spans="3:90" ht="18" customHeight="1">
      <c r="C36" s="71"/>
      <c r="I36" s="174"/>
      <c r="J36" s="23"/>
      <c r="O36" s="23"/>
      <c r="T36" s="23"/>
      <c r="U36" s="465"/>
      <c r="W36" s="23"/>
      <c r="X36" s="23"/>
      <c r="AE36" s="23"/>
      <c r="AF36" s="23"/>
      <c r="AI36" s="23"/>
      <c r="AJ36" s="23"/>
      <c r="AK36" s="23"/>
      <c r="AL36" s="23"/>
      <c r="AZ36" s="23"/>
      <c r="BA36" s="23"/>
      <c r="BB36" s="23"/>
      <c r="BC36" s="23"/>
      <c r="BD36" s="23"/>
      <c r="BF36" s="23"/>
      <c r="BG36" s="23"/>
      <c r="BN36" s="23"/>
      <c r="BP36" s="23"/>
      <c r="BQ36" s="457"/>
      <c r="BS36" s="466"/>
      <c r="BU36" s="445"/>
      <c r="BY36" s="23"/>
      <c r="CI36" s="462"/>
      <c r="CL36" s="63"/>
    </row>
    <row r="37" spans="7:90" ht="18" customHeight="1">
      <c r="G37" s="23"/>
      <c r="J37" s="188"/>
      <c r="AA37" s="23"/>
      <c r="AD37" s="23"/>
      <c r="AE37" s="23"/>
      <c r="AF37" s="23"/>
      <c r="AH37" s="23"/>
      <c r="AI37" s="23"/>
      <c r="AJ37" s="23"/>
      <c r="AK37" s="23"/>
      <c r="AL37" s="23"/>
      <c r="AN37" s="23"/>
      <c r="AW37" s="23"/>
      <c r="AX37" s="23"/>
      <c r="AZ37" s="23"/>
      <c r="BA37" s="23"/>
      <c r="BB37" s="23"/>
      <c r="BC37" s="23"/>
      <c r="BD37" s="23"/>
      <c r="BF37" s="23"/>
      <c r="BG37" s="23"/>
      <c r="BH37" s="23"/>
      <c r="BJ37" s="23"/>
      <c r="BM37" s="23"/>
      <c r="BN37" s="23"/>
      <c r="BQ37" s="458"/>
      <c r="BZ37" s="23"/>
      <c r="CA37" s="23"/>
      <c r="CL37" s="63"/>
    </row>
    <row r="38" spans="28:90" ht="18" customHeight="1">
      <c r="AB38" s="66"/>
      <c r="AD38" s="23"/>
      <c r="AE38" s="23"/>
      <c r="AF38" s="23"/>
      <c r="AH38" s="23"/>
      <c r="AI38" s="23"/>
      <c r="AJ38" s="23"/>
      <c r="AK38" s="23"/>
      <c r="AL38" s="23"/>
      <c r="AZ38" s="23"/>
      <c r="BA38" s="23"/>
      <c r="BB38" s="23"/>
      <c r="BC38" s="23"/>
      <c r="BD38" s="23"/>
      <c r="BF38" s="23"/>
      <c r="BG38" s="23"/>
      <c r="CA38" s="23"/>
      <c r="CK38" s="67"/>
      <c r="CL38" s="63"/>
    </row>
    <row r="39" spans="4:90" ht="18" customHeight="1">
      <c r="D39" s="23"/>
      <c r="N39" s="10"/>
      <c r="O39" s="10"/>
      <c r="P39" s="10"/>
      <c r="Q39" s="10"/>
      <c r="R39" s="10"/>
      <c r="S39" s="10"/>
      <c r="V39" s="23"/>
      <c r="X39" s="23"/>
      <c r="Y39" s="63"/>
      <c r="Z39" s="63"/>
      <c r="AB39" s="66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S39" s="72"/>
      <c r="AZ39" s="23"/>
      <c r="BA39" s="23"/>
      <c r="BB39" s="23"/>
      <c r="BC39" s="23"/>
      <c r="BD39" s="23"/>
      <c r="BF39" s="23"/>
      <c r="BG39" s="23"/>
      <c r="BI39" s="23"/>
      <c r="BQ39" s="23"/>
      <c r="CK39" s="67"/>
      <c r="CL39" s="63"/>
    </row>
    <row r="40" spans="30:90" ht="18" customHeight="1">
      <c r="AD40" s="23"/>
      <c r="AG40" s="23"/>
      <c r="AS40" s="467"/>
      <c r="BE40" s="458">
        <v>55.454</v>
      </c>
      <c r="CL40" s="63"/>
    </row>
    <row r="41" spans="30:90" ht="18" customHeight="1">
      <c r="AD41" s="23"/>
      <c r="AG41" s="468"/>
      <c r="AS41" s="467"/>
      <c r="CL41" s="63"/>
    </row>
    <row r="42" spans="45:90" ht="18" customHeight="1">
      <c r="AS42" s="66"/>
      <c r="CJ42" s="178"/>
      <c r="CL42" s="63"/>
    </row>
    <row r="43" spans="88:90" ht="18" customHeight="1">
      <c r="CJ43" s="178"/>
      <c r="CL43" s="63"/>
    </row>
    <row r="44" spans="2:90" ht="18" customHeight="1" thickBot="1">
      <c r="B44" s="69"/>
      <c r="BD44" s="69"/>
      <c r="CJ44" s="178"/>
      <c r="CL44" s="63"/>
    </row>
    <row r="45" spans="14:90" ht="21" customHeight="1" thickBot="1">
      <c r="N45" s="469" t="s">
        <v>20</v>
      </c>
      <c r="O45" s="470" t="s">
        <v>26</v>
      </c>
      <c r="P45" s="470" t="s">
        <v>27</v>
      </c>
      <c r="Q45" s="470" t="s">
        <v>28</v>
      </c>
      <c r="R45" s="471" t="s">
        <v>29</v>
      </c>
      <c r="T45" s="469" t="s">
        <v>20</v>
      </c>
      <c r="U45" s="470" t="s">
        <v>26</v>
      </c>
      <c r="V45" s="470" t="s">
        <v>27</v>
      </c>
      <c r="W45" s="470" t="s">
        <v>28</v>
      </c>
      <c r="X45" s="472" t="s">
        <v>29</v>
      </c>
      <c r="Y45" s="473"/>
      <c r="Z45" s="473"/>
      <c r="AA45" s="474" t="s">
        <v>84</v>
      </c>
      <c r="AB45" s="473"/>
      <c r="AC45" s="475"/>
      <c r="AD45" s="476"/>
      <c r="AG45" s="477" t="s">
        <v>20</v>
      </c>
      <c r="AH45" s="561" t="s">
        <v>21</v>
      </c>
      <c r="AI45" s="562"/>
      <c r="AJ45" s="561" t="s">
        <v>22</v>
      </c>
      <c r="AK45" s="562"/>
      <c r="AL45" s="561" t="s">
        <v>23</v>
      </c>
      <c r="AM45" s="563"/>
      <c r="AN45" s="478"/>
      <c r="AO45" s="479"/>
      <c r="AP45" s="480" t="s">
        <v>24</v>
      </c>
      <c r="AQ45" s="479"/>
      <c r="AR45" s="481"/>
      <c r="AS45" s="73" t="s">
        <v>25</v>
      </c>
      <c r="AT45" s="482" t="s">
        <v>20</v>
      </c>
      <c r="AU45" s="564" t="s">
        <v>21</v>
      </c>
      <c r="AV45" s="565"/>
      <c r="AW45" s="564" t="s">
        <v>22</v>
      </c>
      <c r="AX45" s="565"/>
      <c r="AY45" s="564" t="s">
        <v>23</v>
      </c>
      <c r="AZ45" s="566"/>
      <c r="BA45" s="483"/>
      <c r="BB45" s="484"/>
      <c r="BC45" s="485" t="s">
        <v>24</v>
      </c>
      <c r="BD45" s="484"/>
      <c r="BE45" s="486"/>
      <c r="BF45" s="47"/>
      <c r="BG45" s="47"/>
      <c r="BH45" s="476"/>
      <c r="BI45" s="487" t="s">
        <v>20</v>
      </c>
      <c r="BJ45" s="567" t="s">
        <v>21</v>
      </c>
      <c r="BK45" s="568"/>
      <c r="BL45" s="567" t="s">
        <v>22</v>
      </c>
      <c r="BM45" s="568"/>
      <c r="BN45" s="567" t="s">
        <v>23</v>
      </c>
      <c r="BO45" s="569"/>
      <c r="BP45" s="488"/>
      <c r="BQ45" s="489"/>
      <c r="BR45" s="490" t="s">
        <v>24</v>
      </c>
      <c r="BS45" s="489"/>
      <c r="BT45" s="491"/>
      <c r="BU45" s="8"/>
      <c r="BV45" s="469" t="s">
        <v>20</v>
      </c>
      <c r="BW45" s="470" t="s">
        <v>26</v>
      </c>
      <c r="BX45" s="470" t="s">
        <v>27</v>
      </c>
      <c r="BY45" s="470" t="s">
        <v>28</v>
      </c>
      <c r="BZ45" s="472" t="s">
        <v>29</v>
      </c>
      <c r="CA45" s="473"/>
      <c r="CB45" s="473"/>
      <c r="CC45" s="474" t="s">
        <v>84</v>
      </c>
      <c r="CD45" s="473"/>
      <c r="CE45" s="475"/>
      <c r="CL45" s="63"/>
    </row>
    <row r="46" spans="14:90" ht="21" customHeight="1" thickTop="1">
      <c r="N46" s="74"/>
      <c r="O46" s="4"/>
      <c r="P46" s="3" t="s">
        <v>146</v>
      </c>
      <c r="Q46" s="4"/>
      <c r="R46" s="5"/>
      <c r="T46" s="570" t="s">
        <v>147</v>
      </c>
      <c r="U46" s="571"/>
      <c r="V46" s="571"/>
      <c r="W46" s="571"/>
      <c r="X46" s="571"/>
      <c r="Y46" s="571"/>
      <c r="Z46" s="571"/>
      <c r="AA46" s="571"/>
      <c r="AB46" s="571"/>
      <c r="AC46" s="572"/>
      <c r="AD46" s="476"/>
      <c r="AG46" s="492"/>
      <c r="AH46" s="493"/>
      <c r="AI46" s="494"/>
      <c r="AJ46" s="493"/>
      <c r="AK46" s="494"/>
      <c r="AL46" s="495"/>
      <c r="AM46" s="496"/>
      <c r="AN46" s="497"/>
      <c r="AO46" s="498"/>
      <c r="AP46" s="499"/>
      <c r="AQ46" s="498"/>
      <c r="AR46" s="500"/>
      <c r="AT46" s="501"/>
      <c r="AU46" s="502"/>
      <c r="AV46" s="503"/>
      <c r="AW46" s="504"/>
      <c r="AX46" s="503"/>
      <c r="AY46" s="505"/>
      <c r="AZ46" s="506"/>
      <c r="BA46" s="507"/>
      <c r="BB46" s="508"/>
      <c r="BC46" s="508"/>
      <c r="BD46" s="508"/>
      <c r="BE46" s="509"/>
      <c r="BF46" s="43"/>
      <c r="BG46" s="43"/>
      <c r="BH46" s="476"/>
      <c r="BI46" s="492"/>
      <c r="BJ46" s="493"/>
      <c r="BK46" s="494"/>
      <c r="BL46" s="493"/>
      <c r="BM46" s="494"/>
      <c r="BN46" s="495"/>
      <c r="BO46" s="496"/>
      <c r="BP46" s="497"/>
      <c r="BQ46" s="498"/>
      <c r="BR46" s="499"/>
      <c r="BS46" s="498"/>
      <c r="BT46" s="500"/>
      <c r="BU46" s="47"/>
      <c r="BV46" s="570" t="s">
        <v>147</v>
      </c>
      <c r="BW46" s="571"/>
      <c r="BX46" s="571"/>
      <c r="BY46" s="571"/>
      <c r="BZ46" s="571"/>
      <c r="CA46" s="571"/>
      <c r="CB46" s="571"/>
      <c r="CC46" s="571"/>
      <c r="CD46" s="571"/>
      <c r="CE46" s="572"/>
      <c r="CL46" s="63"/>
    </row>
    <row r="47" spans="14:90" ht="22.5" customHeight="1">
      <c r="N47" s="510"/>
      <c r="O47" s="76"/>
      <c r="P47" s="76"/>
      <c r="Q47" s="76"/>
      <c r="R47" s="311"/>
      <c r="T47" s="510"/>
      <c r="U47" s="76"/>
      <c r="V47" s="76"/>
      <c r="W47" s="76"/>
      <c r="X47" s="511"/>
      <c r="Y47" s="8"/>
      <c r="Z47" s="63"/>
      <c r="AA47" s="63"/>
      <c r="AB47" s="63"/>
      <c r="AC47" s="179"/>
      <c r="AD47" s="476"/>
      <c r="AG47" s="492"/>
      <c r="AH47" s="512"/>
      <c r="AI47" s="513"/>
      <c r="AJ47" s="512"/>
      <c r="AK47" s="513"/>
      <c r="AL47" s="495"/>
      <c r="AM47" s="496"/>
      <c r="AN47" s="497"/>
      <c r="AO47" s="498"/>
      <c r="AP47" s="499"/>
      <c r="AQ47" s="498"/>
      <c r="AR47" s="500"/>
      <c r="AT47" s="492"/>
      <c r="AU47" s="512"/>
      <c r="AV47" s="513"/>
      <c r="AW47" s="512"/>
      <c r="AX47" s="513"/>
      <c r="AY47" s="495"/>
      <c r="AZ47" s="496"/>
      <c r="BA47" s="514"/>
      <c r="BB47" s="498"/>
      <c r="BC47" s="515"/>
      <c r="BD47" s="498"/>
      <c r="BE47" s="500"/>
      <c r="BF47" s="8"/>
      <c r="BG47" s="8"/>
      <c r="BH47" s="476"/>
      <c r="BI47" s="492" t="s">
        <v>148</v>
      </c>
      <c r="BJ47" s="573">
        <v>55.222</v>
      </c>
      <c r="BK47" s="574"/>
      <c r="BL47" s="573">
        <v>55.427</v>
      </c>
      <c r="BM47" s="574"/>
      <c r="BN47" s="575">
        <f aca="true" t="shared" si="0" ref="BN47:BN53">(BL47-BJ47)*1000</f>
        <v>204.9999999999983</v>
      </c>
      <c r="BO47" s="576"/>
      <c r="BP47" s="497"/>
      <c r="BQ47" s="498"/>
      <c r="BR47" s="516" t="s">
        <v>149</v>
      </c>
      <c r="BS47" s="498"/>
      <c r="BT47" s="500"/>
      <c r="BU47" s="8"/>
      <c r="BV47" s="517" t="s">
        <v>150</v>
      </c>
      <c r="BW47" s="78">
        <v>55.45</v>
      </c>
      <c r="BX47" s="77">
        <v>37</v>
      </c>
      <c r="BY47" s="78">
        <f aca="true" t="shared" si="1" ref="BY47:BY53">BW47+BX47*0.001</f>
        <v>55.487</v>
      </c>
      <c r="BZ47" s="197" t="s">
        <v>60</v>
      </c>
      <c r="CA47" s="518" t="s">
        <v>151</v>
      </c>
      <c r="CB47" s="63"/>
      <c r="CC47" s="63"/>
      <c r="CD47" s="63"/>
      <c r="CE47" s="179"/>
      <c r="CL47" s="63"/>
    </row>
    <row r="48" spans="14:90" ht="22.5" customHeight="1">
      <c r="N48" s="519"/>
      <c r="O48" s="520"/>
      <c r="P48" s="77"/>
      <c r="Q48" s="78"/>
      <c r="R48" s="13"/>
      <c r="T48" s="521" t="s">
        <v>152</v>
      </c>
      <c r="U48" s="14">
        <v>55.115</v>
      </c>
      <c r="V48" s="77">
        <v>42</v>
      </c>
      <c r="W48" s="78">
        <f>U48+V48*0.001</f>
        <v>55.157000000000004</v>
      </c>
      <c r="X48" s="197" t="s">
        <v>60</v>
      </c>
      <c r="Y48" s="518" t="s">
        <v>153</v>
      </c>
      <c r="Z48" s="63"/>
      <c r="AA48" s="63"/>
      <c r="AB48" s="63"/>
      <c r="AC48" s="179"/>
      <c r="AD48" s="476"/>
      <c r="AG48" s="492" t="s">
        <v>154</v>
      </c>
      <c r="AH48" s="573">
        <v>55.186</v>
      </c>
      <c r="AI48" s="574"/>
      <c r="AJ48" s="573">
        <v>55.513</v>
      </c>
      <c r="AK48" s="574"/>
      <c r="AL48" s="575">
        <f>(AJ48-AH48)*1000</f>
        <v>326.9999999999982</v>
      </c>
      <c r="AM48" s="576"/>
      <c r="AN48" s="497"/>
      <c r="AO48" s="498"/>
      <c r="AP48" s="499" t="s">
        <v>155</v>
      </c>
      <c r="AQ48" s="498"/>
      <c r="AR48" s="500"/>
      <c r="AS48" s="522" t="s">
        <v>156</v>
      </c>
      <c r="AT48" s="492" t="s">
        <v>154</v>
      </c>
      <c r="AU48" s="573">
        <v>55.242</v>
      </c>
      <c r="AV48" s="574"/>
      <c r="AW48" s="573">
        <v>55.47</v>
      </c>
      <c r="AX48" s="574"/>
      <c r="AY48" s="575">
        <f>(AW48-AU48)*1000</f>
        <v>228.00000000000153</v>
      </c>
      <c r="AZ48" s="576"/>
      <c r="BA48" s="514"/>
      <c r="BB48" s="498"/>
      <c r="BC48" s="515" t="s">
        <v>157</v>
      </c>
      <c r="BD48" s="498"/>
      <c r="BE48" s="500"/>
      <c r="BF48" s="308"/>
      <c r="BG48" s="233"/>
      <c r="BH48" s="476"/>
      <c r="BI48" s="492" t="s">
        <v>158</v>
      </c>
      <c r="BJ48" s="577">
        <v>55.133</v>
      </c>
      <c r="BK48" s="578"/>
      <c r="BL48" s="577">
        <v>55.183</v>
      </c>
      <c r="BM48" s="578"/>
      <c r="BN48" s="575">
        <f t="shared" si="0"/>
        <v>49.99999999999716</v>
      </c>
      <c r="BO48" s="576"/>
      <c r="BP48" s="497"/>
      <c r="BQ48" s="498"/>
      <c r="BR48" s="516" t="s">
        <v>159</v>
      </c>
      <c r="BS48" s="498"/>
      <c r="BT48" s="500"/>
      <c r="BU48" s="43"/>
      <c r="BV48" s="517" t="s">
        <v>160</v>
      </c>
      <c r="BW48" s="78">
        <v>55.486</v>
      </c>
      <c r="BX48" s="77">
        <v>37</v>
      </c>
      <c r="BY48" s="78">
        <f t="shared" si="1"/>
        <v>55.522999999999996</v>
      </c>
      <c r="BZ48" s="197" t="s">
        <v>60</v>
      </c>
      <c r="CA48" s="518" t="s">
        <v>161</v>
      </c>
      <c r="CB48" s="63"/>
      <c r="CC48" s="63"/>
      <c r="CD48" s="63"/>
      <c r="CE48" s="179"/>
      <c r="CL48" s="63"/>
    </row>
    <row r="49" spans="14:90" ht="22.5" customHeight="1">
      <c r="N49" s="519" t="s">
        <v>154</v>
      </c>
      <c r="O49" s="520">
        <v>55.085</v>
      </c>
      <c r="P49" s="77">
        <v>37</v>
      </c>
      <c r="Q49" s="78">
        <f>O49+P49*0.001</f>
        <v>55.122</v>
      </c>
      <c r="R49" s="13" t="s">
        <v>60</v>
      </c>
      <c r="T49" s="521" t="s">
        <v>148</v>
      </c>
      <c r="U49" s="14">
        <v>55.164</v>
      </c>
      <c r="V49" s="77">
        <v>51</v>
      </c>
      <c r="W49" s="78">
        <f>U49+V49*0.001</f>
        <v>55.215</v>
      </c>
      <c r="X49" s="197" t="s">
        <v>60</v>
      </c>
      <c r="Y49" s="518" t="s">
        <v>162</v>
      </c>
      <c r="Z49" s="63"/>
      <c r="AA49" s="63"/>
      <c r="AB49" s="63"/>
      <c r="AC49" s="179"/>
      <c r="AD49" s="476"/>
      <c r="AG49" s="492"/>
      <c r="AH49" s="512"/>
      <c r="AI49" s="513"/>
      <c r="AK49" s="513"/>
      <c r="AL49" s="575"/>
      <c r="AM49" s="576"/>
      <c r="AN49" s="497"/>
      <c r="AO49" s="498"/>
      <c r="AP49" s="515"/>
      <c r="AQ49" s="498"/>
      <c r="AR49" s="500"/>
      <c r="AS49" s="522" t="s">
        <v>36</v>
      </c>
      <c r="AT49" s="492"/>
      <c r="AU49" s="512"/>
      <c r="AV49" s="513"/>
      <c r="AW49" s="512"/>
      <c r="AX49" s="513"/>
      <c r="AY49" s="495"/>
      <c r="AZ49" s="496"/>
      <c r="BA49" s="514"/>
      <c r="BB49" s="498"/>
      <c r="BC49" s="515"/>
      <c r="BD49" s="498"/>
      <c r="BE49" s="500"/>
      <c r="BF49" s="308"/>
      <c r="BG49" s="233"/>
      <c r="BH49" s="476"/>
      <c r="BI49" s="492" t="s">
        <v>163</v>
      </c>
      <c r="BJ49" s="577">
        <v>55.571</v>
      </c>
      <c r="BK49" s="578"/>
      <c r="BL49" s="577">
        <v>55.621</v>
      </c>
      <c r="BM49" s="578"/>
      <c r="BN49" s="575">
        <f t="shared" si="0"/>
        <v>50.00000000000426</v>
      </c>
      <c r="BO49" s="576"/>
      <c r="BP49" s="497"/>
      <c r="BQ49" s="498"/>
      <c r="BR49" s="516" t="s">
        <v>164</v>
      </c>
      <c r="BS49" s="498"/>
      <c r="BT49" s="500"/>
      <c r="BU49" s="43"/>
      <c r="BV49" s="521" t="s">
        <v>165</v>
      </c>
      <c r="BW49" s="14">
        <v>55.532</v>
      </c>
      <c r="BX49" s="77">
        <v>-37</v>
      </c>
      <c r="BY49" s="78">
        <f t="shared" si="1"/>
        <v>55.495</v>
      </c>
      <c r="BZ49" s="197" t="s">
        <v>60</v>
      </c>
      <c r="CA49" s="518" t="s">
        <v>166</v>
      </c>
      <c r="CB49" s="63"/>
      <c r="CC49" s="63"/>
      <c r="CD49" s="63"/>
      <c r="CE49" s="179"/>
      <c r="CL49" s="63"/>
    </row>
    <row r="50" spans="14:90" ht="22.5" customHeight="1">
      <c r="N50" s="519"/>
      <c r="O50" s="520"/>
      <c r="P50" s="77"/>
      <c r="Q50" s="78"/>
      <c r="R50" s="13"/>
      <c r="T50" s="521"/>
      <c r="U50" s="14"/>
      <c r="V50" s="77"/>
      <c r="W50" s="78"/>
      <c r="X50" s="197"/>
      <c r="Y50" s="518"/>
      <c r="Z50" s="63"/>
      <c r="AA50" s="63"/>
      <c r="AB50" s="63"/>
      <c r="AC50" s="179"/>
      <c r="AD50" s="476"/>
      <c r="AG50" s="492" t="s">
        <v>167</v>
      </c>
      <c r="AH50" s="573">
        <v>55.16</v>
      </c>
      <c r="AI50" s="574"/>
      <c r="AJ50" s="573">
        <v>55.475</v>
      </c>
      <c r="AK50" s="574"/>
      <c r="AL50" s="575">
        <f>(AJ50-AH50)*1000</f>
        <v>315.00000000000483</v>
      </c>
      <c r="AM50" s="576"/>
      <c r="AN50" s="497"/>
      <c r="AO50" s="498"/>
      <c r="AP50" s="515" t="s">
        <v>168</v>
      </c>
      <c r="AQ50" s="498"/>
      <c r="AR50" s="500"/>
      <c r="AT50" s="492" t="s">
        <v>167</v>
      </c>
      <c r="AU50" s="573">
        <v>55.242</v>
      </c>
      <c r="AV50" s="574"/>
      <c r="AW50" s="573">
        <v>55.47</v>
      </c>
      <c r="AX50" s="574"/>
      <c r="AY50" s="575">
        <f>(AW50-AU50)*1000</f>
        <v>228.00000000000153</v>
      </c>
      <c r="AZ50" s="576"/>
      <c r="BA50" s="514"/>
      <c r="BB50" s="498"/>
      <c r="BC50" s="515" t="s">
        <v>157</v>
      </c>
      <c r="BD50" s="498"/>
      <c r="BE50" s="500"/>
      <c r="BF50" s="244"/>
      <c r="BG50" s="240"/>
      <c r="BH50" s="476"/>
      <c r="BI50" s="492" t="s">
        <v>169</v>
      </c>
      <c r="BJ50" s="577">
        <v>55.454</v>
      </c>
      <c r="BK50" s="578"/>
      <c r="BL50" s="577">
        <v>55.534</v>
      </c>
      <c r="BM50" s="578"/>
      <c r="BN50" s="575">
        <f t="shared" si="0"/>
        <v>79.9999999999983</v>
      </c>
      <c r="BO50" s="576"/>
      <c r="BP50" s="497"/>
      <c r="BQ50" s="498"/>
      <c r="BR50" s="516" t="s">
        <v>170</v>
      </c>
      <c r="BS50" s="498"/>
      <c r="BT50" s="500"/>
      <c r="BU50" s="43"/>
      <c r="BV50" s="521" t="s">
        <v>171</v>
      </c>
      <c r="BW50" s="14">
        <v>55.543</v>
      </c>
      <c r="BX50" s="77">
        <v>-37</v>
      </c>
      <c r="BY50" s="78">
        <f t="shared" si="1"/>
        <v>55.506</v>
      </c>
      <c r="BZ50" s="197" t="s">
        <v>60</v>
      </c>
      <c r="CA50" s="518" t="s">
        <v>172</v>
      </c>
      <c r="CB50" s="63"/>
      <c r="CC50" s="63"/>
      <c r="CD50" s="63"/>
      <c r="CE50" s="179"/>
      <c r="CL50" s="63"/>
    </row>
    <row r="51" spans="14:90" ht="22.5" customHeight="1">
      <c r="N51" s="519"/>
      <c r="O51" s="520"/>
      <c r="P51" s="77"/>
      <c r="Q51" s="78"/>
      <c r="R51" s="13"/>
      <c r="T51" s="517" t="s">
        <v>43</v>
      </c>
      <c r="U51" s="78">
        <v>55.133</v>
      </c>
      <c r="V51" s="77"/>
      <c r="W51" s="78"/>
      <c r="X51" s="197" t="s">
        <v>173</v>
      </c>
      <c r="Y51" s="518"/>
      <c r="Z51" s="63"/>
      <c r="AA51" s="63"/>
      <c r="AB51" s="63"/>
      <c r="AC51" s="179"/>
      <c r="AD51" s="476"/>
      <c r="AG51" s="492"/>
      <c r="AH51" s="573"/>
      <c r="AI51" s="574"/>
      <c r="AJ51" s="573"/>
      <c r="AK51" s="574"/>
      <c r="AL51" s="575"/>
      <c r="AM51" s="576"/>
      <c r="AN51" s="514"/>
      <c r="AO51" s="498"/>
      <c r="AP51" s="515"/>
      <c r="AQ51" s="498"/>
      <c r="AR51" s="500"/>
      <c r="AS51" s="523" t="s">
        <v>174</v>
      </c>
      <c r="AT51" s="492"/>
      <c r="AU51" s="512"/>
      <c r="AV51" s="513"/>
      <c r="AW51" s="512"/>
      <c r="AX51" s="513"/>
      <c r="AY51" s="495"/>
      <c r="AZ51" s="496"/>
      <c r="BA51" s="514"/>
      <c r="BB51" s="498"/>
      <c r="BC51" s="515"/>
      <c r="BD51" s="498"/>
      <c r="BE51" s="500"/>
      <c r="BF51" s="8"/>
      <c r="BG51" s="8"/>
      <c r="BH51" s="476"/>
      <c r="BI51" s="492" t="s">
        <v>175</v>
      </c>
      <c r="BJ51" s="573">
        <v>55.23</v>
      </c>
      <c r="BK51" s="574"/>
      <c r="BL51" s="573">
        <v>55.474</v>
      </c>
      <c r="BM51" s="574"/>
      <c r="BN51" s="575">
        <f t="shared" si="0"/>
        <v>243.99999999999977</v>
      </c>
      <c r="BO51" s="576"/>
      <c r="BP51" s="514"/>
      <c r="BQ51" s="498"/>
      <c r="BR51" s="516" t="s">
        <v>149</v>
      </c>
      <c r="BS51" s="498"/>
      <c r="BT51" s="500"/>
      <c r="BU51" s="43"/>
      <c r="BV51" s="521" t="s">
        <v>176</v>
      </c>
      <c r="BW51" s="14">
        <v>55.57</v>
      </c>
      <c r="BX51" s="77">
        <v>-37</v>
      </c>
      <c r="BY51" s="78">
        <f t="shared" si="1"/>
        <v>55.533</v>
      </c>
      <c r="BZ51" s="197" t="s">
        <v>60</v>
      </c>
      <c r="CA51" s="518" t="s">
        <v>177</v>
      </c>
      <c r="CB51" s="63"/>
      <c r="CC51" s="63"/>
      <c r="CD51" s="63"/>
      <c r="CE51" s="179"/>
      <c r="CL51" s="63"/>
    </row>
    <row r="52" spans="14:90" ht="22.5" customHeight="1">
      <c r="N52" s="521" t="s">
        <v>167</v>
      </c>
      <c r="O52" s="14">
        <v>55.115</v>
      </c>
      <c r="P52" s="77">
        <v>51</v>
      </c>
      <c r="Q52" s="78">
        <f>O52+P52*0.001</f>
        <v>55.166000000000004</v>
      </c>
      <c r="R52" s="13" t="s">
        <v>60</v>
      </c>
      <c r="T52" s="517" t="s">
        <v>175</v>
      </c>
      <c r="U52" s="78">
        <v>55.22</v>
      </c>
      <c r="V52" s="77">
        <v>-37</v>
      </c>
      <c r="W52" s="78">
        <f>U52+V52*0.001</f>
        <v>55.183</v>
      </c>
      <c r="X52" s="197" t="s">
        <v>60</v>
      </c>
      <c r="Y52" s="518" t="s">
        <v>178</v>
      </c>
      <c r="Z52" s="63"/>
      <c r="AA52" s="63"/>
      <c r="AB52" s="63"/>
      <c r="AC52" s="179"/>
      <c r="AD52" s="476"/>
      <c r="AG52" s="492" t="s">
        <v>152</v>
      </c>
      <c r="AH52" s="573">
        <v>55.215</v>
      </c>
      <c r="AI52" s="574"/>
      <c r="AJ52" s="573">
        <v>55.486</v>
      </c>
      <c r="AK52" s="574"/>
      <c r="AL52" s="575">
        <f>(AJ52-AH52)*1000</f>
        <v>270.9999999999937</v>
      </c>
      <c r="AM52" s="576"/>
      <c r="AN52" s="514"/>
      <c r="AO52" s="498"/>
      <c r="AP52" s="515" t="s">
        <v>168</v>
      </c>
      <c r="AQ52" s="498"/>
      <c r="AR52" s="500"/>
      <c r="AS52" s="523">
        <v>2003</v>
      </c>
      <c r="AT52" s="492" t="s">
        <v>152</v>
      </c>
      <c r="AU52" s="573">
        <v>55.242</v>
      </c>
      <c r="AV52" s="574"/>
      <c r="AW52" s="573">
        <v>55.47</v>
      </c>
      <c r="AX52" s="574"/>
      <c r="AY52" s="575">
        <f>(AW52-AU52)*1000</f>
        <v>228.00000000000153</v>
      </c>
      <c r="AZ52" s="576"/>
      <c r="BA52" s="514"/>
      <c r="BB52" s="498"/>
      <c r="BC52" s="515" t="s">
        <v>157</v>
      </c>
      <c r="BD52" s="498"/>
      <c r="BE52" s="500"/>
      <c r="BF52" s="244"/>
      <c r="BG52" s="240"/>
      <c r="BH52" s="476"/>
      <c r="BI52" s="492" t="s">
        <v>179</v>
      </c>
      <c r="BJ52" s="577">
        <v>55.08</v>
      </c>
      <c r="BK52" s="578"/>
      <c r="BL52" s="577">
        <v>55.177</v>
      </c>
      <c r="BM52" s="578"/>
      <c r="BN52" s="575">
        <f t="shared" si="0"/>
        <v>97.00000000000131</v>
      </c>
      <c r="BO52" s="576"/>
      <c r="BP52" s="514"/>
      <c r="BQ52" s="498"/>
      <c r="BR52" s="516" t="s">
        <v>180</v>
      </c>
      <c r="BS52" s="498"/>
      <c r="BT52" s="500"/>
      <c r="BU52" s="43"/>
      <c r="BV52" s="517" t="s">
        <v>181</v>
      </c>
      <c r="BW52" s="78">
        <v>55.571</v>
      </c>
      <c r="BX52" s="77">
        <v>-37</v>
      </c>
      <c r="BY52" s="78">
        <f t="shared" si="1"/>
        <v>55.534</v>
      </c>
      <c r="BZ52" s="197" t="s">
        <v>173</v>
      </c>
      <c r="CA52" s="518" t="s">
        <v>182</v>
      </c>
      <c r="CB52" s="63"/>
      <c r="CC52" s="63"/>
      <c r="CD52" s="63"/>
      <c r="CE52" s="179"/>
      <c r="CL52" s="63"/>
    </row>
    <row r="53" spans="14:90" ht="22.5" customHeight="1">
      <c r="N53" s="521"/>
      <c r="O53" s="14"/>
      <c r="P53" s="77"/>
      <c r="Q53" s="78"/>
      <c r="R53" s="13"/>
      <c r="T53" s="517" t="s">
        <v>183</v>
      </c>
      <c r="U53" s="78">
        <v>55.228</v>
      </c>
      <c r="V53" s="77">
        <v>-51</v>
      </c>
      <c r="W53" s="78">
        <f>U53+V53*0.001</f>
        <v>55.177</v>
      </c>
      <c r="X53" s="197" t="s">
        <v>60</v>
      </c>
      <c r="Y53" s="518" t="s">
        <v>184</v>
      </c>
      <c r="Z53" s="63"/>
      <c r="AA53" s="63"/>
      <c r="AB53" s="63"/>
      <c r="AC53" s="179"/>
      <c r="AD53" s="476"/>
      <c r="AG53" s="492"/>
      <c r="AH53" s="512"/>
      <c r="AI53" s="513"/>
      <c r="AJ53" s="512"/>
      <c r="AK53" s="513"/>
      <c r="AL53" s="495"/>
      <c r="AM53" s="496"/>
      <c r="AN53" s="514"/>
      <c r="AO53" s="498"/>
      <c r="AP53" s="515"/>
      <c r="AQ53" s="498"/>
      <c r="AR53" s="500"/>
      <c r="AT53" s="492"/>
      <c r="AU53" s="512"/>
      <c r="AV53" s="513"/>
      <c r="AW53" s="512"/>
      <c r="AX53" s="513"/>
      <c r="AY53" s="495"/>
      <c r="AZ53" s="496"/>
      <c r="BA53" s="514"/>
      <c r="BB53" s="498"/>
      <c r="BC53" s="515"/>
      <c r="BD53" s="498"/>
      <c r="BE53" s="500"/>
      <c r="BF53" s="244"/>
      <c r="BG53" s="240"/>
      <c r="BH53" s="476"/>
      <c r="BI53" s="492" t="s">
        <v>185</v>
      </c>
      <c r="BJ53" s="577">
        <v>55.523</v>
      </c>
      <c r="BK53" s="578"/>
      <c r="BL53" s="577">
        <v>55.635</v>
      </c>
      <c r="BM53" s="578"/>
      <c r="BN53" s="575">
        <f t="shared" si="0"/>
        <v>111.99999999999477</v>
      </c>
      <c r="BO53" s="576"/>
      <c r="BP53" s="514"/>
      <c r="BQ53" s="498"/>
      <c r="BR53" s="516" t="s">
        <v>186</v>
      </c>
      <c r="BS53" s="498"/>
      <c r="BT53" s="500"/>
      <c r="BU53" s="43"/>
      <c r="BV53" s="519" t="s">
        <v>187</v>
      </c>
      <c r="BW53" s="520">
        <v>55.597</v>
      </c>
      <c r="BX53" s="77">
        <v>-37</v>
      </c>
      <c r="BY53" s="78">
        <f t="shared" si="1"/>
        <v>55.56</v>
      </c>
      <c r="BZ53" s="197" t="s">
        <v>60</v>
      </c>
      <c r="CA53" s="518" t="s">
        <v>177</v>
      </c>
      <c r="CB53" s="63"/>
      <c r="CC53" s="63"/>
      <c r="CD53" s="63"/>
      <c r="CE53" s="179"/>
      <c r="CL53" s="63"/>
    </row>
    <row r="54" spans="14:90" ht="22.5" customHeight="1" thickBot="1">
      <c r="N54" s="79"/>
      <c r="O54" s="80"/>
      <c r="P54" s="81"/>
      <c r="Q54" s="81"/>
      <c r="R54" s="16"/>
      <c r="T54" s="79"/>
      <c r="U54" s="80"/>
      <c r="V54" s="81"/>
      <c r="W54" s="81"/>
      <c r="X54" s="198"/>
      <c r="Y54" s="18"/>
      <c r="Z54" s="321"/>
      <c r="AA54" s="321"/>
      <c r="AB54" s="321"/>
      <c r="AC54" s="322"/>
      <c r="AD54" s="476"/>
      <c r="AE54" s="69"/>
      <c r="AG54" s="524"/>
      <c r="AH54" s="525"/>
      <c r="AI54" s="526"/>
      <c r="AJ54" s="525"/>
      <c r="AK54" s="526"/>
      <c r="AL54" s="527"/>
      <c r="AM54" s="528"/>
      <c r="AN54" s="529"/>
      <c r="AO54" s="530"/>
      <c r="AP54" s="531"/>
      <c r="AQ54" s="530"/>
      <c r="AR54" s="532"/>
      <c r="AT54" s="533"/>
      <c r="AU54" s="530"/>
      <c r="AV54" s="534"/>
      <c r="AW54" s="535"/>
      <c r="AX54" s="534"/>
      <c r="AY54" s="535"/>
      <c r="AZ54" s="413"/>
      <c r="BA54" s="529"/>
      <c r="BB54" s="530"/>
      <c r="BC54" s="530"/>
      <c r="BD54" s="530"/>
      <c r="BE54" s="532"/>
      <c r="BF54" s="536"/>
      <c r="BG54" s="229"/>
      <c r="BH54" s="476"/>
      <c r="BI54" s="524"/>
      <c r="BJ54" s="525"/>
      <c r="BK54" s="180"/>
      <c r="BL54" s="525"/>
      <c r="BM54" s="526"/>
      <c r="BN54" s="527"/>
      <c r="BO54" s="528"/>
      <c r="BP54" s="529"/>
      <c r="BQ54" s="530"/>
      <c r="BR54" s="531"/>
      <c r="BS54" s="530"/>
      <c r="BT54" s="532"/>
      <c r="BU54" s="43"/>
      <c r="BV54" s="79"/>
      <c r="BW54" s="80"/>
      <c r="BX54" s="81"/>
      <c r="BY54" s="81"/>
      <c r="BZ54" s="198"/>
      <c r="CA54" s="18"/>
      <c r="CB54" s="321"/>
      <c r="CC54" s="321"/>
      <c r="CD54" s="321"/>
      <c r="CE54" s="322"/>
      <c r="CL54" s="63"/>
    </row>
    <row r="55" spans="27:90" ht="12.75">
      <c r="AA55" s="63"/>
      <c r="AD55" s="24"/>
      <c r="AE55" s="63"/>
      <c r="BG55" s="24"/>
      <c r="BO55" s="63"/>
      <c r="BP55" s="63"/>
      <c r="BQ55" s="63"/>
      <c r="BR55" s="63"/>
      <c r="CL55" s="63"/>
    </row>
    <row r="56" spans="1:90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</row>
    <row r="57" spans="1:90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537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538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</row>
    <row r="58" ht="12.75">
      <c r="AU58" s="539"/>
    </row>
  </sheetData>
  <sheetProtection password="E5AD" sheet="1" objects="1" scenarios="1"/>
  <mergeCells count="68">
    <mergeCell ref="BJ52:BK52"/>
    <mergeCell ref="BL52:BM52"/>
    <mergeCell ref="BN52:BO52"/>
    <mergeCell ref="BJ53:BK53"/>
    <mergeCell ref="BL53:BM53"/>
    <mergeCell ref="BN53:BO53"/>
    <mergeCell ref="AH52:AI52"/>
    <mergeCell ref="AJ52:AK52"/>
    <mergeCell ref="AL52:AM52"/>
    <mergeCell ref="AU52:AV52"/>
    <mergeCell ref="AW52:AX52"/>
    <mergeCell ref="AY52:AZ52"/>
    <mergeCell ref="BL50:BM50"/>
    <mergeCell ref="BN50:BO50"/>
    <mergeCell ref="AH51:AI51"/>
    <mergeCell ref="AJ51:AK51"/>
    <mergeCell ref="AL51:AM51"/>
    <mergeCell ref="BJ51:BK51"/>
    <mergeCell ref="BL51:BM51"/>
    <mergeCell ref="BN51:BO51"/>
    <mergeCell ref="AH50:AI50"/>
    <mergeCell ref="AJ50:AK50"/>
    <mergeCell ref="AL50:AM50"/>
    <mergeCell ref="AU50:AV50"/>
    <mergeCell ref="AW50:AX50"/>
    <mergeCell ref="AY50:AZ50"/>
    <mergeCell ref="BJ48:BK48"/>
    <mergeCell ref="BJ50:BK50"/>
    <mergeCell ref="BL48:BM48"/>
    <mergeCell ref="BN48:BO48"/>
    <mergeCell ref="AL49:AM49"/>
    <mergeCell ref="BJ49:BK49"/>
    <mergeCell ref="BL49:BM49"/>
    <mergeCell ref="BN49:BO49"/>
    <mergeCell ref="AH48:AI48"/>
    <mergeCell ref="AJ48:AK48"/>
    <mergeCell ref="AL48:AM48"/>
    <mergeCell ref="AU48:AV48"/>
    <mergeCell ref="AW48:AX48"/>
    <mergeCell ref="AY48:AZ48"/>
    <mergeCell ref="BJ45:BK45"/>
    <mergeCell ref="BL45:BM45"/>
    <mergeCell ref="BN45:BO45"/>
    <mergeCell ref="T46:AC46"/>
    <mergeCell ref="BV46:CE46"/>
    <mergeCell ref="BJ47:BK47"/>
    <mergeCell ref="BL47:BM47"/>
    <mergeCell ref="BN47:BO47"/>
    <mergeCell ref="BN3:BO3"/>
    <mergeCell ref="X4:AC4"/>
    <mergeCell ref="BJ4:BO4"/>
    <mergeCell ref="BN6:BO6"/>
    <mergeCell ref="AH45:AI45"/>
    <mergeCell ref="AJ45:AK45"/>
    <mergeCell ref="AL45:AM45"/>
    <mergeCell ref="AU45:AV45"/>
    <mergeCell ref="AW45:AX45"/>
    <mergeCell ref="AY45:AZ45"/>
    <mergeCell ref="B2:L2"/>
    <mergeCell ref="X2:AC2"/>
    <mergeCell ref="BJ2:BO2"/>
    <mergeCell ref="BZ2:CJ2"/>
    <mergeCell ref="X3:Y3"/>
    <mergeCell ref="Z3:AA3"/>
    <mergeCell ref="AB3:AC3"/>
    <mergeCell ref="AQ3:AU4"/>
    <mergeCell ref="BJ3:BK3"/>
    <mergeCell ref="BL3:BM3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407742" r:id="rId1"/>
    <oleObject progId="Paint.Picture" shapeId="1407743" r:id="rId2"/>
    <oleObject progId="Paint.Picture" shapeId="1407744" r:id="rId3"/>
    <oleObject progId="Paint.Picture" shapeId="140774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5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4"/>
      <c r="BH1" s="25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70"/>
      <c r="C2" s="171"/>
      <c r="D2" s="171"/>
      <c r="E2" s="171"/>
      <c r="F2" s="171"/>
      <c r="G2" s="85" t="s">
        <v>70</v>
      </c>
      <c r="H2" s="171"/>
      <c r="I2" s="171"/>
      <c r="J2" s="171"/>
      <c r="K2" s="171"/>
      <c r="L2" s="172"/>
      <c r="R2" s="26"/>
      <c r="S2" s="27"/>
      <c r="T2" s="27"/>
      <c r="U2" s="27"/>
      <c r="V2" s="544" t="s">
        <v>2</v>
      </c>
      <c r="W2" s="544"/>
      <c r="X2" s="544"/>
      <c r="Y2" s="544"/>
      <c r="Z2" s="27"/>
      <c r="AA2" s="27"/>
      <c r="AB2" s="27"/>
      <c r="AC2" s="2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78"/>
      <c r="BK2" s="178"/>
      <c r="BL2" s="178"/>
      <c r="BM2" s="178"/>
      <c r="BR2" s="178"/>
      <c r="BS2" s="178"/>
      <c r="BT2" s="543" t="s">
        <v>2</v>
      </c>
      <c r="BU2" s="544"/>
      <c r="BV2" s="544"/>
      <c r="BW2" s="545"/>
      <c r="BY2" s="23"/>
      <c r="BZ2" s="170"/>
      <c r="CA2" s="171"/>
      <c r="CB2" s="171"/>
      <c r="CC2" s="171"/>
      <c r="CD2" s="171"/>
      <c r="CE2" s="85" t="s">
        <v>71</v>
      </c>
      <c r="CF2" s="171"/>
      <c r="CG2" s="171"/>
      <c r="CH2" s="171"/>
      <c r="CI2" s="171"/>
      <c r="CJ2" s="172"/>
    </row>
    <row r="3" spans="18:77" ht="21" customHeight="1" thickBot="1" thickTop="1">
      <c r="R3" s="546" t="s">
        <v>3</v>
      </c>
      <c r="S3" s="547"/>
      <c r="T3" s="29"/>
      <c r="U3" s="30"/>
      <c r="V3" s="224" t="s">
        <v>38</v>
      </c>
      <c r="W3" s="224"/>
      <c r="X3" s="224"/>
      <c r="Y3" s="225"/>
      <c r="Z3" s="29"/>
      <c r="AA3" s="30"/>
      <c r="AB3" s="549" t="s">
        <v>4</v>
      </c>
      <c r="AC3" s="55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87"/>
      <c r="BK3" s="287"/>
      <c r="BL3" s="288"/>
      <c r="BM3" s="288"/>
      <c r="BR3" s="278"/>
      <c r="BS3" s="279"/>
      <c r="BT3" s="289" t="s">
        <v>81</v>
      </c>
      <c r="BU3" s="224"/>
      <c r="BV3" s="224"/>
      <c r="BW3" s="290"/>
      <c r="BY3" s="23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R4" s="36"/>
      <c r="S4" s="37"/>
      <c r="T4" s="1"/>
      <c r="U4" s="2"/>
      <c r="V4" s="177" t="s">
        <v>61</v>
      </c>
      <c r="W4" s="177"/>
      <c r="X4" s="177"/>
      <c r="Y4" s="177"/>
      <c r="Z4" s="1"/>
      <c r="AA4" s="2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63" t="s">
        <v>65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43"/>
      <c r="BK4" s="43"/>
      <c r="BL4" s="8"/>
      <c r="BM4" s="229"/>
      <c r="BR4" s="8"/>
      <c r="BS4" s="229"/>
      <c r="BT4" s="291" t="s">
        <v>82</v>
      </c>
      <c r="BU4" s="177"/>
      <c r="BV4" s="177"/>
      <c r="BW4" s="292"/>
      <c r="BY4" s="23"/>
      <c r="BZ4" s="32"/>
      <c r="CA4" s="33"/>
      <c r="CB4" s="33"/>
      <c r="CC4" s="33"/>
      <c r="CD4" s="33"/>
      <c r="CE4" s="272"/>
      <c r="CF4" s="33"/>
      <c r="CG4" s="33"/>
      <c r="CH4" s="34"/>
      <c r="CI4" s="33"/>
      <c r="CJ4" s="35"/>
      <c r="CK4" s="38"/>
    </row>
    <row r="5" spans="2:88" ht="21" customHeight="1">
      <c r="B5" s="39"/>
      <c r="C5" s="40" t="s">
        <v>5</v>
      </c>
      <c r="D5" s="41"/>
      <c r="E5" s="42"/>
      <c r="F5" s="42"/>
      <c r="G5" s="42"/>
      <c r="H5" s="42"/>
      <c r="I5" s="42"/>
      <c r="J5" s="43"/>
      <c r="L5" s="44"/>
      <c r="R5" s="12"/>
      <c r="S5" s="45"/>
      <c r="T5" s="7"/>
      <c r="U5" s="9"/>
      <c r="V5" s="8"/>
      <c r="W5" s="226"/>
      <c r="X5" s="7"/>
      <c r="Y5" s="9"/>
      <c r="Z5" s="7"/>
      <c r="AA5" s="9"/>
      <c r="AB5" s="11"/>
      <c r="AC5" s="1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43"/>
      <c r="BK5" s="8"/>
      <c r="BL5" s="275"/>
      <c r="BM5" s="280"/>
      <c r="BR5" s="275"/>
      <c r="BS5" s="280"/>
      <c r="BT5" s="293"/>
      <c r="BU5" s="226"/>
      <c r="BV5" s="7"/>
      <c r="BW5" s="294"/>
      <c r="BY5" s="23"/>
      <c r="BZ5" s="39"/>
      <c r="CA5" s="331" t="s">
        <v>5</v>
      </c>
      <c r="CB5" s="41"/>
      <c r="CC5" s="42"/>
      <c r="CD5" s="42"/>
      <c r="CE5" s="298" t="s">
        <v>101</v>
      </c>
      <c r="CF5" s="42"/>
      <c r="CG5" s="42"/>
      <c r="CH5" s="43"/>
      <c r="CJ5" s="44"/>
    </row>
    <row r="6" spans="2:88" ht="22.5" customHeight="1">
      <c r="B6" s="39"/>
      <c r="C6" s="40" t="s">
        <v>6</v>
      </c>
      <c r="D6" s="41"/>
      <c r="E6" s="42"/>
      <c r="F6" s="42"/>
      <c r="G6" s="46" t="s">
        <v>39</v>
      </c>
      <c r="H6" s="42"/>
      <c r="I6" s="42"/>
      <c r="J6" s="43"/>
      <c r="K6" s="47" t="s">
        <v>40</v>
      </c>
      <c r="L6" s="44"/>
      <c r="Q6" s="179"/>
      <c r="R6" s="192" t="s">
        <v>1</v>
      </c>
      <c r="S6" s="22" t="s">
        <v>76</v>
      </c>
      <c r="T6" s="7"/>
      <c r="U6" s="9"/>
      <c r="V6" s="8"/>
      <c r="W6" s="217"/>
      <c r="X6" s="218"/>
      <c r="Y6" s="227"/>
      <c r="Z6" s="7"/>
      <c r="AA6" s="9"/>
      <c r="AB6" s="270" t="s">
        <v>44</v>
      </c>
      <c r="AC6" s="271">
        <v>54.616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68" t="s">
        <v>62</v>
      </c>
      <c r="AS6" s="73" t="s">
        <v>25</v>
      </c>
      <c r="AT6" s="169" t="s">
        <v>36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86"/>
      <c r="BK6" s="282"/>
      <c r="BL6" s="284"/>
      <c r="BM6" s="281"/>
      <c r="BR6" s="276"/>
      <c r="BS6" s="281"/>
      <c r="BT6" s="293"/>
      <c r="BU6" s="217"/>
      <c r="BV6" s="218"/>
      <c r="BW6" s="295"/>
      <c r="BY6" s="23"/>
      <c r="BZ6" s="39"/>
      <c r="CA6" s="331" t="s">
        <v>6</v>
      </c>
      <c r="CB6" s="41"/>
      <c r="CC6" s="42"/>
      <c r="CD6" s="42"/>
      <c r="CE6" s="298" t="s">
        <v>79</v>
      </c>
      <c r="CF6" s="42"/>
      <c r="CG6" s="42"/>
      <c r="CH6" s="43"/>
      <c r="CI6" s="300" t="s">
        <v>72</v>
      </c>
      <c r="CJ6" s="44"/>
    </row>
    <row r="7" spans="2:88" ht="21" customHeight="1">
      <c r="B7" s="39"/>
      <c r="C7" s="40" t="s">
        <v>8</v>
      </c>
      <c r="D7" s="41"/>
      <c r="E7" s="42"/>
      <c r="F7" s="42"/>
      <c r="G7" s="51" t="s">
        <v>56</v>
      </c>
      <c r="H7" s="42"/>
      <c r="I7" s="42"/>
      <c r="J7" s="41"/>
      <c r="K7" s="41"/>
      <c r="L7" s="50"/>
      <c r="Q7" s="179"/>
      <c r="R7" s="192" t="s">
        <v>83</v>
      </c>
      <c r="S7" s="22">
        <v>53.797</v>
      </c>
      <c r="T7" s="7"/>
      <c r="U7" s="9"/>
      <c r="V7" s="210" t="s">
        <v>37</v>
      </c>
      <c r="W7" s="228">
        <v>55.184</v>
      </c>
      <c r="X7" s="218" t="s">
        <v>55</v>
      </c>
      <c r="Y7" s="228">
        <v>55.214</v>
      </c>
      <c r="Z7" s="7"/>
      <c r="AA7" s="9"/>
      <c r="AB7" s="256" t="s">
        <v>45</v>
      </c>
      <c r="AC7" s="191">
        <v>55.085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86"/>
      <c r="BK7" s="282"/>
      <c r="BL7" s="285"/>
      <c r="BM7" s="233"/>
      <c r="BR7" s="8"/>
      <c r="BS7" s="281"/>
      <c r="BT7" s="296" t="s">
        <v>77</v>
      </c>
      <c r="BU7" s="228">
        <v>55.376</v>
      </c>
      <c r="BV7" s="218" t="s">
        <v>78</v>
      </c>
      <c r="BW7" s="295">
        <v>55.376</v>
      </c>
      <c r="BY7" s="23"/>
      <c r="BZ7" s="39"/>
      <c r="CA7" s="331" t="s">
        <v>8</v>
      </c>
      <c r="CB7" s="41"/>
      <c r="CC7" s="42"/>
      <c r="CD7" s="42"/>
      <c r="CE7" s="299" t="s">
        <v>80</v>
      </c>
      <c r="CF7" s="42"/>
      <c r="CG7" s="42"/>
      <c r="CH7" s="41"/>
      <c r="CI7" s="11"/>
      <c r="CJ7" s="50"/>
    </row>
    <row r="8" spans="2:88" ht="21" customHeight="1">
      <c r="B8" s="52"/>
      <c r="C8" s="53"/>
      <c r="D8" s="53"/>
      <c r="E8" s="53"/>
      <c r="F8" s="53"/>
      <c r="G8" s="53"/>
      <c r="H8" s="53"/>
      <c r="I8" s="53"/>
      <c r="J8" s="53"/>
      <c r="K8" s="53"/>
      <c r="L8" s="54"/>
      <c r="Q8" s="179"/>
      <c r="R8" s="15" t="s">
        <v>0</v>
      </c>
      <c r="S8" s="17">
        <v>54.523</v>
      </c>
      <c r="T8" s="7"/>
      <c r="U8" s="9"/>
      <c r="V8" s="210"/>
      <c r="W8" s="228"/>
      <c r="X8" s="218"/>
      <c r="Y8" s="227"/>
      <c r="Z8" s="7"/>
      <c r="AA8" s="9"/>
      <c r="AB8" s="256" t="s">
        <v>75</v>
      </c>
      <c r="AC8" s="191">
        <v>55.214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62" t="s">
        <v>64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86"/>
      <c r="BK8" s="282"/>
      <c r="BL8" s="284"/>
      <c r="BM8" s="281"/>
      <c r="BR8" s="277"/>
      <c r="BS8" s="283"/>
      <c r="BT8" s="296"/>
      <c r="BU8" s="228"/>
      <c r="BV8" s="218"/>
      <c r="BW8" s="295"/>
      <c r="BY8" s="23"/>
      <c r="BZ8" s="52"/>
      <c r="CA8" s="53"/>
      <c r="CB8" s="53"/>
      <c r="CC8" s="53"/>
      <c r="CD8" s="53"/>
      <c r="CE8" s="53"/>
      <c r="CF8" s="53"/>
      <c r="CG8" s="53"/>
      <c r="CH8" s="53"/>
      <c r="CI8" s="53"/>
      <c r="CJ8" s="54"/>
    </row>
    <row r="9" spans="2:88" ht="21" customHeight="1" thickBot="1">
      <c r="B9" s="55"/>
      <c r="C9" s="41"/>
      <c r="D9" s="41"/>
      <c r="E9" s="41"/>
      <c r="F9" s="41"/>
      <c r="G9" s="41"/>
      <c r="H9" s="41"/>
      <c r="I9" s="41"/>
      <c r="J9" s="41"/>
      <c r="K9" s="41"/>
      <c r="L9" s="50"/>
      <c r="R9" s="19"/>
      <c r="S9" s="20"/>
      <c r="T9" s="21"/>
      <c r="U9" s="20"/>
      <c r="V9" s="230"/>
      <c r="W9" s="219"/>
      <c r="X9" s="231"/>
      <c r="Y9" s="232"/>
      <c r="Z9" s="21"/>
      <c r="AA9" s="20"/>
      <c r="AB9" s="18"/>
      <c r="AC9" s="16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43"/>
      <c r="BK9" s="8"/>
      <c r="BL9" s="43"/>
      <c r="BM9" s="43"/>
      <c r="BR9" s="8"/>
      <c r="BS9" s="229"/>
      <c r="BT9" s="19"/>
      <c r="BU9" s="219"/>
      <c r="BV9" s="231"/>
      <c r="BW9" s="297"/>
      <c r="BY9" s="23"/>
      <c r="BZ9" s="55"/>
      <c r="CA9" s="41"/>
      <c r="CB9" s="41"/>
      <c r="CC9" s="41"/>
      <c r="CD9" s="41"/>
      <c r="CE9" s="41"/>
      <c r="CF9" s="41"/>
      <c r="CG9" s="41"/>
      <c r="CH9" s="41"/>
      <c r="CI9" s="41"/>
      <c r="CJ9" s="50"/>
    </row>
    <row r="10" spans="2:88" ht="21" customHeight="1">
      <c r="B10" s="39"/>
      <c r="C10" s="56" t="s">
        <v>9</v>
      </c>
      <c r="D10" s="41"/>
      <c r="E10" s="41"/>
      <c r="F10" s="43"/>
      <c r="G10" s="57" t="s">
        <v>41</v>
      </c>
      <c r="H10" s="41"/>
      <c r="I10" s="41"/>
      <c r="J10" s="58" t="s">
        <v>10</v>
      </c>
      <c r="K10" s="235">
        <v>90</v>
      </c>
      <c r="L10" s="44"/>
      <c r="V10" s="8"/>
      <c r="W10" s="229"/>
      <c r="X10" s="218"/>
      <c r="Y10" s="18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S10" s="261" t="s">
        <v>63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39"/>
      <c r="CA10" s="332" t="s">
        <v>9</v>
      </c>
      <c r="CB10" s="41"/>
      <c r="CC10" s="41"/>
      <c r="CD10" s="43"/>
      <c r="CE10" s="273" t="s">
        <v>73</v>
      </c>
      <c r="CF10" s="41"/>
      <c r="CG10" s="41"/>
      <c r="CH10" s="274" t="s">
        <v>10</v>
      </c>
      <c r="CI10" s="301" t="s">
        <v>46</v>
      </c>
      <c r="CJ10" s="44"/>
    </row>
    <row r="11" spans="2:88" ht="21" customHeight="1">
      <c r="B11" s="39"/>
      <c r="C11" s="56" t="s">
        <v>11</v>
      </c>
      <c r="D11" s="41"/>
      <c r="E11" s="41"/>
      <c r="F11" s="43"/>
      <c r="G11" s="57" t="s">
        <v>42</v>
      </c>
      <c r="H11" s="41"/>
      <c r="I11" s="10"/>
      <c r="J11" s="58" t="s">
        <v>12</v>
      </c>
      <c r="K11" s="235">
        <v>30</v>
      </c>
      <c r="L11" s="44"/>
      <c r="V11" s="8"/>
      <c r="W11" s="229"/>
      <c r="X11" s="8"/>
      <c r="Y11" s="229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39"/>
      <c r="CA11" s="332" t="s">
        <v>11</v>
      </c>
      <c r="CB11" s="41"/>
      <c r="CC11" s="41"/>
      <c r="CD11" s="43"/>
      <c r="CE11" s="273" t="s">
        <v>74</v>
      </c>
      <c r="CF11" s="41"/>
      <c r="CG11" s="10"/>
      <c r="CH11" s="274" t="s">
        <v>12</v>
      </c>
      <c r="CI11" s="301" t="s">
        <v>46</v>
      </c>
      <c r="CJ11" s="44"/>
    </row>
    <row r="12" spans="2:88" ht="21" customHeight="1" thickBo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2"/>
      <c r="P12" s="63"/>
      <c r="Q12" s="6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333"/>
      <c r="AQ12" s="334"/>
      <c r="AR12" s="335"/>
      <c r="AS12" s="336" t="s">
        <v>102</v>
      </c>
      <c r="AT12" s="335"/>
      <c r="AU12" s="335"/>
      <c r="AV12" s="337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39"/>
      <c r="CA12" s="332"/>
      <c r="CB12" s="41"/>
      <c r="CC12" s="41"/>
      <c r="CD12" s="43"/>
      <c r="CE12" s="349" t="s">
        <v>108</v>
      </c>
      <c r="CF12" s="41"/>
      <c r="CG12" s="10"/>
      <c r="CH12" s="274"/>
      <c r="CI12" s="301"/>
      <c r="CJ12" s="44"/>
    </row>
    <row r="13" spans="30:88" ht="18" customHeight="1" thickBo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P13" s="338"/>
      <c r="AQ13" s="339"/>
      <c r="AR13" s="339"/>
      <c r="AS13" s="340" t="s">
        <v>103</v>
      </c>
      <c r="AT13" s="339"/>
      <c r="AU13" s="339"/>
      <c r="AV13" s="341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  <c r="BZ13" s="60"/>
      <c r="CA13" s="61"/>
      <c r="CB13" s="61"/>
      <c r="CC13" s="61"/>
      <c r="CD13" s="61"/>
      <c r="CE13" s="61"/>
      <c r="CF13" s="61"/>
      <c r="CG13" s="61"/>
      <c r="CH13" s="61"/>
      <c r="CI13" s="61"/>
      <c r="CJ13" s="62"/>
    </row>
    <row r="14" spans="16:88" ht="18" customHeight="1" thickTop="1">
      <c r="P14" s="63"/>
      <c r="Q14" s="63"/>
      <c r="AD14" s="23"/>
      <c r="AE14" s="23"/>
      <c r="AF14" s="23"/>
      <c r="AG14" s="23"/>
      <c r="AH14" s="23"/>
      <c r="AI14" s="23"/>
      <c r="AJ14" s="23"/>
      <c r="AK14" s="23"/>
      <c r="AL14" s="23"/>
      <c r="AN14" s="23"/>
      <c r="AO14" s="23"/>
      <c r="AP14" s="342"/>
      <c r="AQ14" s="343"/>
      <c r="AR14" s="343"/>
      <c r="AS14" s="345" t="s">
        <v>104</v>
      </c>
      <c r="AT14" s="343"/>
      <c r="AU14" s="343"/>
      <c r="AV14" s="344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V14" s="63"/>
      <c r="BW14" s="63"/>
      <c r="BX14" s="63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</row>
    <row r="15" spans="7:88" ht="18" customHeight="1">
      <c r="G15" s="246"/>
      <c r="AD15" s="23"/>
      <c r="AE15" s="23"/>
      <c r="AF15" s="23"/>
      <c r="AH15" s="23"/>
      <c r="AI15" s="23"/>
      <c r="AJ15" s="23"/>
      <c r="AZ15" s="23"/>
      <c r="BB15" s="23"/>
      <c r="BC15" s="23"/>
      <c r="BE15" s="23"/>
      <c r="BF15" s="23"/>
      <c r="BH15" s="23"/>
      <c r="BJ15" s="23"/>
      <c r="BN15" s="23"/>
      <c r="BP15" s="23"/>
      <c r="BV15" s="63"/>
      <c r="BW15" s="63"/>
      <c r="BX15" s="63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</row>
    <row r="16" spans="67:88" ht="18" customHeight="1">
      <c r="BO16" s="185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5:61" ht="18" customHeight="1">
      <c r="O17" s="189"/>
      <c r="BI17" s="185"/>
    </row>
    <row r="18" spans="25:67" ht="18" customHeight="1">
      <c r="Y18" s="23"/>
      <c r="AU18" s="188"/>
      <c r="AX18" s="222"/>
      <c r="BA18" s="222"/>
      <c r="BI18" s="185"/>
      <c r="BL18" s="220"/>
      <c r="BO18" s="82"/>
    </row>
    <row r="19" spans="47:61" ht="18" customHeight="1">
      <c r="AU19" s="23"/>
      <c r="AW19" s="188"/>
      <c r="BE19" s="23"/>
      <c r="BI19" s="174"/>
    </row>
    <row r="20" spans="43:65" ht="18" customHeight="1">
      <c r="AQ20" s="188"/>
      <c r="AW20" s="23"/>
      <c r="AZ20" s="23"/>
      <c r="BC20" s="23"/>
      <c r="BF20" s="23"/>
      <c r="BG20" s="202"/>
      <c r="BM20" s="188"/>
    </row>
    <row r="21" spans="45:65" ht="18" customHeight="1">
      <c r="AS21" s="23"/>
      <c r="AZ21" s="23"/>
      <c r="BD21" s="173"/>
      <c r="BE21" s="173"/>
      <c r="BM21" s="23"/>
    </row>
    <row r="22" spans="8:73" ht="18" customHeight="1">
      <c r="H22" s="201"/>
      <c r="S22" s="173"/>
      <c r="Y22" s="258" t="s">
        <v>75</v>
      </c>
      <c r="AC22" s="202"/>
      <c r="AO22" s="185"/>
      <c r="BD22" s="23"/>
      <c r="BE22" s="23"/>
      <c r="BF22" s="209"/>
      <c r="BI22" s="194"/>
      <c r="BK22" s="238"/>
      <c r="BO22" s="23"/>
      <c r="BP22" s="23"/>
      <c r="BU22" s="209"/>
    </row>
    <row r="23" spans="7:88" ht="18" customHeight="1">
      <c r="G23" s="174"/>
      <c r="K23" s="174"/>
      <c r="S23" s="23"/>
      <c r="V23" s="23"/>
      <c r="AG23" s="188"/>
      <c r="AO23" s="82"/>
      <c r="AQ23" s="323"/>
      <c r="AZ23" s="23"/>
      <c r="BB23" s="23"/>
      <c r="BC23" s="23"/>
      <c r="BK23" s="237"/>
      <c r="BX23" s="23"/>
      <c r="BY23" s="23"/>
      <c r="BZ23" s="185"/>
      <c r="CA23" s="23"/>
      <c r="CB23" s="64"/>
      <c r="CC23" s="64"/>
      <c r="CE23" s="64"/>
      <c r="CF23" s="64"/>
      <c r="CG23" s="64"/>
      <c r="CI23" s="64"/>
      <c r="CJ23" s="64"/>
    </row>
    <row r="24" spans="17:84" ht="18" customHeight="1">
      <c r="Q24" s="173"/>
      <c r="Y24" s="220" t="s">
        <v>43</v>
      </c>
      <c r="AG24" s="23"/>
      <c r="AM24" s="346" t="s">
        <v>105</v>
      </c>
      <c r="AS24" s="23"/>
      <c r="AY24" s="202"/>
      <c r="BK24" s="23"/>
      <c r="BP24" s="194"/>
      <c r="BR24" s="23"/>
      <c r="BU24" s="346" t="s">
        <v>106</v>
      </c>
      <c r="BV24" s="23"/>
      <c r="BZ24" s="347" t="s">
        <v>99</v>
      </c>
      <c r="CE24" s="64"/>
      <c r="CF24" s="64"/>
    </row>
    <row r="25" spans="12:85" ht="18" customHeight="1">
      <c r="L25" s="173"/>
      <c r="AB25" s="188"/>
      <c r="AC25" s="206"/>
      <c r="AD25" s="176"/>
      <c r="AF25" s="23"/>
      <c r="AH25" s="23"/>
      <c r="AI25" s="23"/>
      <c r="AM25" s="23"/>
      <c r="AW25" s="173"/>
      <c r="BG25" s="23"/>
      <c r="BM25" s="23"/>
      <c r="BU25" s="23"/>
      <c r="BZ25" s="23"/>
      <c r="CD25" s="64"/>
      <c r="CF25" s="64"/>
      <c r="CG25" s="23"/>
    </row>
    <row r="26" spans="7:84" ht="18" customHeight="1">
      <c r="G26" s="329" t="s">
        <v>44</v>
      </c>
      <c r="L26" s="23"/>
      <c r="Q26" s="23"/>
      <c r="T26" s="188"/>
      <c r="U26" s="23"/>
      <c r="V26" s="173"/>
      <c r="W26" s="23"/>
      <c r="Y26" s="325" t="s">
        <v>55</v>
      </c>
      <c r="AB26" s="23"/>
      <c r="AM26" s="23"/>
      <c r="AN26" s="173"/>
      <c r="AQ26" s="323" t="s">
        <v>89</v>
      </c>
      <c r="AS26" s="206"/>
      <c r="AU26" s="23"/>
      <c r="AW26" s="23"/>
      <c r="BB26" s="67"/>
      <c r="BH26" s="189"/>
      <c r="BI26" s="23"/>
      <c r="BM26" s="176">
        <v>6</v>
      </c>
      <c r="BN26" s="23"/>
      <c r="BO26" s="173"/>
      <c r="BR26" s="23"/>
      <c r="BU26" s="185"/>
      <c r="BV26" s="23"/>
      <c r="BY26" s="173"/>
      <c r="BZ26" s="23"/>
      <c r="CD26" s="64"/>
      <c r="CF26" s="64"/>
    </row>
    <row r="27" spans="1:89" ht="18" customHeight="1">
      <c r="A27" s="69"/>
      <c r="H27" s="23"/>
      <c r="N27" s="23"/>
      <c r="O27" s="173">
        <v>1</v>
      </c>
      <c r="P27" s="185"/>
      <c r="Q27" s="23"/>
      <c r="S27" s="173">
        <v>2</v>
      </c>
      <c r="T27" s="23"/>
      <c r="V27" s="23"/>
      <c r="W27" s="173"/>
      <c r="AA27" s="23"/>
      <c r="AM27" s="23"/>
      <c r="AN27" s="23"/>
      <c r="AO27" s="23"/>
      <c r="AR27" s="23"/>
      <c r="BH27" s="23"/>
      <c r="BJ27" s="23"/>
      <c r="BK27" s="23"/>
      <c r="BL27" s="23"/>
      <c r="BM27" s="23"/>
      <c r="BN27" s="23"/>
      <c r="BO27" s="173"/>
      <c r="BP27" s="23"/>
      <c r="BQ27" s="23"/>
      <c r="BR27" s="23"/>
      <c r="BS27" s="23"/>
      <c r="BU27" s="186"/>
      <c r="BV27" s="23"/>
      <c r="BY27" s="23"/>
      <c r="CC27" s="178"/>
      <c r="CF27" s="23"/>
      <c r="CK27" s="69"/>
    </row>
    <row r="28" spans="1:81" ht="18" customHeight="1">
      <c r="A28" s="69"/>
      <c r="B28" s="69"/>
      <c r="D28" s="23"/>
      <c r="E28" s="190"/>
      <c r="M28" s="23"/>
      <c r="N28" s="173"/>
      <c r="O28" s="23"/>
      <c r="P28" s="186"/>
      <c r="R28" s="23"/>
      <c r="S28" s="23"/>
      <c r="V28" s="23"/>
      <c r="W28" s="23"/>
      <c r="AD28" s="23"/>
      <c r="AF28" s="23"/>
      <c r="AG28" s="23"/>
      <c r="AH28" s="23"/>
      <c r="AI28" s="23"/>
      <c r="AM28" s="23"/>
      <c r="AN28" s="23"/>
      <c r="AO28" s="176"/>
      <c r="AY28" s="23"/>
      <c r="AZ28" s="23"/>
      <c r="BA28" s="23"/>
      <c r="BB28" s="23"/>
      <c r="BC28" s="23"/>
      <c r="BF28" s="23"/>
      <c r="BG28" s="23"/>
      <c r="BH28" s="23"/>
      <c r="BO28" s="23"/>
      <c r="BT28" s="23"/>
      <c r="BV28" s="23"/>
      <c r="CC28" s="178"/>
    </row>
    <row r="29" spans="1:89" ht="18" customHeight="1">
      <c r="A29" s="69"/>
      <c r="M29" s="173"/>
      <c r="N29" s="23"/>
      <c r="P29" s="23"/>
      <c r="S29" s="23"/>
      <c r="U29" s="206" t="s">
        <v>37</v>
      </c>
      <c r="AA29" s="23"/>
      <c r="AF29" s="206"/>
      <c r="AG29" s="23"/>
      <c r="AM29" s="188"/>
      <c r="AQ29" s="323" t="s">
        <v>90</v>
      </c>
      <c r="AZ29" s="23"/>
      <c r="BA29" s="23"/>
      <c r="BB29" s="23"/>
      <c r="BF29" s="176">
        <v>4</v>
      </c>
      <c r="BH29" s="23"/>
      <c r="BI29" s="234"/>
      <c r="BO29" s="23"/>
      <c r="BS29" s="23"/>
      <c r="BU29" s="207"/>
      <c r="BV29" s="173"/>
      <c r="BY29" s="258"/>
      <c r="CC29" s="182"/>
      <c r="CH29" s="70"/>
      <c r="CK29" s="69"/>
    </row>
    <row r="30" spans="4:85" ht="18" customHeight="1">
      <c r="D30" s="71" t="s">
        <v>0</v>
      </c>
      <c r="J30" s="188"/>
      <c r="K30" s="174" t="s">
        <v>45</v>
      </c>
      <c r="M30" s="23"/>
      <c r="N30" s="23"/>
      <c r="O30" s="173"/>
      <c r="S30" s="173"/>
      <c r="U30" s="173"/>
      <c r="V30" s="23"/>
      <c r="X30" s="68"/>
      <c r="AG30" s="23"/>
      <c r="AI30" s="23"/>
      <c r="AM30" s="23"/>
      <c r="AN30" s="23"/>
      <c r="AP30" s="257" t="s">
        <v>78</v>
      </c>
      <c r="AR30" s="23"/>
      <c r="AZ30" s="23"/>
      <c r="BB30" s="23"/>
      <c r="BK30" s="23"/>
      <c r="BM30" s="346" t="s">
        <v>107</v>
      </c>
      <c r="BQ30" s="23"/>
      <c r="BR30" s="173"/>
      <c r="BS30" s="173"/>
      <c r="BV30" s="23"/>
      <c r="BX30" s="173"/>
      <c r="BZ30" s="23"/>
      <c r="CC30" s="183"/>
      <c r="CD30" s="23"/>
      <c r="CG30" s="23"/>
    </row>
    <row r="31" spans="7:88" ht="18" customHeight="1">
      <c r="G31" s="23"/>
      <c r="J31" s="23"/>
      <c r="L31" s="23"/>
      <c r="O31" s="23"/>
      <c r="S31" s="23"/>
      <c r="V31" s="173"/>
      <c r="W31" s="23"/>
      <c r="X31" s="23"/>
      <c r="Y31" s="23"/>
      <c r="AB31" s="23"/>
      <c r="AG31" s="23"/>
      <c r="AH31" s="67"/>
      <c r="AM31" s="67"/>
      <c r="AN31" s="23"/>
      <c r="AV31" s="68"/>
      <c r="AW31" s="23"/>
      <c r="AZ31" s="23"/>
      <c r="BB31" s="23"/>
      <c r="BC31" s="23"/>
      <c r="BG31" s="23"/>
      <c r="BI31" s="23"/>
      <c r="BJ31" s="23"/>
      <c r="BK31" s="173"/>
      <c r="BM31" s="23"/>
      <c r="BN31" s="23"/>
      <c r="BP31" s="23"/>
      <c r="BQ31" s="173"/>
      <c r="BR31" s="23"/>
      <c r="BS31" s="23"/>
      <c r="BT31" s="23"/>
      <c r="BV31" s="23"/>
      <c r="BW31" s="23"/>
      <c r="BX31" s="23"/>
      <c r="BY31" s="23"/>
      <c r="CC31" s="200"/>
      <c r="CE31" s="199"/>
      <c r="CG31" s="200"/>
      <c r="CJ31" s="69"/>
    </row>
    <row r="32" spans="9:81" ht="18" customHeight="1">
      <c r="I32" s="23"/>
      <c r="N32" s="23"/>
      <c r="O32" s="173"/>
      <c r="S32" s="23"/>
      <c r="T32" s="190"/>
      <c r="X32" s="173"/>
      <c r="AB32" s="173"/>
      <c r="AG32" s="23"/>
      <c r="AI32" s="23"/>
      <c r="AW32" s="176">
        <v>3</v>
      </c>
      <c r="AX32" s="23"/>
      <c r="AZ32" s="23"/>
      <c r="BA32" s="23"/>
      <c r="BB32" s="23"/>
      <c r="BC32" s="23"/>
      <c r="BF32" s="23"/>
      <c r="BI32" s="173"/>
      <c r="BJ32" s="176">
        <v>5</v>
      </c>
      <c r="BO32" s="348">
        <v>55.621</v>
      </c>
      <c r="BR32" s="173"/>
      <c r="BS32" s="207"/>
      <c r="BW32" s="173"/>
      <c r="CC32" s="184"/>
    </row>
    <row r="33" spans="10:75" ht="18" customHeight="1">
      <c r="J33" s="82"/>
      <c r="K33" s="324"/>
      <c r="O33" s="173"/>
      <c r="P33" s="23"/>
      <c r="R33" s="23"/>
      <c r="AD33" s="23"/>
      <c r="AG33" s="204"/>
      <c r="AP33" s="257" t="s">
        <v>77</v>
      </c>
      <c r="AU33" s="23"/>
      <c r="AZ33" s="176"/>
      <c r="BE33" s="23"/>
      <c r="BF33" s="173"/>
      <c r="BH33" s="23"/>
      <c r="BI33" s="173"/>
      <c r="BN33" s="23"/>
      <c r="BO33" s="23"/>
      <c r="BU33" s="23"/>
      <c r="BV33" s="23"/>
      <c r="BW33" s="173"/>
    </row>
    <row r="34" spans="15:75" ht="18" customHeight="1">
      <c r="O34" s="23"/>
      <c r="S34" s="23"/>
      <c r="AD34" s="176"/>
      <c r="AU34" s="173"/>
      <c r="BG34" s="23"/>
      <c r="BI34" s="187"/>
      <c r="BK34" s="23"/>
      <c r="BN34" s="23"/>
      <c r="BO34" s="195"/>
      <c r="BP34" s="23"/>
      <c r="BQ34" s="23"/>
      <c r="BS34" s="202"/>
      <c r="BT34" s="23"/>
      <c r="BU34" s="23"/>
      <c r="BW34" s="23"/>
    </row>
    <row r="35" spans="9:73" ht="18" customHeight="1">
      <c r="I35" s="23"/>
      <c r="AE35" s="187"/>
      <c r="AI35" s="326" t="s">
        <v>94</v>
      </c>
      <c r="AJ35" s="185" t="s">
        <v>95</v>
      </c>
      <c r="AK35" s="327" t="s">
        <v>98</v>
      </c>
      <c r="BC35" s="330" t="s">
        <v>100</v>
      </c>
      <c r="BG35" s="176"/>
      <c r="BK35" s="176"/>
      <c r="BU35" s="23"/>
    </row>
    <row r="36" spans="17:73" ht="18" customHeight="1">
      <c r="Q36" s="205"/>
      <c r="R36" s="185"/>
      <c r="AJ36" s="82" t="s">
        <v>96</v>
      </c>
      <c r="AK36" s="328" t="s">
        <v>97</v>
      </c>
      <c r="AU36" s="23"/>
      <c r="AW36" s="23"/>
      <c r="BK36" s="83"/>
      <c r="BL36" s="220"/>
      <c r="BU36" s="185"/>
    </row>
    <row r="37" spans="18:73" ht="18" customHeight="1">
      <c r="R37" s="186"/>
      <c r="Y37" s="208"/>
      <c r="AA37" s="208"/>
      <c r="AE37" s="23"/>
      <c r="AU37" s="176"/>
      <c r="AW37" s="175"/>
      <c r="BU37" s="186"/>
    </row>
    <row r="38" spans="35:80" ht="18" customHeight="1">
      <c r="AI38" s="221"/>
      <c r="AX38" s="23"/>
      <c r="AY38" s="23"/>
      <c r="BT38" s="23"/>
      <c r="BX38" s="23"/>
      <c r="CB38" s="193"/>
    </row>
    <row r="39" ht="18" customHeight="1">
      <c r="AP39" s="205"/>
    </row>
    <row r="40" spans="39:45" ht="18" customHeight="1">
      <c r="AM40" s="23"/>
      <c r="AS40" s="23"/>
    </row>
    <row r="41" spans="39:49" ht="18" customHeight="1">
      <c r="AM41" s="176"/>
      <c r="AW41" s="185"/>
    </row>
    <row r="42" ht="18" customHeight="1">
      <c r="AW42" s="82"/>
    </row>
    <row r="43" ht="18" customHeight="1"/>
    <row r="44" spans="13:88" ht="18" customHeight="1" thickBot="1">
      <c r="M44" s="178"/>
      <c r="N44" s="178"/>
      <c r="O44" s="178"/>
      <c r="P44" s="178"/>
      <c r="Q44" s="178"/>
      <c r="R44" s="178"/>
      <c r="S44" s="178"/>
      <c r="T44" s="178"/>
      <c r="BZ44" s="250" t="s">
        <v>20</v>
      </c>
      <c r="CA44" s="251" t="s">
        <v>26</v>
      </c>
      <c r="CB44" s="251" t="s">
        <v>27</v>
      </c>
      <c r="CC44" s="251" t="s">
        <v>28</v>
      </c>
      <c r="CD44" s="253" t="s">
        <v>29</v>
      </c>
      <c r="CE44" s="316" t="s">
        <v>84</v>
      </c>
      <c r="CF44" s="317"/>
      <c r="CG44" s="317"/>
      <c r="CH44" s="317"/>
      <c r="CI44" s="317"/>
      <c r="CJ44" s="318"/>
    </row>
    <row r="45" spans="13:88" ht="18" customHeight="1" thickTop="1">
      <c r="M45" s="183"/>
      <c r="N45" s="183"/>
      <c r="O45" s="183"/>
      <c r="P45" s="183"/>
      <c r="Q45" s="183"/>
      <c r="R45" s="183"/>
      <c r="S45" s="183"/>
      <c r="T45" s="183"/>
      <c r="BZ45" s="6"/>
      <c r="CA45" s="4"/>
      <c r="CB45" s="4"/>
      <c r="CC45" s="4"/>
      <c r="CD45" s="3"/>
      <c r="CE45" s="3" t="s">
        <v>85</v>
      </c>
      <c r="CF45" s="4"/>
      <c r="CG45" s="4"/>
      <c r="CH45" s="4"/>
      <c r="CI45" s="4"/>
      <c r="CJ45" s="5"/>
    </row>
    <row r="46" spans="2:88" ht="18" customHeight="1" thickBot="1">
      <c r="B46" s="250" t="s">
        <v>20</v>
      </c>
      <c r="C46" s="251" t="s">
        <v>26</v>
      </c>
      <c r="D46" s="251" t="s">
        <v>27</v>
      </c>
      <c r="E46" s="251" t="s">
        <v>28</v>
      </c>
      <c r="F46" s="309" t="s">
        <v>29</v>
      </c>
      <c r="K46" s="63"/>
      <c r="L46" s="63"/>
      <c r="M46" s="47"/>
      <c r="N46" s="47"/>
      <c r="O46" s="43"/>
      <c r="P46" s="43"/>
      <c r="Q46" s="43"/>
      <c r="R46" s="43"/>
      <c r="S46" s="43"/>
      <c r="T46" s="43"/>
      <c r="AC46" s="63"/>
      <c r="AS46" s="65" t="s">
        <v>17</v>
      </c>
      <c r="BR46" s="178"/>
      <c r="BS46" s="178"/>
      <c r="BT46" s="178"/>
      <c r="BU46" s="178"/>
      <c r="BV46" s="178"/>
      <c r="BW46" s="178"/>
      <c r="BX46" s="178"/>
      <c r="BY46" s="178"/>
      <c r="BZ46" s="236"/>
      <c r="CA46" s="14"/>
      <c r="CB46" s="77"/>
      <c r="CC46" s="78"/>
      <c r="CD46" s="197"/>
      <c r="CE46" s="319"/>
      <c r="CF46" s="63"/>
      <c r="CG46" s="63"/>
      <c r="CH46" s="63"/>
      <c r="CI46" s="63"/>
      <c r="CJ46" s="179"/>
    </row>
    <row r="47" spans="2:88" ht="21" customHeight="1" thickTop="1">
      <c r="B47" s="74"/>
      <c r="C47" s="4"/>
      <c r="D47" s="3" t="s">
        <v>61</v>
      </c>
      <c r="E47" s="4"/>
      <c r="F47" s="310"/>
      <c r="G47" s="8"/>
      <c r="H47" s="47"/>
      <c r="I47" s="47"/>
      <c r="J47" s="47"/>
      <c r="K47" s="47"/>
      <c r="L47" s="47"/>
      <c r="M47" s="241"/>
      <c r="N47" s="178"/>
      <c r="O47" s="178"/>
      <c r="P47" s="178"/>
      <c r="Q47" s="178"/>
      <c r="R47" s="178"/>
      <c r="S47" s="178"/>
      <c r="T47" s="178"/>
      <c r="AS47" s="66" t="s">
        <v>18</v>
      </c>
      <c r="BR47" s="178"/>
      <c r="BS47" s="178"/>
      <c r="BT47" s="178"/>
      <c r="BU47" s="178"/>
      <c r="BV47" s="178"/>
      <c r="BW47" s="178"/>
      <c r="BX47" s="178"/>
      <c r="BY47" s="178"/>
      <c r="BZ47" s="315" t="s">
        <v>89</v>
      </c>
      <c r="CA47" s="303">
        <v>55.381</v>
      </c>
      <c r="CB47" s="77"/>
      <c r="CC47" s="303"/>
      <c r="CD47" s="197" t="s">
        <v>86</v>
      </c>
      <c r="CE47" s="319" t="s">
        <v>91</v>
      </c>
      <c r="CG47" s="63"/>
      <c r="CH47" s="63"/>
      <c r="CI47" s="63"/>
      <c r="CJ47" s="179"/>
    </row>
    <row r="48" spans="2:88" ht="21" customHeight="1">
      <c r="B48" s="312"/>
      <c r="C48" s="76"/>
      <c r="D48" s="76"/>
      <c r="E48" s="76"/>
      <c r="F48" s="311"/>
      <c r="G48" s="47"/>
      <c r="H48" s="47"/>
      <c r="I48" s="43"/>
      <c r="J48" s="47"/>
      <c r="K48" s="43"/>
      <c r="L48" s="43"/>
      <c r="M48" s="241"/>
      <c r="N48" s="178"/>
      <c r="O48" s="178"/>
      <c r="P48" s="178"/>
      <c r="Q48" s="178"/>
      <c r="R48" s="178"/>
      <c r="S48" s="178"/>
      <c r="T48" s="178"/>
      <c r="AS48" s="66" t="s">
        <v>57</v>
      </c>
      <c r="BR48" s="47"/>
      <c r="BS48" s="47"/>
      <c r="BT48" s="47"/>
      <c r="BU48" s="47"/>
      <c r="BV48" s="47"/>
      <c r="BW48" s="183"/>
      <c r="BX48" s="183"/>
      <c r="BY48" s="183"/>
      <c r="BZ48" s="315" t="s">
        <v>90</v>
      </c>
      <c r="CA48" s="303">
        <v>55.381</v>
      </c>
      <c r="CB48" s="77"/>
      <c r="CC48" s="303"/>
      <c r="CD48" s="197" t="s">
        <v>86</v>
      </c>
      <c r="CE48" s="319" t="s">
        <v>91</v>
      </c>
      <c r="CG48" s="63"/>
      <c r="CH48" s="63"/>
      <c r="CI48" s="63"/>
      <c r="CJ48" s="179"/>
    </row>
    <row r="49" spans="2:88" ht="21" customHeight="1">
      <c r="B49" s="313">
        <v>1</v>
      </c>
      <c r="C49" s="302">
        <v>55.123</v>
      </c>
      <c r="D49" s="77">
        <v>51</v>
      </c>
      <c r="E49" s="303">
        <f>C49+D49*0.001</f>
        <v>55.174</v>
      </c>
      <c r="F49" s="311" t="s">
        <v>60</v>
      </c>
      <c r="G49" s="8"/>
      <c r="H49" s="306"/>
      <c r="I49" s="307"/>
      <c r="J49" s="239"/>
      <c r="K49" s="240"/>
      <c r="L49" s="8"/>
      <c r="M49" s="241"/>
      <c r="N49" s="178"/>
      <c r="O49" s="178"/>
      <c r="P49" s="178"/>
      <c r="Q49" s="178"/>
      <c r="R49" s="178"/>
      <c r="S49" s="178"/>
      <c r="T49" s="178"/>
      <c r="BR49" s="43"/>
      <c r="BS49" s="43"/>
      <c r="BT49" s="43"/>
      <c r="BU49" s="43"/>
      <c r="BV49" s="47"/>
      <c r="BW49" s="47"/>
      <c r="BX49" s="47"/>
      <c r="BY49" s="43"/>
      <c r="BZ49" s="315">
        <v>3</v>
      </c>
      <c r="CA49" s="303">
        <v>55.45</v>
      </c>
      <c r="CB49" s="77">
        <v>37</v>
      </c>
      <c r="CC49" s="303">
        <f>CA49+CB49*0.001</f>
        <v>55.487</v>
      </c>
      <c r="CD49" s="197" t="s">
        <v>86</v>
      </c>
      <c r="CE49" s="319" t="s">
        <v>87</v>
      </c>
      <c r="CG49" s="63"/>
      <c r="CH49" s="63"/>
      <c r="CI49" s="63"/>
      <c r="CJ49" s="179"/>
    </row>
    <row r="50" spans="2:88" ht="21" customHeight="1">
      <c r="B50" s="313"/>
      <c r="C50" s="302"/>
      <c r="D50" s="77"/>
      <c r="E50" s="303"/>
      <c r="F50" s="311"/>
      <c r="G50" s="43"/>
      <c r="H50" s="242"/>
      <c r="I50" s="233"/>
      <c r="J50" s="239"/>
      <c r="K50" s="240"/>
      <c r="L50" s="8"/>
      <c r="M50" s="241"/>
      <c r="N50" s="178"/>
      <c r="O50" s="178"/>
      <c r="P50" s="178"/>
      <c r="Q50" s="178"/>
      <c r="R50" s="178"/>
      <c r="S50" s="178"/>
      <c r="T50" s="178"/>
      <c r="AS50" s="72" t="s">
        <v>19</v>
      </c>
      <c r="BR50" s="242"/>
      <c r="BS50" s="233"/>
      <c r="BT50" s="239"/>
      <c r="BU50" s="240"/>
      <c r="BV50" s="8"/>
      <c r="BW50" s="241"/>
      <c r="BX50" s="178"/>
      <c r="BY50" s="178"/>
      <c r="BZ50" s="315">
        <v>4</v>
      </c>
      <c r="CA50" s="303">
        <v>55.532</v>
      </c>
      <c r="CB50" s="77">
        <v>-37</v>
      </c>
      <c r="CC50" s="303">
        <f>CA50+CB50*0.001</f>
        <v>55.495</v>
      </c>
      <c r="CD50" s="197" t="s">
        <v>86</v>
      </c>
      <c r="CE50" s="319" t="s">
        <v>87</v>
      </c>
      <c r="CG50" s="63"/>
      <c r="CH50" s="63"/>
      <c r="CI50" s="63"/>
      <c r="CJ50" s="179"/>
    </row>
    <row r="51" spans="2:88" ht="21" customHeight="1">
      <c r="B51" s="314">
        <v>2</v>
      </c>
      <c r="C51" s="305">
        <v>55.164</v>
      </c>
      <c r="D51" s="77">
        <v>42</v>
      </c>
      <c r="E51" s="303">
        <f>C51+D51*0.001</f>
        <v>55.206</v>
      </c>
      <c r="F51" s="304" t="s">
        <v>60</v>
      </c>
      <c r="G51" s="43"/>
      <c r="H51" s="242"/>
      <c r="I51" s="233"/>
      <c r="J51" s="239"/>
      <c r="K51" s="240"/>
      <c r="L51" s="8"/>
      <c r="M51" s="241"/>
      <c r="N51" s="178"/>
      <c r="O51" s="178"/>
      <c r="P51" s="178"/>
      <c r="Q51" s="178"/>
      <c r="R51" s="178"/>
      <c r="S51" s="178"/>
      <c r="T51" s="178"/>
      <c r="AS51" s="66" t="s">
        <v>58</v>
      </c>
      <c r="BR51" s="242"/>
      <c r="BS51" s="233"/>
      <c r="BT51" s="239"/>
      <c r="BU51" s="240"/>
      <c r="BV51" s="8"/>
      <c r="BW51" s="241"/>
      <c r="BX51" s="178"/>
      <c r="BY51" s="178"/>
      <c r="BZ51" s="315">
        <v>5</v>
      </c>
      <c r="CA51" s="303">
        <v>55.571</v>
      </c>
      <c r="CB51" s="77">
        <v>-37</v>
      </c>
      <c r="CC51" s="303">
        <f>CA51+CB51*0.001</f>
        <v>55.534</v>
      </c>
      <c r="CD51" s="197" t="s">
        <v>86</v>
      </c>
      <c r="CE51" s="319" t="s">
        <v>88</v>
      </c>
      <c r="CG51" s="63"/>
      <c r="CH51" s="63"/>
      <c r="CI51" s="63"/>
      <c r="CJ51" s="179"/>
    </row>
    <row r="52" spans="2:88" ht="21" customHeight="1">
      <c r="B52" s="315" t="s">
        <v>43</v>
      </c>
      <c r="C52" s="303">
        <v>55.214</v>
      </c>
      <c r="D52" s="77"/>
      <c r="E52" s="303"/>
      <c r="F52" s="304" t="s">
        <v>60</v>
      </c>
      <c r="G52" s="43"/>
      <c r="H52" s="243"/>
      <c r="I52" s="240"/>
      <c r="J52" s="239"/>
      <c r="K52" s="240"/>
      <c r="L52" s="8"/>
      <c r="M52" s="241"/>
      <c r="N52" s="178"/>
      <c r="O52" s="178"/>
      <c r="P52" s="178"/>
      <c r="Q52" s="178"/>
      <c r="R52" s="178"/>
      <c r="S52" s="178"/>
      <c r="T52" s="178"/>
      <c r="AS52" s="66" t="s">
        <v>59</v>
      </c>
      <c r="BR52" s="243"/>
      <c r="BS52" s="240"/>
      <c r="BT52" s="239"/>
      <c r="BU52" s="240"/>
      <c r="BV52" s="8"/>
      <c r="BW52" s="241"/>
      <c r="BX52" s="178"/>
      <c r="BY52" s="178"/>
      <c r="BZ52" s="315">
        <v>6</v>
      </c>
      <c r="CA52" s="303">
        <v>55.597</v>
      </c>
      <c r="CB52" s="77">
        <v>-37</v>
      </c>
      <c r="CC52" s="303">
        <f>CA52+CB52*0.001</f>
        <v>55.56</v>
      </c>
      <c r="CD52" s="197" t="s">
        <v>86</v>
      </c>
      <c r="CE52" s="319" t="s">
        <v>87</v>
      </c>
      <c r="CG52" s="63"/>
      <c r="CH52" s="63"/>
      <c r="CI52" s="63"/>
      <c r="CJ52" s="179"/>
    </row>
    <row r="53" spans="2:88" ht="21" customHeight="1" thickBot="1">
      <c r="B53" s="79"/>
      <c r="C53" s="80"/>
      <c r="D53" s="81"/>
      <c r="E53" s="81"/>
      <c r="F53" s="16"/>
      <c r="G53" s="43"/>
      <c r="H53" s="308"/>
      <c r="I53" s="233"/>
      <c r="J53" s="239"/>
      <c r="K53" s="240"/>
      <c r="L53" s="8"/>
      <c r="M53" s="245"/>
      <c r="N53" s="178"/>
      <c r="O53" s="178"/>
      <c r="P53" s="178"/>
      <c r="Q53" s="178"/>
      <c r="R53" s="178"/>
      <c r="S53" s="178"/>
      <c r="T53" s="178"/>
      <c r="AD53" s="24"/>
      <c r="AE53" s="25"/>
      <c r="BG53" s="24"/>
      <c r="BH53" s="25"/>
      <c r="BR53" s="244"/>
      <c r="BS53" s="240"/>
      <c r="BT53" s="239"/>
      <c r="BU53" s="240"/>
      <c r="BV53" s="8"/>
      <c r="BW53" s="245"/>
      <c r="BX53" s="178"/>
      <c r="BY53" s="178"/>
      <c r="BZ53" s="254"/>
      <c r="CA53" s="252"/>
      <c r="CB53" s="181"/>
      <c r="CC53" s="180"/>
      <c r="CD53" s="198"/>
      <c r="CE53" s="320"/>
      <c r="CF53" s="321"/>
      <c r="CG53" s="321"/>
      <c r="CH53" s="321"/>
      <c r="CI53" s="321"/>
      <c r="CJ53" s="322"/>
    </row>
    <row r="54" ht="12.75" customHeight="1">
      <c r="AA54" s="63"/>
    </row>
    <row r="55" ht="12.75" customHeight="1"/>
    <row r="56" ht="12.75">
      <c r="AA56" s="63"/>
    </row>
    <row r="57" spans="27:70" ht="12.75">
      <c r="AA57" s="63"/>
      <c r="BO57" s="63"/>
      <c r="BP57" s="63"/>
      <c r="BQ57" s="63"/>
      <c r="BR57" s="63"/>
    </row>
  </sheetData>
  <sheetProtection password="E5AD" sheet="1"/>
  <mergeCells count="4">
    <mergeCell ref="R3:S3"/>
    <mergeCell ref="AB3:AC3"/>
    <mergeCell ref="V2:Y2"/>
    <mergeCell ref="BT2:BW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550900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25390625" style="167" customWidth="1"/>
    <col min="3" max="18" width="11.25390625" style="91" customWidth="1"/>
    <col min="19" max="19" width="4.75390625" style="90" customWidth="1"/>
    <col min="20" max="20" width="1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8" customHeight="1">
      <c r="B3" s="94"/>
      <c r="C3" s="94"/>
      <c r="D3" s="94"/>
      <c r="J3" s="95"/>
      <c r="K3" s="94"/>
      <c r="L3" s="94"/>
    </row>
    <row r="4" spans="1:22" s="101" customFormat="1" ht="22.5" customHeight="1">
      <c r="A4" s="96"/>
      <c r="B4" s="31" t="s">
        <v>30</v>
      </c>
      <c r="C4" s="267" t="s">
        <v>67</v>
      </c>
      <c r="D4" s="97"/>
      <c r="E4" s="96"/>
      <c r="F4" s="96"/>
      <c r="G4" s="96"/>
      <c r="H4" s="96"/>
      <c r="I4" s="97"/>
      <c r="J4" s="263" t="s">
        <v>65</v>
      </c>
      <c r="K4" s="97"/>
      <c r="L4" s="98"/>
      <c r="M4" s="97"/>
      <c r="N4" s="97"/>
      <c r="O4" s="97"/>
      <c r="P4" s="97"/>
      <c r="Q4" s="99" t="s">
        <v>31</v>
      </c>
      <c r="R4" s="266">
        <v>540898</v>
      </c>
      <c r="S4" s="97"/>
      <c r="T4" s="97"/>
      <c r="U4" s="100"/>
      <c r="V4" s="100"/>
    </row>
    <row r="5" spans="2:22" s="102" customFormat="1" ht="18" customHeight="1" thickBot="1">
      <c r="B5" s="103"/>
      <c r="C5" s="104"/>
      <c r="D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s="110" customFormat="1" ht="21" customHeight="1">
      <c r="A6" s="105"/>
      <c r="B6" s="106"/>
      <c r="C6" s="107"/>
      <c r="D6" s="106"/>
      <c r="E6" s="108"/>
      <c r="F6" s="108"/>
      <c r="G6" s="108"/>
      <c r="H6" s="108"/>
      <c r="I6" s="108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95"/>
      <c r="U6" s="95"/>
      <c r="V6" s="95"/>
    </row>
    <row r="7" spans="1:21" ht="21" customHeight="1">
      <c r="A7" s="111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5"/>
      <c r="T7" s="94"/>
      <c r="U7" s="92"/>
    </row>
    <row r="8" spans="1:21" ht="24.75" customHeight="1">
      <c r="A8" s="111"/>
      <c r="B8" s="116"/>
      <c r="C8" s="117" t="s">
        <v>7</v>
      </c>
      <c r="D8" s="118"/>
      <c r="E8" s="118"/>
      <c r="F8" s="118"/>
      <c r="G8" s="118"/>
      <c r="H8" s="211"/>
      <c r="I8" s="211"/>
      <c r="J8" s="49" t="s">
        <v>50</v>
      </c>
      <c r="K8" s="211"/>
      <c r="L8" s="211"/>
      <c r="M8" s="118"/>
      <c r="N8" s="118"/>
      <c r="O8" s="118"/>
      <c r="P8" s="118"/>
      <c r="Q8" s="118"/>
      <c r="R8" s="119"/>
      <c r="S8" s="115"/>
      <c r="T8" s="94"/>
      <c r="U8" s="92"/>
    </row>
    <row r="9" spans="1:21" ht="24.75" customHeight="1">
      <c r="A9" s="111"/>
      <c r="B9" s="116"/>
      <c r="C9" s="48" t="s">
        <v>6</v>
      </c>
      <c r="D9" s="118"/>
      <c r="E9" s="118"/>
      <c r="F9" s="118"/>
      <c r="G9" s="118"/>
      <c r="H9" s="118"/>
      <c r="I9" s="118"/>
      <c r="J9" s="120" t="s">
        <v>47</v>
      </c>
      <c r="K9" s="118"/>
      <c r="L9" s="118"/>
      <c r="M9" s="118"/>
      <c r="N9" s="118"/>
      <c r="O9" s="118"/>
      <c r="P9" s="586" t="s">
        <v>48</v>
      </c>
      <c r="Q9" s="586"/>
      <c r="R9" s="121"/>
      <c r="S9" s="115"/>
      <c r="T9" s="94"/>
      <c r="U9" s="92"/>
    </row>
    <row r="10" spans="1:21" ht="24.75" customHeight="1">
      <c r="A10" s="111"/>
      <c r="B10" s="116"/>
      <c r="C10" s="48" t="s">
        <v>8</v>
      </c>
      <c r="D10" s="118"/>
      <c r="E10" s="118"/>
      <c r="F10" s="118"/>
      <c r="G10" s="118"/>
      <c r="H10" s="118"/>
      <c r="I10" s="118"/>
      <c r="J10" s="120" t="s">
        <v>49</v>
      </c>
      <c r="K10" s="118"/>
      <c r="L10" s="118"/>
      <c r="M10" s="118"/>
      <c r="N10" s="118"/>
      <c r="O10" s="118"/>
      <c r="P10" s="586"/>
      <c r="Q10" s="586"/>
      <c r="R10" s="119"/>
      <c r="S10" s="115"/>
      <c r="T10" s="94"/>
      <c r="U10" s="92"/>
    </row>
    <row r="11" spans="1:21" ht="21" customHeight="1">
      <c r="A11" s="111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4"/>
      <c r="S11" s="115"/>
      <c r="T11" s="94"/>
      <c r="U11" s="92"/>
    </row>
    <row r="12" spans="1:21" ht="21" customHeight="1">
      <c r="A12" s="111"/>
      <c r="B12" s="116"/>
      <c r="C12" s="118"/>
      <c r="D12" s="118"/>
      <c r="E12" s="118"/>
      <c r="F12" s="118"/>
      <c r="G12" s="118"/>
      <c r="H12" s="118"/>
      <c r="I12" s="118"/>
      <c r="J12" s="125"/>
      <c r="K12" s="125"/>
      <c r="L12" s="118"/>
      <c r="M12" s="118"/>
      <c r="N12" s="118"/>
      <c r="O12" s="118"/>
      <c r="P12" s="118"/>
      <c r="Q12" s="118"/>
      <c r="R12" s="119"/>
      <c r="S12" s="115"/>
      <c r="T12" s="94"/>
      <c r="U12" s="92"/>
    </row>
    <row r="13" spans="1:21" ht="21" customHeight="1">
      <c r="A13" s="111"/>
      <c r="B13" s="116"/>
      <c r="C13" s="59" t="s">
        <v>13</v>
      </c>
      <c r="D13" s="118"/>
      <c r="E13" s="118"/>
      <c r="F13" s="118"/>
      <c r="G13" s="125"/>
      <c r="H13" s="118"/>
      <c r="I13" s="118"/>
      <c r="J13" s="125" t="s">
        <v>14</v>
      </c>
      <c r="K13" s="196"/>
      <c r="M13" s="125"/>
      <c r="N13" s="118"/>
      <c r="O13" s="125"/>
      <c r="P13" s="126"/>
      <c r="Q13" s="118"/>
      <c r="R13" s="119"/>
      <c r="S13" s="115"/>
      <c r="T13" s="94"/>
      <c r="U13" s="92"/>
    </row>
    <row r="14" spans="1:21" ht="21" customHeight="1">
      <c r="A14" s="111"/>
      <c r="B14" s="116"/>
      <c r="C14" s="58" t="s">
        <v>15</v>
      </c>
      <c r="D14" s="118"/>
      <c r="E14" s="118"/>
      <c r="F14" s="118"/>
      <c r="G14" s="215"/>
      <c r="H14" s="118"/>
      <c r="I14" s="118"/>
      <c r="J14" s="264">
        <v>55.309</v>
      </c>
      <c r="K14" s="75"/>
      <c r="M14" s="264"/>
      <c r="N14" s="118"/>
      <c r="O14" s="215"/>
      <c r="P14" s="126"/>
      <c r="Q14" s="118"/>
      <c r="R14" s="119"/>
      <c r="S14" s="115"/>
      <c r="T14" s="94"/>
      <c r="U14" s="92"/>
    </row>
    <row r="15" spans="1:21" ht="21" customHeight="1">
      <c r="A15" s="111"/>
      <c r="B15" s="116"/>
      <c r="C15" s="58" t="s">
        <v>16</v>
      </c>
      <c r="D15" s="118"/>
      <c r="E15" s="118"/>
      <c r="F15" s="118"/>
      <c r="G15" s="216"/>
      <c r="H15" s="118"/>
      <c r="I15" s="118"/>
      <c r="J15" s="265" t="s">
        <v>66</v>
      </c>
      <c r="K15" s="216"/>
      <c r="N15" s="118"/>
      <c r="O15" s="216"/>
      <c r="P15" s="118"/>
      <c r="Q15" s="118"/>
      <c r="R15" s="119"/>
      <c r="S15" s="115"/>
      <c r="T15" s="94"/>
      <c r="U15" s="92"/>
    </row>
    <row r="16" spans="1:21" ht="21" customHeight="1">
      <c r="A16" s="111"/>
      <c r="B16" s="116"/>
      <c r="C16" s="118"/>
      <c r="D16" s="118"/>
      <c r="E16" s="118"/>
      <c r="F16" s="118"/>
      <c r="G16" s="118"/>
      <c r="H16" s="118"/>
      <c r="I16" s="118"/>
      <c r="J16" s="255" t="s">
        <v>51</v>
      </c>
      <c r="K16" s="203"/>
      <c r="L16" s="118"/>
      <c r="M16" s="118"/>
      <c r="N16" s="118"/>
      <c r="O16" s="118"/>
      <c r="P16" s="118"/>
      <c r="Q16" s="118"/>
      <c r="R16" s="119"/>
      <c r="S16" s="115"/>
      <c r="T16" s="94"/>
      <c r="U16" s="92"/>
    </row>
    <row r="17" spans="1:21" ht="21" customHeight="1">
      <c r="A17" s="111"/>
      <c r="B17" s="122"/>
      <c r="C17" s="123"/>
      <c r="D17" s="123"/>
      <c r="E17" s="123"/>
      <c r="F17" s="123"/>
      <c r="G17" s="123"/>
      <c r="H17" s="259"/>
      <c r="I17" s="259"/>
      <c r="J17" s="260"/>
      <c r="K17" s="260"/>
      <c r="L17" s="259"/>
      <c r="M17" s="259"/>
      <c r="N17" s="123"/>
      <c r="O17" s="123"/>
      <c r="P17" s="123"/>
      <c r="Q17" s="123"/>
      <c r="R17" s="124"/>
      <c r="S17" s="115"/>
      <c r="T17" s="94"/>
      <c r="U17" s="92"/>
    </row>
    <row r="18" spans="1:21" ht="21" customHeight="1">
      <c r="A18" s="111"/>
      <c r="B18" s="116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  <c r="S18" s="115"/>
      <c r="T18" s="94"/>
      <c r="U18" s="92"/>
    </row>
    <row r="19" spans="1:21" ht="21" customHeight="1">
      <c r="A19" s="111"/>
      <c r="B19" s="116"/>
      <c r="C19" s="58" t="s">
        <v>32</v>
      </c>
      <c r="D19" s="118"/>
      <c r="E19" s="118"/>
      <c r="F19" s="118"/>
      <c r="G19" s="118"/>
      <c r="H19" s="118"/>
      <c r="J19" s="127" t="s">
        <v>41</v>
      </c>
      <c r="L19" s="118"/>
      <c r="M19" s="126"/>
      <c r="N19" s="126"/>
      <c r="O19" s="118"/>
      <c r="P19" s="586" t="s">
        <v>52</v>
      </c>
      <c r="Q19" s="586"/>
      <c r="R19" s="119"/>
      <c r="S19" s="115"/>
      <c r="T19" s="94"/>
      <c r="U19" s="92"/>
    </row>
    <row r="20" spans="1:21" ht="21" customHeight="1">
      <c r="A20" s="111"/>
      <c r="B20" s="116"/>
      <c r="C20" s="58" t="s">
        <v>33</v>
      </c>
      <c r="D20" s="118"/>
      <c r="E20" s="118"/>
      <c r="F20" s="118"/>
      <c r="G20" s="118"/>
      <c r="H20" s="118"/>
      <c r="J20" s="128" t="s">
        <v>42</v>
      </c>
      <c r="L20" s="118"/>
      <c r="M20" s="126"/>
      <c r="N20" s="126"/>
      <c r="O20" s="118"/>
      <c r="P20" s="586" t="s">
        <v>53</v>
      </c>
      <c r="Q20" s="586"/>
      <c r="R20" s="119"/>
      <c r="S20" s="115"/>
      <c r="T20" s="94"/>
      <c r="U20" s="92"/>
    </row>
    <row r="21" spans="1:21" ht="21" customHeight="1">
      <c r="A21" s="111"/>
      <c r="B21" s="129"/>
      <c r="C21" s="130"/>
      <c r="D21" s="130"/>
      <c r="E21" s="130"/>
      <c r="F21" s="130"/>
      <c r="G21" s="130"/>
      <c r="H21" s="130"/>
      <c r="I21" s="130"/>
      <c r="J21" s="223"/>
      <c r="K21" s="130"/>
      <c r="L21" s="130"/>
      <c r="M21" s="130"/>
      <c r="N21" s="130"/>
      <c r="O21" s="130"/>
      <c r="P21" s="130"/>
      <c r="Q21" s="130"/>
      <c r="R21" s="131"/>
      <c r="S21" s="115"/>
      <c r="T21" s="94"/>
      <c r="U21" s="92"/>
    </row>
    <row r="22" spans="1:21" ht="21" customHeight="1">
      <c r="A22" s="111"/>
      <c r="B22" s="132"/>
      <c r="C22" s="133"/>
      <c r="D22" s="133"/>
      <c r="E22" s="134"/>
      <c r="F22" s="134"/>
      <c r="G22" s="134"/>
      <c r="H22" s="134"/>
      <c r="I22" s="133"/>
      <c r="J22" s="135"/>
      <c r="K22" s="133"/>
      <c r="L22" s="133"/>
      <c r="M22" s="133"/>
      <c r="N22" s="133"/>
      <c r="O22" s="133"/>
      <c r="P22" s="133"/>
      <c r="Q22" s="133"/>
      <c r="R22" s="133"/>
      <c r="S22" s="115"/>
      <c r="T22" s="94"/>
      <c r="U22" s="92"/>
    </row>
    <row r="23" spans="1:19" ht="30" customHeight="1">
      <c r="A23" s="136"/>
      <c r="B23" s="137"/>
      <c r="C23" s="138"/>
      <c r="D23" s="591" t="s">
        <v>34</v>
      </c>
      <c r="E23" s="592"/>
      <c r="F23" s="592"/>
      <c r="G23" s="592"/>
      <c r="H23" s="138"/>
      <c r="I23" s="139"/>
      <c r="J23" s="140"/>
      <c r="K23" s="137"/>
      <c r="L23" s="138"/>
      <c r="M23" s="591" t="s">
        <v>35</v>
      </c>
      <c r="N23" s="591"/>
      <c r="O23" s="591"/>
      <c r="P23" s="591"/>
      <c r="Q23" s="138"/>
      <c r="R23" s="139"/>
      <c r="S23" s="115"/>
    </row>
    <row r="24" spans="1:20" s="145" customFormat="1" ht="21" customHeight="1" thickBot="1">
      <c r="A24" s="141"/>
      <c r="B24" s="142" t="s">
        <v>20</v>
      </c>
      <c r="C24" s="84" t="s">
        <v>21</v>
      </c>
      <c r="D24" s="84" t="s">
        <v>22</v>
      </c>
      <c r="E24" s="143" t="s">
        <v>23</v>
      </c>
      <c r="F24" s="593" t="s">
        <v>24</v>
      </c>
      <c r="G24" s="594"/>
      <c r="H24" s="594"/>
      <c r="I24" s="595"/>
      <c r="J24" s="140"/>
      <c r="K24" s="142" t="s">
        <v>20</v>
      </c>
      <c r="L24" s="84" t="s">
        <v>21</v>
      </c>
      <c r="M24" s="84" t="s">
        <v>22</v>
      </c>
      <c r="N24" s="143" t="s">
        <v>23</v>
      </c>
      <c r="O24" s="593" t="s">
        <v>24</v>
      </c>
      <c r="P24" s="594"/>
      <c r="Q24" s="594"/>
      <c r="R24" s="595"/>
      <c r="S24" s="144"/>
      <c r="T24" s="90"/>
    </row>
    <row r="25" spans="1:20" s="101" customFormat="1" ht="21" customHeight="1" thickTop="1">
      <c r="A25" s="136"/>
      <c r="B25" s="146"/>
      <c r="C25" s="147"/>
      <c r="D25" s="148"/>
      <c r="E25" s="149"/>
      <c r="F25" s="150"/>
      <c r="G25" s="151"/>
      <c r="H25" s="151"/>
      <c r="I25" s="152"/>
      <c r="J25" s="140"/>
      <c r="K25" s="146"/>
      <c r="L25" s="147"/>
      <c r="M25" s="148"/>
      <c r="N25" s="149"/>
      <c r="O25" s="150"/>
      <c r="P25" s="151"/>
      <c r="Q25" s="151"/>
      <c r="R25" s="152"/>
      <c r="S25" s="115"/>
      <c r="T25" s="90"/>
    </row>
    <row r="26" spans="1:20" s="101" customFormat="1" ht="21" customHeight="1">
      <c r="A26" s="136"/>
      <c r="B26" s="153">
        <v>1</v>
      </c>
      <c r="C26" s="154">
        <v>55.184</v>
      </c>
      <c r="D26" s="154">
        <v>55.376</v>
      </c>
      <c r="E26" s="155">
        <f>(D26-C26)*1000</f>
        <v>192.00000000000017</v>
      </c>
      <c r="F26" s="582" t="s">
        <v>92</v>
      </c>
      <c r="G26" s="583"/>
      <c r="H26" s="583"/>
      <c r="I26" s="584"/>
      <c r="J26" s="140"/>
      <c r="K26" s="153">
        <v>1</v>
      </c>
      <c r="L26" s="350">
        <v>55.21</v>
      </c>
      <c r="M26" s="350">
        <v>55.31</v>
      </c>
      <c r="N26" s="351">
        <f>(M26-L26)*1000</f>
        <v>100.00000000000142</v>
      </c>
      <c r="O26" s="579" t="s">
        <v>54</v>
      </c>
      <c r="P26" s="580"/>
      <c r="Q26" s="580"/>
      <c r="R26" s="581"/>
      <c r="S26" s="115"/>
      <c r="T26" s="90"/>
    </row>
    <row r="27" spans="1:20" s="101" customFormat="1" ht="21" customHeight="1">
      <c r="A27" s="136"/>
      <c r="B27" s="146"/>
      <c r="C27" s="147"/>
      <c r="D27" s="148"/>
      <c r="E27" s="149"/>
      <c r="F27" s="247" t="s">
        <v>68</v>
      </c>
      <c r="G27" s="248"/>
      <c r="H27" s="248"/>
      <c r="I27" s="249"/>
      <c r="J27" s="140"/>
      <c r="K27" s="153"/>
      <c r="L27" s="156"/>
      <c r="M27" s="156"/>
      <c r="N27" s="155"/>
      <c r="O27" s="585" t="s">
        <v>69</v>
      </c>
      <c r="P27" s="586"/>
      <c r="Q27" s="586"/>
      <c r="R27" s="587"/>
      <c r="S27" s="115"/>
      <c r="T27" s="90"/>
    </row>
    <row r="28" spans="1:20" s="101" customFormat="1" ht="21" customHeight="1">
      <c r="A28" s="136"/>
      <c r="B28" s="153"/>
      <c r="C28" s="154"/>
      <c r="D28" s="154"/>
      <c r="E28" s="155">
        <f>(D28-C28)*1000</f>
        <v>0</v>
      </c>
      <c r="F28" s="247"/>
      <c r="G28" s="248"/>
      <c r="H28" s="248"/>
      <c r="I28" s="249"/>
      <c r="J28" s="140"/>
      <c r="K28" s="153"/>
      <c r="L28" s="156"/>
      <c r="M28" s="156"/>
      <c r="N28" s="155">
        <f>(M28-L28)*1000</f>
        <v>0</v>
      </c>
      <c r="O28" s="212"/>
      <c r="P28" s="213"/>
      <c r="Q28" s="213"/>
      <c r="R28" s="214"/>
      <c r="S28" s="115"/>
      <c r="T28" s="90"/>
    </row>
    <row r="29" spans="1:20" s="101" customFormat="1" ht="21" customHeight="1">
      <c r="A29" s="136"/>
      <c r="B29" s="153">
        <v>3</v>
      </c>
      <c r="C29" s="154">
        <v>55.214</v>
      </c>
      <c r="D29" s="154">
        <v>55.376</v>
      </c>
      <c r="E29" s="155">
        <f>(D29-C29)*1000</f>
        <v>161.99999999999903</v>
      </c>
      <c r="F29" s="579" t="s">
        <v>93</v>
      </c>
      <c r="G29" s="580"/>
      <c r="H29" s="580"/>
      <c r="I29" s="581"/>
      <c r="J29" s="140"/>
      <c r="K29" s="268"/>
      <c r="L29" s="156"/>
      <c r="M29" s="156"/>
      <c r="N29" s="269"/>
      <c r="O29" s="588"/>
      <c r="P29" s="589"/>
      <c r="Q29" s="589"/>
      <c r="R29" s="590"/>
      <c r="S29" s="115"/>
      <c r="T29" s="90"/>
    </row>
    <row r="30" spans="1:20" s="101" customFormat="1" ht="21" customHeight="1">
      <c r="A30" s="136"/>
      <c r="B30" s="153"/>
      <c r="C30" s="154"/>
      <c r="D30" s="154"/>
      <c r="E30" s="155"/>
      <c r="F30" s="579"/>
      <c r="G30" s="580"/>
      <c r="H30" s="580"/>
      <c r="I30" s="581"/>
      <c r="J30" s="140"/>
      <c r="K30" s="268"/>
      <c r="L30" s="156"/>
      <c r="M30" s="156"/>
      <c r="N30" s="269"/>
      <c r="O30" s="588"/>
      <c r="P30" s="589"/>
      <c r="Q30" s="589"/>
      <c r="R30" s="590"/>
      <c r="S30" s="115"/>
      <c r="T30" s="90"/>
    </row>
    <row r="31" spans="1:20" s="96" customFormat="1" ht="21" customHeight="1">
      <c r="A31" s="136"/>
      <c r="B31" s="157"/>
      <c r="C31" s="158"/>
      <c r="D31" s="159"/>
      <c r="E31" s="160"/>
      <c r="F31" s="161"/>
      <c r="G31" s="162"/>
      <c r="H31" s="162"/>
      <c r="I31" s="163"/>
      <c r="J31" s="140"/>
      <c r="K31" s="157"/>
      <c r="L31" s="158"/>
      <c r="M31" s="159"/>
      <c r="N31" s="160"/>
      <c r="O31" s="161"/>
      <c r="P31" s="162"/>
      <c r="Q31" s="162"/>
      <c r="R31" s="163"/>
      <c r="S31" s="115"/>
      <c r="T31" s="90"/>
    </row>
    <row r="32" spans="1:19" ht="21" customHeight="1" thickBo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</row>
  </sheetData>
  <sheetProtection password="E5AD" sheet="1"/>
  <mergeCells count="15">
    <mergeCell ref="P9:Q9"/>
    <mergeCell ref="D23:G23"/>
    <mergeCell ref="M23:P23"/>
    <mergeCell ref="F24:I24"/>
    <mergeCell ref="O24:R24"/>
    <mergeCell ref="P19:Q19"/>
    <mergeCell ref="P20:Q20"/>
    <mergeCell ref="O26:R26"/>
    <mergeCell ref="F26:I26"/>
    <mergeCell ref="O27:R27"/>
    <mergeCell ref="F29:I29"/>
    <mergeCell ref="P10:Q10"/>
    <mergeCell ref="O30:R30"/>
    <mergeCell ref="F30:I30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2018-10-05T10:09:13Z</cp:lastPrinted>
  <dcterms:created xsi:type="dcterms:W3CDTF">2003-01-10T15:39:03Z</dcterms:created>
  <dcterms:modified xsi:type="dcterms:W3CDTF">2018-11-01T09:27:55Z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