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18135" windowHeight="5955" tabRatio="599" activeTab="1"/>
  </bookViews>
  <sheets>
    <sheet name="titul" sheetId="1" r:id="rId1"/>
    <sheet name="Droužkovice" sheetId="2" r:id="rId2"/>
  </sheets>
  <definedNames/>
  <calcPr fullCalcOnLoad="1"/>
</workbook>
</file>

<file path=xl/sharedStrings.xml><?xml version="1.0" encoding="utf-8"?>
<sst xmlns="http://schemas.openxmlformats.org/spreadsheetml/2006/main" count="161" uniqueCount="102">
  <si>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</si>
  <si>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</si>
  <si>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</si>
  <si>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</si>
  <si>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</si>
  <si>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</si>
  <si>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</si>
  <si>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</si>
  <si>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</si>
  <si>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</si>
  <si>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</si>
  <si>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</si>
  <si>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</si>
  <si>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</si>
  <si>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</si>
  <si>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</si>
  <si>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</si>
  <si>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</si>
  <si>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</si>
  <si>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</si>
  <si>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</si>
  <si>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</si>
  <si>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</si>
  <si>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</si>
  <si>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</si>
  <si>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</si>
  <si>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</si>
  <si>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</si>
  <si>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</si>
  <si>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</si>
  <si>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</si>
  <si>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</si>
  <si>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</si>
  <si>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</si>
  <si>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</si>
  <si>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</si>
  <si>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</si>
  <si>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</si>
  <si>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</si>
  <si>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</si>
  <si>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</si>
  <si>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</si>
  <si>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</si>
  <si>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Stanice  bez</t>
  </si>
  <si>
    <t>KANGO</t>
  </si>
  <si>
    <t>zabezpečovacího zařízení</t>
  </si>
  <si>
    <t>Odjezdová</t>
  </si>
  <si>
    <t>samočinně činností</t>
  </si>
  <si>
    <t xml:space="preserve">Vzájemně vyloučeny jsou pouze protisměrné </t>
  </si>
  <si>
    <t>jízdní cesty na tutéž kolej</t>
  </si>
  <si>
    <t>č. I,  úrovňové, vnější</t>
  </si>
  <si>
    <t>Směr  :  Březno u Chomutova</t>
  </si>
  <si>
    <t>=</t>
  </si>
  <si>
    <t>S 3</t>
  </si>
  <si>
    <t>L 3</t>
  </si>
  <si>
    <t>Př DS</t>
  </si>
  <si>
    <t>DS</t>
  </si>
  <si>
    <t>531G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</si>
  <si>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</si>
  <si>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</si>
  <si>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</si>
  <si>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</si>
  <si>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</si>
  <si>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</si>
  <si>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směr Březno u Chomutova</t>
  </si>
  <si>
    <t>a Chomutov</t>
  </si>
  <si>
    <t>směr Odb Dubina</t>
  </si>
  <si>
    <t>č. II,  úrovňové, vnější</t>
  </si>
  <si>
    <t>SUDOP T + desky K230</t>
  </si>
  <si>
    <t>Obvod  DOZ</t>
  </si>
  <si>
    <t>oba směry :</t>
  </si>
  <si>
    <t>Automatické  hradlo</t>
  </si>
  <si>
    <t>Kód : 14</t>
  </si>
  <si>
    <t>vlaku ze směru :</t>
  </si>
  <si>
    <t>( bez návěstního bodu )</t>
  </si>
  <si>
    <t>Směr  :  Odb Dubina  //  Chomutov</t>
  </si>
  <si>
    <t>Z  Odb Dubina</t>
  </si>
  <si>
    <t>Z  Chomutova</t>
  </si>
  <si>
    <t>elm.</t>
  </si>
  <si>
    <t>při jízdě do odbočky - rychlost 80 km/h</t>
  </si>
  <si>
    <t>z / na</t>
  </si>
  <si>
    <t>na / z  k.č.</t>
  </si>
  <si>
    <t>přes  výhybky</t>
  </si>
  <si>
    <t>chomutovskodubinské  zhlaví</t>
  </si>
  <si>
    <t>TK Chomutov</t>
  </si>
  <si>
    <t>Z  Března u Chom.</t>
  </si>
  <si>
    <t>silniční podjezd</t>
  </si>
  <si>
    <t>přístupová cesta</t>
  </si>
  <si>
    <t>obě nástupiště jsou konstrukce:</t>
  </si>
  <si>
    <t>Hlavní  staniční  kolej</t>
  </si>
  <si>
    <t>dálková obsluha výpravčím DOZ ŽST Chomutov obvod os.n.</t>
  </si>
  <si>
    <t>Km  3,732</t>
  </si>
  <si>
    <t>5, 2</t>
  </si>
  <si>
    <t>531 F / G</t>
  </si>
  <si>
    <t>Km  3,732 = 0,294</t>
  </si>
  <si>
    <t>Km  3,438 (v.č.1) = 0,000</t>
  </si>
  <si>
    <t>typ ESA-11 z JOP</t>
  </si>
  <si>
    <t>km 3,627</t>
  </si>
  <si>
    <t>Poznámka: zobrazeno v měřítku od v.č.1 po v.č.5</t>
  </si>
  <si>
    <t>přístup je podjezdem v km 3,627</t>
  </si>
  <si>
    <t>0,000</t>
  </si>
  <si>
    <t>III.  /  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</si>
</sst>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sz val="10"/>
      <color indexed="3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9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49" applyFont="1" applyBorder="1" applyAlignment="1">
      <alignment horizontal="center"/>
      <protection/>
    </xf>
    <xf numFmtId="0" fontId="44" fillId="0" borderId="37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49" xfId="49" applyFont="1" applyFill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0" fontId="50" fillId="0" borderId="0" xfId="0" applyFont="1" applyBorder="1" applyAlignment="1">
      <alignment vertical="center"/>
    </xf>
    <xf numFmtId="0" fontId="51" fillId="0" borderId="0" xfId="49" applyFont="1" applyFill="1" applyBorder="1" applyAlignment="1">
      <alignment vertical="center"/>
      <protection/>
    </xf>
    <xf numFmtId="0" fontId="49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center" vertical="top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47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2" fillId="0" borderId="0" xfId="49" applyFont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20" fillId="0" borderId="34" xfId="0" applyFont="1" applyFill="1" applyBorder="1" applyAlignment="1">
      <alignment horizontal="center" vertical="center"/>
    </xf>
    <xf numFmtId="44" fontId="2" fillId="34" borderId="66" xfId="39" applyFont="1" applyFill="1" applyBorder="1" applyAlignment="1">
      <alignment horizontal="centerContinuous" vertical="center"/>
    </xf>
    <xf numFmtId="0" fontId="2" fillId="34" borderId="74" xfId="0" applyFont="1" applyFill="1" applyBorder="1" applyAlignment="1">
      <alignment horizontal="centerContinuous" vertical="center"/>
    </xf>
    <xf numFmtId="0" fontId="42" fillId="0" borderId="49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42" fillId="0" borderId="76" xfId="0" applyFont="1" applyBorder="1" applyAlignment="1">
      <alignment horizontal="centerContinuous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" fillId="0" borderId="77" xfId="0" applyNumberFormat="1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5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10" fillId="0" borderId="84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164" fontId="3" fillId="0" borderId="85" xfId="0" applyNumberFormat="1" applyFont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86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2" fillId="0" borderId="55" xfId="0" applyFont="1" applyBorder="1" applyAlignment="1">
      <alignment horizontal="centerContinuous" vertical="center"/>
    </xf>
    <xf numFmtId="0" fontId="42" fillId="0" borderId="89" xfId="0" applyFont="1" applyBorder="1" applyAlignment="1">
      <alignment horizontal="centerContinuous" vertical="center"/>
    </xf>
    <xf numFmtId="164" fontId="41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 vertical="top"/>
    </xf>
    <xf numFmtId="0" fontId="13" fillId="0" borderId="0" xfId="49" applyFont="1" applyBorder="1" applyAlignment="1">
      <alignment horizontal="left" vertical="center"/>
      <protection/>
    </xf>
    <xf numFmtId="0" fontId="95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64" fontId="96" fillId="0" borderId="0" xfId="0" applyNumberFormat="1" applyFont="1" applyFill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4" fillId="36" borderId="91" xfId="49" applyFont="1" applyFill="1" applyBorder="1" applyAlignment="1">
      <alignment horizontal="center" vertical="center"/>
      <protection/>
    </xf>
    <xf numFmtId="0" fontId="4" fillId="36" borderId="92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0" fontId="45" fillId="34" borderId="65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
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352425</xdr:colOff>
      <xdr:row>33</xdr:row>
      <xdr:rowOff>133350</xdr:rowOff>
    </xdr:from>
    <xdr:to>
      <xdr:col>28</xdr:col>
      <xdr:colOff>104775</xdr:colOff>
      <xdr:row>35</xdr:row>
      <xdr:rowOff>133350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11925" y="82772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7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28" name="Line 2374"/>
        <xdr:cNvSpPr>
          <a:spLocks/>
        </xdr:cNvSpPr>
      </xdr:nvSpPr>
      <xdr:spPr>
        <a:xfrm flipV="1">
          <a:off x="10915650" y="6657975"/>
          <a:ext cx="21469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329" name="Line 2375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30" name="Line 2391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31" name="Line 2392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32" name="Line 2393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33" name="Line 2394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5" name="Line 239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336" name="Group 2491"/>
        <xdr:cNvGrpSpPr>
          <a:grpSpLocks noChangeAspect="1"/>
        </xdr:cNvGrpSpPr>
      </xdr:nvGrpSpPr>
      <xdr:grpSpPr>
        <a:xfrm>
          <a:off x="46986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627" name="Group 2843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8" name="Line 2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26</xdr:row>
      <xdr:rowOff>114300</xdr:rowOff>
    </xdr:from>
    <xdr:to>
      <xdr:col>71</xdr:col>
      <xdr:colOff>266700</xdr:colOff>
      <xdr:row>29</xdr:row>
      <xdr:rowOff>114300</xdr:rowOff>
    </xdr:to>
    <xdr:sp>
      <xdr:nvSpPr>
        <xdr:cNvPr id="630" name="Line 2908"/>
        <xdr:cNvSpPr>
          <a:spLocks/>
        </xdr:cNvSpPr>
      </xdr:nvSpPr>
      <xdr:spPr>
        <a:xfrm flipH="1">
          <a:off x="47148750" y="6657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29</xdr:row>
      <xdr:rowOff>114300</xdr:rowOff>
    </xdr:from>
    <xdr:to>
      <xdr:col>80</xdr:col>
      <xdr:colOff>647700</xdr:colOff>
      <xdr:row>31</xdr:row>
      <xdr:rowOff>28575</xdr:rowOff>
    </xdr:to>
    <xdr:grpSp>
      <xdr:nvGrpSpPr>
        <xdr:cNvPr id="631" name="Group 2923"/>
        <xdr:cNvGrpSpPr>
          <a:grpSpLocks noChangeAspect="1"/>
        </xdr:cNvGrpSpPr>
      </xdr:nvGrpSpPr>
      <xdr:grpSpPr>
        <a:xfrm>
          <a:off x="5962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2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2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2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2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2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2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2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2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2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2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2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2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2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2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2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2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2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2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2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2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2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2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2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2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2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2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2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2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2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2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2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2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2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2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2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2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2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2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2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2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2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2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2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2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2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2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2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2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2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2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2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2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2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2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2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2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2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2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2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2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2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2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2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2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3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3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3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3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3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3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3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3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3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30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30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30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30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30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30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30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30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30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3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3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3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3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3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3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30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30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30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30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30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30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30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30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30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30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30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30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30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30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30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30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30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30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30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30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30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30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30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30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30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30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30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30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30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30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30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30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30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30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30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30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30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30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30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30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30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30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30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30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30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30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30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30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30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30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30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30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30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30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30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30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30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30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30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30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30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30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30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30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30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30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30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30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30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30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30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30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30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30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30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30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31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31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31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31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31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31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31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31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31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31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31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31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31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31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31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31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31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31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31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31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31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31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Dubina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827" name="text 38"/>
        <xdr:cNvSpPr txBox="1">
          <a:spLocks noChangeArrowheads="1"/>
        </xdr:cNvSpPr>
      </xdr:nvSpPr>
      <xdr:spPr>
        <a:xfrm>
          <a:off x="637413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Chomutov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82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829" name="Line 312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26</xdr:row>
      <xdr:rowOff>114300</xdr:rowOff>
    </xdr:from>
    <xdr:to>
      <xdr:col>15</xdr:col>
      <xdr:colOff>0</xdr:colOff>
      <xdr:row>26</xdr:row>
      <xdr:rowOff>114300</xdr:rowOff>
    </xdr:to>
    <xdr:sp>
      <xdr:nvSpPr>
        <xdr:cNvPr id="830" name="Line 3130"/>
        <xdr:cNvSpPr>
          <a:spLocks/>
        </xdr:cNvSpPr>
      </xdr:nvSpPr>
      <xdr:spPr>
        <a:xfrm flipV="1">
          <a:off x="10715625" y="6657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831" name="Line 3131"/>
        <xdr:cNvSpPr>
          <a:spLocks/>
        </xdr:cNvSpPr>
      </xdr:nvSpPr>
      <xdr:spPr>
        <a:xfrm flipV="1">
          <a:off x="33356550" y="7343775"/>
          <a:ext cx="3136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832" name="Line 313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123825</xdr:rowOff>
    </xdr:from>
    <xdr:to>
      <xdr:col>3</xdr:col>
      <xdr:colOff>0</xdr:colOff>
      <xdr:row>28</xdr:row>
      <xdr:rowOff>0</xdr:rowOff>
    </xdr:to>
    <xdr:sp>
      <xdr:nvSpPr>
        <xdr:cNvPr id="833" name="text 38"/>
        <xdr:cNvSpPr txBox="1">
          <a:spLocks noChangeArrowheads="1"/>
        </xdr:cNvSpPr>
      </xdr:nvSpPr>
      <xdr:spPr>
        <a:xfrm>
          <a:off x="514350" y="6438900"/>
          <a:ext cx="1485900" cy="561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Březno u Chomutova</a:t>
          </a:r>
        </a:p>
      </xdr:txBody>
    </xdr:sp>
    <xdr:clientData/>
  </xdr:twoCellAnchor>
  <xdr:twoCellAnchor>
    <xdr:from>
      <xdr:col>24</xdr:col>
      <xdr:colOff>0</xdr:colOff>
      <xdr:row>24</xdr:row>
      <xdr:rowOff>76200</xdr:rowOff>
    </xdr:from>
    <xdr:to>
      <xdr:col>30</xdr:col>
      <xdr:colOff>0</xdr:colOff>
      <xdr:row>25</xdr:row>
      <xdr:rowOff>152400</xdr:rowOff>
    </xdr:to>
    <xdr:grpSp>
      <xdr:nvGrpSpPr>
        <xdr:cNvPr id="834" name="Group 3135"/>
        <xdr:cNvGrpSpPr>
          <a:grpSpLocks/>
        </xdr:cNvGrpSpPr>
      </xdr:nvGrpSpPr>
      <xdr:grpSpPr>
        <a:xfrm>
          <a:off x="17373600" y="6162675"/>
          <a:ext cx="4457700" cy="304800"/>
          <a:chOff x="89" y="144"/>
          <a:chExt cx="408" cy="32"/>
        </a:xfrm>
        <a:solidFill>
          <a:srgbClr val="FFFFFF"/>
        </a:solidFill>
      </xdr:grpSpPr>
      <xdr:sp>
        <xdr:nvSpPr>
          <xdr:cNvPr id="835" name="Rectangle 313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313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313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313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314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14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14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24</xdr:row>
      <xdr:rowOff>114300</xdr:rowOff>
    </xdr:from>
    <xdr:to>
      <xdr:col>27</xdr:col>
      <xdr:colOff>247650</xdr:colOff>
      <xdr:row>25</xdr:row>
      <xdr:rowOff>114300</xdr:rowOff>
    </xdr:to>
    <xdr:sp>
      <xdr:nvSpPr>
        <xdr:cNvPr id="842" name="text 7125"/>
        <xdr:cNvSpPr txBox="1">
          <a:spLocks noChangeArrowheads="1"/>
        </xdr:cNvSpPr>
      </xdr:nvSpPr>
      <xdr:spPr>
        <a:xfrm>
          <a:off x="195738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14</xdr:col>
      <xdr:colOff>352425</xdr:colOff>
      <xdr:row>28</xdr:row>
      <xdr:rowOff>57150</xdr:rowOff>
    </xdr:from>
    <xdr:to>
      <xdr:col>14</xdr:col>
      <xdr:colOff>923925</xdr:colOff>
      <xdr:row>28</xdr:row>
      <xdr:rowOff>171450</xdr:rowOff>
    </xdr:to>
    <xdr:grpSp>
      <xdr:nvGrpSpPr>
        <xdr:cNvPr id="843" name="Group 3144"/>
        <xdr:cNvGrpSpPr>
          <a:grpSpLocks noChangeAspect="1"/>
        </xdr:cNvGrpSpPr>
      </xdr:nvGrpSpPr>
      <xdr:grpSpPr>
        <a:xfrm>
          <a:off x="102965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4" name="Line 31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1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1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1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31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952500</xdr:colOff>
      <xdr:row>30</xdr:row>
      <xdr:rowOff>171450</xdr:rowOff>
    </xdr:to>
    <xdr:grpSp>
      <xdr:nvGrpSpPr>
        <xdr:cNvPr id="849" name="Group 3150"/>
        <xdr:cNvGrpSpPr>
          <a:grpSpLocks/>
        </xdr:cNvGrpSpPr>
      </xdr:nvGrpSpPr>
      <xdr:grpSpPr>
        <a:xfrm>
          <a:off x="1095375" y="7515225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850" name="Line 3151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3152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153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154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155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156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157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3158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25</xdr:row>
      <xdr:rowOff>57150</xdr:rowOff>
    </xdr:from>
    <xdr:to>
      <xdr:col>86</xdr:col>
      <xdr:colOff>923925</xdr:colOff>
      <xdr:row>25</xdr:row>
      <xdr:rowOff>171450</xdr:rowOff>
    </xdr:to>
    <xdr:grpSp>
      <xdr:nvGrpSpPr>
        <xdr:cNvPr id="858" name="Group 3159"/>
        <xdr:cNvGrpSpPr>
          <a:grpSpLocks/>
        </xdr:cNvGrpSpPr>
      </xdr:nvGrpSpPr>
      <xdr:grpSpPr>
        <a:xfrm>
          <a:off x="63788925" y="63722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859" name="Line 3160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3161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162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163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3164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165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3166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3167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28</xdr:row>
      <xdr:rowOff>57150</xdr:rowOff>
    </xdr:from>
    <xdr:to>
      <xdr:col>86</xdr:col>
      <xdr:colOff>923925</xdr:colOff>
      <xdr:row>28</xdr:row>
      <xdr:rowOff>171450</xdr:rowOff>
    </xdr:to>
    <xdr:grpSp>
      <xdr:nvGrpSpPr>
        <xdr:cNvPr id="867" name="Group 3168"/>
        <xdr:cNvGrpSpPr>
          <a:grpSpLocks/>
        </xdr:cNvGrpSpPr>
      </xdr:nvGrpSpPr>
      <xdr:grpSpPr>
        <a:xfrm>
          <a:off x="63788925" y="70580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868" name="Line 3169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170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3171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3172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3173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3174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3175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3176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27</xdr:row>
      <xdr:rowOff>57150</xdr:rowOff>
    </xdr:from>
    <xdr:to>
      <xdr:col>65</xdr:col>
      <xdr:colOff>152400</xdr:colOff>
      <xdr:row>27</xdr:row>
      <xdr:rowOff>171450</xdr:rowOff>
    </xdr:to>
    <xdr:grpSp>
      <xdr:nvGrpSpPr>
        <xdr:cNvPr id="876" name="Group 3177"/>
        <xdr:cNvGrpSpPr>
          <a:grpSpLocks/>
        </xdr:cNvGrpSpPr>
      </xdr:nvGrpSpPr>
      <xdr:grpSpPr>
        <a:xfrm>
          <a:off x="47767875" y="6829425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877" name="Line 3178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3179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3180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181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182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183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184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31</xdr:row>
      <xdr:rowOff>66675</xdr:rowOff>
    </xdr:from>
    <xdr:to>
      <xdr:col>64</xdr:col>
      <xdr:colOff>285750</xdr:colOff>
      <xdr:row>31</xdr:row>
      <xdr:rowOff>180975</xdr:rowOff>
    </xdr:to>
    <xdr:grpSp>
      <xdr:nvGrpSpPr>
        <xdr:cNvPr id="884" name="Group 3185"/>
        <xdr:cNvGrpSpPr>
          <a:grpSpLocks/>
        </xdr:cNvGrpSpPr>
      </xdr:nvGrpSpPr>
      <xdr:grpSpPr>
        <a:xfrm>
          <a:off x="46929675" y="7753350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885" name="Line 3186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187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188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189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3190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3191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192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25</xdr:row>
      <xdr:rowOff>57150</xdr:rowOff>
    </xdr:from>
    <xdr:to>
      <xdr:col>14</xdr:col>
      <xdr:colOff>923925</xdr:colOff>
      <xdr:row>25</xdr:row>
      <xdr:rowOff>171450</xdr:rowOff>
    </xdr:to>
    <xdr:grpSp>
      <xdr:nvGrpSpPr>
        <xdr:cNvPr id="892" name="Group 3193"/>
        <xdr:cNvGrpSpPr>
          <a:grpSpLocks/>
        </xdr:cNvGrpSpPr>
      </xdr:nvGrpSpPr>
      <xdr:grpSpPr>
        <a:xfrm>
          <a:off x="10115550" y="6372225"/>
          <a:ext cx="752475" cy="114300"/>
          <a:chOff x="187" y="647"/>
          <a:chExt cx="69" cy="12"/>
        </a:xfrm>
        <a:solidFill>
          <a:srgbClr val="FFFFFF"/>
        </a:solidFill>
      </xdr:grpSpPr>
      <xdr:sp>
        <xdr:nvSpPr>
          <xdr:cNvPr id="893" name="Line 3194"/>
          <xdr:cNvSpPr>
            <a:spLocks noChangeAspect="1"/>
          </xdr:cNvSpPr>
        </xdr:nvSpPr>
        <xdr:spPr>
          <a:xfrm>
            <a:off x="240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3195"/>
          <xdr:cNvSpPr>
            <a:spLocks noChangeAspect="1"/>
          </xdr:cNvSpPr>
        </xdr:nvSpPr>
        <xdr:spPr>
          <a:xfrm>
            <a:off x="211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3196"/>
          <xdr:cNvSpPr>
            <a:spLocks noChangeAspect="1"/>
          </xdr:cNvSpPr>
        </xdr:nvSpPr>
        <xdr:spPr>
          <a:xfrm>
            <a:off x="223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3197"/>
          <xdr:cNvSpPr>
            <a:spLocks noChangeAspect="1"/>
          </xdr:cNvSpPr>
        </xdr:nvSpPr>
        <xdr:spPr>
          <a:xfrm>
            <a:off x="18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3198"/>
          <xdr:cNvSpPr>
            <a:spLocks noChangeAspect="1"/>
          </xdr:cNvSpPr>
        </xdr:nvSpPr>
        <xdr:spPr>
          <a:xfrm>
            <a:off x="19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199"/>
          <xdr:cNvSpPr>
            <a:spLocks noChangeAspect="1"/>
          </xdr:cNvSpPr>
        </xdr:nvSpPr>
        <xdr:spPr>
          <a:xfrm>
            <a:off x="253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3200"/>
          <xdr:cNvSpPr>
            <a:spLocks noChangeAspect="1"/>
          </xdr:cNvSpPr>
        </xdr:nvSpPr>
        <xdr:spPr>
          <a:xfrm>
            <a:off x="235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900" name="Group 3201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1" name="Line 3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3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27</xdr:row>
      <xdr:rowOff>0</xdr:rowOff>
    </xdr:from>
    <xdr:to>
      <xdr:col>12</xdr:col>
      <xdr:colOff>771525</xdr:colOff>
      <xdr:row>27</xdr:row>
      <xdr:rowOff>114300</xdr:rowOff>
    </xdr:to>
    <xdr:sp>
      <xdr:nvSpPr>
        <xdr:cNvPr id="903" name="Line 3204"/>
        <xdr:cNvSpPr>
          <a:spLocks/>
        </xdr:cNvSpPr>
      </xdr:nvSpPr>
      <xdr:spPr>
        <a:xfrm flipH="1">
          <a:off x="848677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26</xdr:row>
      <xdr:rowOff>152400</xdr:rowOff>
    </xdr:from>
    <xdr:to>
      <xdr:col>14</xdr:col>
      <xdr:colOff>28575</xdr:colOff>
      <xdr:row>27</xdr:row>
      <xdr:rowOff>0</xdr:rowOff>
    </xdr:to>
    <xdr:sp>
      <xdr:nvSpPr>
        <xdr:cNvPr id="904" name="Line 3205"/>
        <xdr:cNvSpPr>
          <a:spLocks/>
        </xdr:cNvSpPr>
      </xdr:nvSpPr>
      <xdr:spPr>
        <a:xfrm flipV="1">
          <a:off x="92297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114300</xdr:rowOff>
    </xdr:from>
    <xdr:to>
      <xdr:col>14</xdr:col>
      <xdr:colOff>771525</xdr:colOff>
      <xdr:row>26</xdr:row>
      <xdr:rowOff>152400</xdr:rowOff>
    </xdr:to>
    <xdr:sp>
      <xdr:nvSpPr>
        <xdr:cNvPr id="905" name="Line 3206"/>
        <xdr:cNvSpPr>
          <a:spLocks/>
        </xdr:cNvSpPr>
      </xdr:nvSpPr>
      <xdr:spPr>
        <a:xfrm flipV="1">
          <a:off x="9972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12</xdr:col>
      <xdr:colOff>47625</xdr:colOff>
      <xdr:row>29</xdr:row>
      <xdr:rowOff>114300</xdr:rowOff>
    </xdr:to>
    <xdr:sp>
      <xdr:nvSpPr>
        <xdr:cNvPr id="906" name="Line 3207"/>
        <xdr:cNvSpPr>
          <a:spLocks/>
        </xdr:cNvSpPr>
      </xdr:nvSpPr>
      <xdr:spPr>
        <a:xfrm flipV="1">
          <a:off x="5981700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85725</xdr:rowOff>
    </xdr:from>
    <xdr:to>
      <xdr:col>30</xdr:col>
      <xdr:colOff>0</xdr:colOff>
      <xdr:row>31</xdr:row>
      <xdr:rowOff>161925</xdr:rowOff>
    </xdr:to>
    <xdr:grpSp>
      <xdr:nvGrpSpPr>
        <xdr:cNvPr id="907" name="Group 3212"/>
        <xdr:cNvGrpSpPr>
          <a:grpSpLocks/>
        </xdr:cNvGrpSpPr>
      </xdr:nvGrpSpPr>
      <xdr:grpSpPr>
        <a:xfrm>
          <a:off x="17373600" y="754380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908" name="Rectangle 321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32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32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32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32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32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32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30</xdr:row>
      <xdr:rowOff>123825</xdr:rowOff>
    </xdr:from>
    <xdr:to>
      <xdr:col>27</xdr:col>
      <xdr:colOff>247650</xdr:colOff>
      <xdr:row>31</xdr:row>
      <xdr:rowOff>123825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19573875" y="7581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916" name="Group 3221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7" name="Line 3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3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80</xdr:col>
      <xdr:colOff>495300</xdr:colOff>
      <xdr:row>29</xdr:row>
      <xdr:rowOff>114300</xdr:rowOff>
    </xdr:to>
    <xdr:sp>
      <xdr:nvSpPr>
        <xdr:cNvPr id="919" name="Line 3224"/>
        <xdr:cNvSpPr>
          <a:spLocks/>
        </xdr:cNvSpPr>
      </xdr:nvSpPr>
      <xdr:spPr>
        <a:xfrm flipH="1" flipV="1">
          <a:off x="53835300" y="6657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9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921" name="text 6"/>
        <xdr:cNvSpPr txBox="1">
          <a:spLocks noChangeArrowheads="1"/>
        </xdr:cNvSpPr>
      </xdr:nvSpPr>
      <xdr:spPr>
        <a:xfrm>
          <a:off x="5133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20</xdr:col>
      <xdr:colOff>657225</xdr:colOff>
      <xdr:row>25</xdr:row>
      <xdr:rowOff>28575</xdr:rowOff>
    </xdr:from>
    <xdr:to>
      <xdr:col>20</xdr:col>
      <xdr:colOff>781050</xdr:colOff>
      <xdr:row>26</xdr:row>
      <xdr:rowOff>0</xdr:rowOff>
    </xdr:to>
    <xdr:sp>
      <xdr:nvSpPr>
        <xdr:cNvPr id="922" name="Line 3241"/>
        <xdr:cNvSpPr>
          <a:spLocks/>
        </xdr:cNvSpPr>
      </xdr:nvSpPr>
      <xdr:spPr>
        <a:xfrm flipV="1">
          <a:off x="15059025" y="6343650"/>
          <a:ext cx="13335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26</xdr:row>
      <xdr:rowOff>0</xdr:rowOff>
    </xdr:from>
    <xdr:to>
      <xdr:col>20</xdr:col>
      <xdr:colOff>666750</xdr:colOff>
      <xdr:row>26</xdr:row>
      <xdr:rowOff>0</xdr:rowOff>
    </xdr:to>
    <xdr:sp>
      <xdr:nvSpPr>
        <xdr:cNvPr id="923" name="Line 3242"/>
        <xdr:cNvSpPr>
          <a:spLocks/>
        </xdr:cNvSpPr>
      </xdr:nvSpPr>
      <xdr:spPr>
        <a:xfrm flipH="1">
          <a:off x="14716125" y="6543675"/>
          <a:ext cx="3524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25</xdr:row>
      <xdr:rowOff>28575</xdr:rowOff>
    </xdr:from>
    <xdr:to>
      <xdr:col>20</xdr:col>
      <xdr:colOff>323850</xdr:colOff>
      <xdr:row>26</xdr:row>
      <xdr:rowOff>9525</xdr:rowOff>
    </xdr:to>
    <xdr:sp>
      <xdr:nvSpPr>
        <xdr:cNvPr id="924" name="Line 3243"/>
        <xdr:cNvSpPr>
          <a:spLocks/>
        </xdr:cNvSpPr>
      </xdr:nvSpPr>
      <xdr:spPr>
        <a:xfrm flipH="1" flipV="1">
          <a:off x="14592300" y="63436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30</xdr:row>
      <xdr:rowOff>9525</xdr:rowOff>
    </xdr:from>
    <xdr:to>
      <xdr:col>20</xdr:col>
      <xdr:colOff>342900</xdr:colOff>
      <xdr:row>30</xdr:row>
      <xdr:rowOff>209550</xdr:rowOff>
    </xdr:to>
    <xdr:sp>
      <xdr:nvSpPr>
        <xdr:cNvPr id="925" name="Line 3244"/>
        <xdr:cNvSpPr>
          <a:spLocks/>
        </xdr:cNvSpPr>
      </xdr:nvSpPr>
      <xdr:spPr>
        <a:xfrm flipV="1">
          <a:off x="14592300" y="7467600"/>
          <a:ext cx="15240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30</xdr:row>
      <xdr:rowOff>0</xdr:rowOff>
    </xdr:from>
    <xdr:to>
      <xdr:col>20</xdr:col>
      <xdr:colOff>809625</xdr:colOff>
      <xdr:row>30</xdr:row>
      <xdr:rowOff>209550</xdr:rowOff>
    </xdr:to>
    <xdr:sp>
      <xdr:nvSpPr>
        <xdr:cNvPr id="926" name="Line 3245"/>
        <xdr:cNvSpPr>
          <a:spLocks/>
        </xdr:cNvSpPr>
      </xdr:nvSpPr>
      <xdr:spPr>
        <a:xfrm flipH="1" flipV="1">
          <a:off x="15068550" y="7458075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30</xdr:row>
      <xdr:rowOff>9525</xdr:rowOff>
    </xdr:from>
    <xdr:to>
      <xdr:col>20</xdr:col>
      <xdr:colOff>676275</xdr:colOff>
      <xdr:row>30</xdr:row>
      <xdr:rowOff>9525</xdr:rowOff>
    </xdr:to>
    <xdr:sp>
      <xdr:nvSpPr>
        <xdr:cNvPr id="927" name="Line 3246"/>
        <xdr:cNvSpPr>
          <a:spLocks/>
        </xdr:cNvSpPr>
      </xdr:nvSpPr>
      <xdr:spPr>
        <a:xfrm flipH="1">
          <a:off x="14725650" y="7467600"/>
          <a:ext cx="3524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28" name="Line 3247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29" name="Line 3248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0" name="Line 3249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1" name="Line 3250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2" name="Line 3251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3" name="Line 3252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4" name="Line 3253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5" name="Line 3254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6" name="Line 3255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7" name="Line 3256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8" name="Line 3257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9" name="Line 3258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24</xdr:row>
      <xdr:rowOff>76200</xdr:rowOff>
    </xdr:from>
    <xdr:to>
      <xdr:col>20</xdr:col>
      <xdr:colOff>533400</xdr:colOff>
      <xdr:row>30</xdr:row>
      <xdr:rowOff>219075</xdr:rowOff>
    </xdr:to>
    <xdr:sp>
      <xdr:nvSpPr>
        <xdr:cNvPr id="940" name="Rectangle 3259" descr="Vodorovné cihly"/>
        <xdr:cNvSpPr>
          <a:spLocks/>
        </xdr:cNvSpPr>
      </xdr:nvSpPr>
      <xdr:spPr>
        <a:xfrm>
          <a:off x="14830425" y="6162675"/>
          <a:ext cx="10477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23</xdr:row>
      <xdr:rowOff>190500</xdr:rowOff>
    </xdr:from>
    <xdr:to>
      <xdr:col>27</xdr:col>
      <xdr:colOff>238125</xdr:colOff>
      <xdr:row>24</xdr:row>
      <xdr:rowOff>76200</xdr:rowOff>
    </xdr:to>
    <xdr:sp>
      <xdr:nvSpPr>
        <xdr:cNvPr id="941" name="Rectangle 3260" descr="Vodorovné cihly"/>
        <xdr:cNvSpPr>
          <a:spLocks/>
        </xdr:cNvSpPr>
      </xdr:nvSpPr>
      <xdr:spPr>
        <a:xfrm>
          <a:off x="14830425" y="6048375"/>
          <a:ext cx="5238750" cy="114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2" name="Line 326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3" name="Line 326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4" name="Line 326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5" name="Line 326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6" name="Line 326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7" name="Line 326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3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5" t="s">
        <v>32</v>
      </c>
      <c r="C4" s="372" t="s">
        <v>93</v>
      </c>
      <c r="D4" s="106"/>
      <c r="E4" s="105"/>
      <c r="F4" s="105"/>
      <c r="G4" s="105"/>
      <c r="H4" s="105"/>
      <c r="I4" s="106"/>
      <c r="J4" s="94" t="s">
        <v>94</v>
      </c>
      <c r="K4" s="106"/>
      <c r="L4" s="107"/>
      <c r="M4" s="106"/>
      <c r="N4" s="106"/>
      <c r="O4" s="106"/>
      <c r="P4" s="106"/>
      <c r="Q4" s="108" t="s">
        <v>33</v>
      </c>
      <c r="R4" s="109">
        <v>537183</v>
      </c>
      <c r="S4" s="106"/>
      <c r="T4" s="106"/>
      <c r="U4" s="110"/>
      <c r="V4" s="110"/>
    </row>
    <row r="5" spans="1:22" s="111" customFormat="1" ht="22.5" customHeight="1">
      <c r="A5" s="105"/>
      <c r="B5" s="35"/>
      <c r="C5" s="372"/>
      <c r="D5" s="106"/>
      <c r="E5" s="105"/>
      <c r="F5" s="105"/>
      <c r="G5" s="105"/>
      <c r="H5" s="105"/>
      <c r="I5" s="106"/>
      <c r="J5" s="94" t="s">
        <v>95</v>
      </c>
      <c r="K5" s="106"/>
      <c r="L5" s="107"/>
      <c r="M5" s="106"/>
      <c r="N5" s="94"/>
      <c r="O5" s="106"/>
      <c r="P5" s="106"/>
      <c r="Q5" s="108"/>
      <c r="R5" s="109"/>
      <c r="S5" s="106"/>
      <c r="T5" s="106"/>
      <c r="U5" s="110"/>
      <c r="V5" s="110"/>
    </row>
    <row r="6" spans="2:22" s="112" customFormat="1" ht="18" customHeight="1" thickBot="1">
      <c r="B6" s="113"/>
      <c r="C6" s="114"/>
      <c r="D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120" customFormat="1" ht="21" customHeight="1">
      <c r="A7" s="115"/>
      <c r="B7" s="116"/>
      <c r="C7" s="117"/>
      <c r="D7" s="116"/>
      <c r="E7" s="118"/>
      <c r="F7" s="118"/>
      <c r="G7" s="118"/>
      <c r="H7" s="118"/>
      <c r="I7" s="118"/>
      <c r="J7" s="116"/>
      <c r="K7" s="116"/>
      <c r="L7" s="116"/>
      <c r="M7" s="116"/>
      <c r="N7" s="116"/>
      <c r="O7" s="116"/>
      <c r="P7" s="116"/>
      <c r="Q7" s="116"/>
      <c r="R7" s="116"/>
      <c r="S7" s="119"/>
      <c r="T7" s="104"/>
      <c r="U7" s="104"/>
      <c r="V7" s="104"/>
    </row>
    <row r="8" spans="1:21" ht="21" customHeight="1">
      <c r="A8" s="121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25"/>
      <c r="T8" s="103"/>
      <c r="U8" s="101"/>
    </row>
    <row r="9" spans="1:21" ht="24.75" customHeight="1">
      <c r="A9" s="121"/>
      <c r="B9" s="126"/>
      <c r="C9" s="127" t="s">
        <v>9</v>
      </c>
      <c r="D9" s="128"/>
      <c r="E9" s="128"/>
      <c r="F9" s="128"/>
      <c r="G9" s="128"/>
      <c r="H9" s="54"/>
      <c r="I9" s="54"/>
      <c r="J9" s="54" t="s">
        <v>58</v>
      </c>
      <c r="K9" s="54"/>
      <c r="L9" s="54"/>
      <c r="M9" s="228"/>
      <c r="N9" s="128"/>
      <c r="O9" s="128"/>
      <c r="P9" s="128"/>
      <c r="Q9" s="128"/>
      <c r="R9" s="129"/>
      <c r="S9" s="125"/>
      <c r="T9" s="103"/>
      <c r="U9" s="101"/>
    </row>
    <row r="10" spans="1:21" ht="24.75" customHeight="1">
      <c r="A10" s="121"/>
      <c r="B10" s="126"/>
      <c r="C10" s="53" t="s">
        <v>8</v>
      </c>
      <c r="D10" s="128"/>
      <c r="E10" s="128"/>
      <c r="F10" s="128"/>
      <c r="G10" s="128"/>
      <c r="H10" s="128"/>
      <c r="I10" s="128"/>
      <c r="J10" s="130" t="s">
        <v>96</v>
      </c>
      <c r="K10" s="128"/>
      <c r="L10" s="128"/>
      <c r="M10" s="128"/>
      <c r="N10" s="128"/>
      <c r="O10" s="128"/>
      <c r="P10" s="385" t="s">
        <v>59</v>
      </c>
      <c r="Q10" s="385"/>
      <c r="R10" s="131"/>
      <c r="S10" s="125"/>
      <c r="T10" s="103"/>
      <c r="U10" s="101"/>
    </row>
    <row r="11" spans="1:21" ht="24.75" customHeight="1">
      <c r="A11" s="121"/>
      <c r="B11" s="126"/>
      <c r="C11" s="53" t="s">
        <v>10</v>
      </c>
      <c r="D11" s="128"/>
      <c r="E11" s="128"/>
      <c r="F11" s="128"/>
      <c r="G11" s="128"/>
      <c r="H11" s="128"/>
      <c r="I11" s="128"/>
      <c r="J11" s="130" t="s">
        <v>60</v>
      </c>
      <c r="K11" s="128"/>
      <c r="L11" s="128"/>
      <c r="M11" s="128"/>
      <c r="N11" s="128"/>
      <c r="O11" s="128"/>
      <c r="P11" s="385"/>
      <c r="Q11" s="385"/>
      <c r="R11" s="129"/>
      <c r="S11" s="125"/>
      <c r="T11" s="103"/>
      <c r="U11" s="101"/>
    </row>
    <row r="12" spans="1:21" ht="21" customHeight="1">
      <c r="A12" s="12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25"/>
      <c r="T12" s="103"/>
      <c r="U12" s="101"/>
    </row>
    <row r="13" spans="1:21" ht="21" customHeight="1">
      <c r="A13" s="121"/>
      <c r="B13" s="126"/>
      <c r="C13" s="128"/>
      <c r="D13" s="128"/>
      <c r="E13" s="128"/>
      <c r="F13" s="128"/>
      <c r="G13" s="128"/>
      <c r="H13" s="128"/>
      <c r="I13" s="128"/>
      <c r="J13" s="135"/>
      <c r="K13" s="135"/>
      <c r="L13" s="128"/>
      <c r="M13" s="128"/>
      <c r="N13" s="128"/>
      <c r="O13" s="128"/>
      <c r="P13" s="128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5" t="s">
        <v>15</v>
      </c>
      <c r="D14" s="128"/>
      <c r="E14" s="128"/>
      <c r="F14" s="128"/>
      <c r="G14" s="135"/>
      <c r="H14" s="128"/>
      <c r="I14" s="128"/>
      <c r="J14" s="135" t="s">
        <v>16</v>
      </c>
      <c r="K14" s="208"/>
      <c r="M14" s="135"/>
      <c r="N14" s="128"/>
      <c r="O14" s="135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4" t="s">
        <v>17</v>
      </c>
      <c r="D15" s="128"/>
      <c r="E15" s="128"/>
      <c r="F15" s="128"/>
      <c r="G15" s="278"/>
      <c r="H15" s="279"/>
      <c r="I15" s="279"/>
      <c r="J15" s="299">
        <v>3.732</v>
      </c>
      <c r="K15" s="280"/>
      <c r="L15" s="281"/>
      <c r="M15" s="278"/>
      <c r="N15" s="128"/>
      <c r="O15" s="229"/>
      <c r="P15" s="136"/>
      <c r="Q15" s="128"/>
      <c r="R15" s="129"/>
      <c r="S15" s="125"/>
      <c r="T15" s="103"/>
      <c r="U15" s="101"/>
    </row>
    <row r="16" spans="1:21" ht="21" customHeight="1">
      <c r="A16" s="121"/>
      <c r="B16" s="126"/>
      <c r="C16" s="64" t="s">
        <v>18</v>
      </c>
      <c r="D16" s="128"/>
      <c r="E16" s="128"/>
      <c r="F16" s="128"/>
      <c r="G16" s="64"/>
      <c r="H16" s="128"/>
      <c r="I16" s="128"/>
      <c r="J16" s="81" t="s">
        <v>90</v>
      </c>
      <c r="K16" s="230"/>
      <c r="M16" s="64"/>
      <c r="N16" s="128"/>
      <c r="O16" s="230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279"/>
      <c r="H17" s="279"/>
      <c r="I17" s="279"/>
      <c r="J17" s="305" t="s">
        <v>61</v>
      </c>
      <c r="K17" s="64"/>
      <c r="L17" s="279"/>
      <c r="M17" s="279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82"/>
      <c r="K18" s="226"/>
      <c r="L18" s="133"/>
      <c r="M18" s="133"/>
      <c r="N18" s="133"/>
      <c r="O18" s="133"/>
      <c r="P18" s="133"/>
      <c r="Q18" s="133"/>
      <c r="R18" s="134"/>
      <c r="S18" s="125"/>
      <c r="T18" s="103"/>
      <c r="U18" s="101"/>
    </row>
    <row r="19" spans="1:21" ht="21" customHeight="1">
      <c r="A19" s="121"/>
      <c r="B19" s="126"/>
      <c r="C19" s="128"/>
      <c r="D19" s="128"/>
      <c r="E19" s="279"/>
      <c r="F19" s="284"/>
      <c r="G19" s="279"/>
      <c r="H19" s="279"/>
      <c r="I19" s="279"/>
      <c r="J19" s="63"/>
      <c r="K19" s="281"/>
      <c r="L19" s="279"/>
      <c r="M19" s="279"/>
      <c r="N19" s="284"/>
      <c r="O19" s="279"/>
      <c r="P19" s="128"/>
      <c r="Q19" s="128"/>
      <c r="R19" s="129"/>
      <c r="S19" s="125"/>
      <c r="T19" s="103"/>
      <c r="U19" s="101"/>
    </row>
    <row r="20" spans="1:21" ht="21" customHeight="1">
      <c r="A20" s="121"/>
      <c r="B20" s="126"/>
      <c r="C20" s="64" t="s">
        <v>34</v>
      </c>
      <c r="D20" s="128"/>
      <c r="E20" s="128"/>
      <c r="F20" s="273"/>
      <c r="G20" s="128"/>
      <c r="H20" s="128"/>
      <c r="J20" s="273" t="s">
        <v>47</v>
      </c>
      <c r="L20" s="128"/>
      <c r="M20" s="136"/>
      <c r="N20" s="136"/>
      <c r="O20" s="128"/>
      <c r="P20" s="385" t="s">
        <v>62</v>
      </c>
      <c r="Q20" s="385"/>
      <c r="R20" s="129"/>
      <c r="S20" s="125"/>
      <c r="T20" s="103"/>
      <c r="U20" s="101"/>
    </row>
    <row r="21" spans="1:21" ht="21" customHeight="1">
      <c r="A21" s="121"/>
      <c r="B21" s="126"/>
      <c r="C21" s="64" t="s">
        <v>35</v>
      </c>
      <c r="D21" s="128"/>
      <c r="E21" s="128"/>
      <c r="F21" s="283"/>
      <c r="G21" s="128"/>
      <c r="H21" s="128"/>
      <c r="J21" s="283" t="s">
        <v>45</v>
      </c>
      <c r="L21" s="128"/>
      <c r="M21" s="136"/>
      <c r="N21" s="136"/>
      <c r="O21" s="128"/>
      <c r="P21" s="385" t="s">
        <v>63</v>
      </c>
      <c r="Q21" s="385"/>
      <c r="R21" s="129"/>
      <c r="S21" s="125"/>
      <c r="T21" s="103"/>
      <c r="U21" s="101"/>
    </row>
    <row r="22" spans="1:21" ht="21" customHeight="1">
      <c r="A22" s="121"/>
      <c r="B22" s="137"/>
      <c r="C22" s="138"/>
      <c r="D22" s="138"/>
      <c r="E22" s="138"/>
      <c r="F22" s="138"/>
      <c r="G22" s="138"/>
      <c r="H22" s="138"/>
      <c r="I22" s="138"/>
      <c r="J22" s="236"/>
      <c r="K22" s="138"/>
      <c r="L22" s="138"/>
      <c r="M22" s="138"/>
      <c r="N22" s="138"/>
      <c r="O22" s="138"/>
      <c r="P22" s="138"/>
      <c r="Q22" s="138"/>
      <c r="R22" s="139"/>
      <c r="S22" s="125"/>
      <c r="T22" s="103"/>
      <c r="U22" s="101"/>
    </row>
    <row r="23" spans="1:21" ht="21" customHeight="1">
      <c r="A23" s="121"/>
      <c r="B23" s="140"/>
      <c r="C23" s="141"/>
      <c r="D23" s="141"/>
      <c r="E23" s="142"/>
      <c r="F23" s="142"/>
      <c r="G23" s="142"/>
      <c r="H23" s="142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25"/>
      <c r="T23" s="103"/>
      <c r="U23" s="101"/>
    </row>
    <row r="24" spans="1:19" ht="30" customHeight="1">
      <c r="A24" s="144"/>
      <c r="B24" s="145"/>
      <c r="C24" s="146"/>
      <c r="D24" s="389" t="s">
        <v>36</v>
      </c>
      <c r="E24" s="390"/>
      <c r="F24" s="390"/>
      <c r="G24" s="390"/>
      <c r="H24" s="146"/>
      <c r="I24" s="147"/>
      <c r="J24" s="148"/>
      <c r="K24" s="145"/>
      <c r="L24" s="146"/>
      <c r="M24" s="389" t="s">
        <v>37</v>
      </c>
      <c r="N24" s="389"/>
      <c r="O24" s="389"/>
      <c r="P24" s="389"/>
      <c r="Q24" s="146"/>
      <c r="R24" s="147"/>
      <c r="S24" s="125"/>
    </row>
    <row r="25" spans="1:20" s="153" customFormat="1" ht="21" customHeight="1" thickBot="1">
      <c r="A25" s="149"/>
      <c r="B25" s="150" t="s">
        <v>22</v>
      </c>
      <c r="C25" s="92" t="s">
        <v>23</v>
      </c>
      <c r="D25" s="92" t="s">
        <v>24</v>
      </c>
      <c r="E25" s="151" t="s">
        <v>25</v>
      </c>
      <c r="F25" s="391" t="s">
        <v>26</v>
      </c>
      <c r="G25" s="392"/>
      <c r="H25" s="392"/>
      <c r="I25" s="393"/>
      <c r="J25" s="148"/>
      <c r="K25" s="150" t="s">
        <v>22</v>
      </c>
      <c r="L25" s="92" t="s">
        <v>23</v>
      </c>
      <c r="M25" s="92" t="s">
        <v>24</v>
      </c>
      <c r="N25" s="151" t="s">
        <v>25</v>
      </c>
      <c r="O25" s="391" t="s">
        <v>26</v>
      </c>
      <c r="P25" s="392"/>
      <c r="Q25" s="392"/>
      <c r="R25" s="393"/>
      <c r="S25" s="152"/>
      <c r="T25" s="99"/>
    </row>
    <row r="26" spans="1:20" s="111" customFormat="1" ht="21" customHeight="1" thickTop="1">
      <c r="A26" s="144"/>
      <c r="B26" s="154"/>
      <c r="C26" s="155"/>
      <c r="D26" s="156"/>
      <c r="E26" s="157"/>
      <c r="F26" s="158"/>
      <c r="G26" s="159"/>
      <c r="H26" s="159"/>
      <c r="I26" s="160"/>
      <c r="J26" s="148"/>
      <c r="K26" s="154"/>
      <c r="L26" s="155"/>
      <c r="M26" s="156"/>
      <c r="N26" s="157"/>
      <c r="O26" s="158"/>
      <c r="P26" s="159"/>
      <c r="Q26" s="159"/>
      <c r="R26" s="160"/>
      <c r="S26" s="125"/>
      <c r="T26" s="99"/>
    </row>
    <row r="27" spans="1:20" s="111" customFormat="1" ht="21" customHeight="1">
      <c r="A27" s="144"/>
      <c r="B27" s="161">
        <v>1</v>
      </c>
      <c r="C27" s="162">
        <v>3.542</v>
      </c>
      <c r="D27" s="162">
        <v>4.31</v>
      </c>
      <c r="E27" s="277">
        <f>(D27-C27)*1000</f>
        <v>767.9999999999998</v>
      </c>
      <c r="F27" s="386" t="s">
        <v>89</v>
      </c>
      <c r="G27" s="387"/>
      <c r="H27" s="387"/>
      <c r="I27" s="388"/>
      <c r="J27" s="148"/>
      <c r="K27" s="161">
        <v>1</v>
      </c>
      <c r="L27" s="162">
        <v>3.68</v>
      </c>
      <c r="M27" s="162">
        <v>3.77</v>
      </c>
      <c r="N27" s="277">
        <f>(M27-L27)*1000</f>
        <v>89.99999999999986</v>
      </c>
      <c r="O27" s="382" t="s">
        <v>50</v>
      </c>
      <c r="P27" s="383"/>
      <c r="Q27" s="383"/>
      <c r="R27" s="384"/>
      <c r="S27" s="125"/>
      <c r="T27" s="99"/>
    </row>
    <row r="28" spans="1:20" s="111" customFormat="1" ht="21" customHeight="1">
      <c r="A28" s="144"/>
      <c r="B28" s="154"/>
      <c r="C28" s="274"/>
      <c r="D28" s="275"/>
      <c r="E28" s="276"/>
      <c r="F28" s="257" t="s">
        <v>64</v>
      </c>
      <c r="G28" s="258"/>
      <c r="H28" s="258"/>
      <c r="I28" s="259"/>
      <c r="J28" s="148"/>
      <c r="K28" s="161"/>
      <c r="L28" s="162"/>
      <c r="M28" s="162"/>
      <c r="N28" s="277"/>
      <c r="O28" s="379" t="s">
        <v>88</v>
      </c>
      <c r="P28" s="380"/>
      <c r="Q28" s="380"/>
      <c r="R28" s="381"/>
      <c r="S28" s="125"/>
      <c r="T28" s="99"/>
    </row>
    <row r="29" spans="1:20" s="111" customFormat="1" ht="21" customHeight="1">
      <c r="A29" s="144"/>
      <c r="B29" s="161"/>
      <c r="C29" s="162"/>
      <c r="D29" s="162"/>
      <c r="E29" s="277"/>
      <c r="F29" s="257" t="s">
        <v>65</v>
      </c>
      <c r="G29" s="258"/>
      <c r="H29" s="258"/>
      <c r="I29" s="259"/>
      <c r="J29" s="148"/>
      <c r="K29" s="161"/>
      <c r="L29" s="162"/>
      <c r="M29" s="162"/>
      <c r="N29" s="277"/>
      <c r="O29" s="394" t="s">
        <v>68</v>
      </c>
      <c r="P29" s="385"/>
      <c r="Q29" s="385"/>
      <c r="R29" s="395"/>
      <c r="S29" s="125"/>
      <c r="T29" s="99"/>
    </row>
    <row r="30" spans="1:20" s="111" customFormat="1" ht="21" customHeight="1">
      <c r="A30" s="144"/>
      <c r="B30" s="161">
        <v>3</v>
      </c>
      <c r="C30" s="162">
        <v>3.542</v>
      </c>
      <c r="D30" s="162">
        <v>4.333</v>
      </c>
      <c r="E30" s="277">
        <f>(D30-C30)*1000</f>
        <v>791.0000000000003</v>
      </c>
      <c r="F30" s="386" t="s">
        <v>89</v>
      </c>
      <c r="G30" s="387"/>
      <c r="H30" s="387"/>
      <c r="I30" s="388"/>
      <c r="J30" s="148"/>
      <c r="K30" s="161">
        <v>3</v>
      </c>
      <c r="L30" s="162">
        <v>0.242</v>
      </c>
      <c r="M30" s="162">
        <v>0.332</v>
      </c>
      <c r="N30" s="277">
        <f>(M30-L30)*1000</f>
        <v>90.00000000000003</v>
      </c>
      <c r="O30" s="382" t="s">
        <v>67</v>
      </c>
      <c r="P30" s="383"/>
      <c r="Q30" s="383"/>
      <c r="R30" s="384"/>
      <c r="S30" s="125"/>
      <c r="T30" s="99"/>
    </row>
    <row r="31" spans="1:20" s="111" customFormat="1" ht="21" customHeight="1">
      <c r="A31" s="144"/>
      <c r="B31" s="161"/>
      <c r="C31" s="162"/>
      <c r="D31" s="162"/>
      <c r="E31" s="277">
        <f>(D31-C31)*1000</f>
        <v>0</v>
      </c>
      <c r="F31" s="257" t="s">
        <v>66</v>
      </c>
      <c r="G31" s="258"/>
      <c r="H31" s="258"/>
      <c r="I31" s="259"/>
      <c r="J31" s="148"/>
      <c r="K31" s="161" t="s">
        <v>52</v>
      </c>
      <c r="L31" s="162">
        <v>3.68</v>
      </c>
      <c r="M31" s="162">
        <v>3.77</v>
      </c>
      <c r="N31" s="277">
        <f>(M31-L31)*1000</f>
        <v>89.99999999999986</v>
      </c>
      <c r="O31" s="379" t="s">
        <v>99</v>
      </c>
      <c r="P31" s="380"/>
      <c r="Q31" s="380"/>
      <c r="R31" s="381"/>
      <c r="S31" s="125"/>
      <c r="T31" s="99"/>
    </row>
    <row r="32" spans="1:20" s="105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167"/>
      <c r="P32" s="168"/>
      <c r="Q32" s="168"/>
      <c r="R32" s="169"/>
      <c r="S32" s="125"/>
      <c r="T32" s="99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5">
    <mergeCell ref="P10:Q10"/>
    <mergeCell ref="D24:G24"/>
    <mergeCell ref="M24:P24"/>
    <mergeCell ref="F25:I25"/>
    <mergeCell ref="O25:R25"/>
    <mergeCell ref="F30:I30"/>
    <mergeCell ref="O29:R29"/>
    <mergeCell ref="P11:Q11"/>
    <mergeCell ref="O31:R31"/>
    <mergeCell ref="O30:R30"/>
    <mergeCell ref="O27:R27"/>
    <mergeCell ref="P20:Q20"/>
    <mergeCell ref="P21:Q21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6"/>
      <c r="C2" s="177"/>
      <c r="D2" s="177"/>
      <c r="E2" s="177"/>
      <c r="F2" s="177"/>
      <c r="G2" s="93" t="s">
        <v>51</v>
      </c>
      <c r="H2" s="177"/>
      <c r="I2" s="177"/>
      <c r="J2" s="177"/>
      <c r="K2" s="177"/>
      <c r="L2" s="178"/>
      <c r="R2" s="30"/>
      <c r="S2" s="31"/>
      <c r="T2" s="31"/>
      <c r="U2" s="31"/>
      <c r="V2" s="396" t="s">
        <v>4</v>
      </c>
      <c r="W2" s="396"/>
      <c r="X2" s="396"/>
      <c r="Y2" s="396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96" t="s">
        <v>4</v>
      </c>
      <c r="BO2" s="396"/>
      <c r="BP2" s="396"/>
      <c r="BQ2" s="396"/>
      <c r="BR2" s="31"/>
      <c r="BS2" s="31"/>
      <c r="BT2" s="31"/>
      <c r="BU2" s="32"/>
      <c r="BY2" s="27"/>
      <c r="BZ2" s="306" t="s">
        <v>75</v>
      </c>
      <c r="CA2" s="307"/>
      <c r="CB2" s="307"/>
      <c r="CC2" s="307"/>
      <c r="CD2" s="307"/>
      <c r="CE2" s="307"/>
      <c r="CF2" s="307"/>
      <c r="CG2" s="307"/>
      <c r="CH2" s="307"/>
      <c r="CI2" s="307"/>
      <c r="CJ2" s="308"/>
    </row>
    <row r="3" spans="18:77" ht="21" customHeight="1" thickBot="1" thickTop="1">
      <c r="R3" s="399" t="s">
        <v>5</v>
      </c>
      <c r="S3" s="400"/>
      <c r="T3" s="33"/>
      <c r="U3" s="34"/>
      <c r="V3" s="238" t="s">
        <v>46</v>
      </c>
      <c r="W3" s="238"/>
      <c r="X3" s="238"/>
      <c r="Y3" s="239"/>
      <c r="Z3" s="33"/>
      <c r="AA3" s="34"/>
      <c r="AB3" s="401" t="s">
        <v>6</v>
      </c>
      <c r="AC3" s="40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403" t="s">
        <v>6</v>
      </c>
      <c r="BK3" s="404"/>
      <c r="BL3" s="397"/>
      <c r="BM3" s="398"/>
      <c r="BN3" s="238" t="s">
        <v>46</v>
      </c>
      <c r="BO3" s="238"/>
      <c r="BP3" s="217"/>
      <c r="BQ3" s="218"/>
      <c r="BR3" s="238" t="s">
        <v>5</v>
      </c>
      <c r="BS3" s="310"/>
      <c r="BT3" s="238"/>
      <c r="BU3" s="311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84" t="s">
        <v>69</v>
      </c>
      <c r="W4" s="184"/>
      <c r="X4" s="184"/>
      <c r="Y4" s="184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4" t="s">
        <v>91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184" t="s">
        <v>69</v>
      </c>
      <c r="BO4" s="184"/>
      <c r="BP4" s="324"/>
      <c r="BQ4" s="325"/>
      <c r="BR4" s="1"/>
      <c r="BS4" s="2"/>
      <c r="BT4" s="7"/>
      <c r="BU4" s="5"/>
      <c r="BY4" s="27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375"/>
      <c r="H5" s="46"/>
      <c r="I5" s="46"/>
      <c r="J5" s="47"/>
      <c r="K5" s="52"/>
      <c r="L5" s="48"/>
      <c r="R5" s="369" t="s">
        <v>85</v>
      </c>
      <c r="S5" s="368"/>
      <c r="T5" s="8"/>
      <c r="U5" s="10"/>
      <c r="V5" s="9"/>
      <c r="W5" s="285"/>
      <c r="X5" s="8"/>
      <c r="Y5" s="10"/>
      <c r="Z5" s="8"/>
      <c r="AA5" s="10"/>
      <c r="AB5" s="12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4"/>
      <c r="BK5" s="50"/>
      <c r="BL5" s="8"/>
      <c r="BM5" s="49"/>
      <c r="BN5" s="9"/>
      <c r="BO5" s="319"/>
      <c r="BP5" s="8"/>
      <c r="BQ5" s="10"/>
      <c r="BR5" s="312" t="s">
        <v>76</v>
      </c>
      <c r="BS5" s="313"/>
      <c r="BT5" s="312" t="s">
        <v>77</v>
      </c>
      <c r="BU5" s="314"/>
      <c r="BY5" s="27"/>
      <c r="BZ5" s="43"/>
      <c r="CA5" s="44" t="s">
        <v>7</v>
      </c>
      <c r="CB5" s="45"/>
      <c r="CC5" s="46"/>
      <c r="CD5" s="46"/>
      <c r="CE5" s="375" t="s">
        <v>70</v>
      </c>
      <c r="CF5" s="46"/>
      <c r="CG5" s="46"/>
      <c r="CH5" s="47"/>
      <c r="CI5" s="52"/>
      <c r="CJ5" s="48"/>
    </row>
    <row r="6" spans="2:88" ht="22.5" customHeight="1">
      <c r="B6" s="43"/>
      <c r="C6" s="44" t="s">
        <v>8</v>
      </c>
      <c r="D6" s="45"/>
      <c r="E6" s="46"/>
      <c r="F6" s="46"/>
      <c r="G6" s="51" t="s">
        <v>71</v>
      </c>
      <c r="H6" s="46"/>
      <c r="I6" s="46"/>
      <c r="J6" s="45"/>
      <c r="K6" s="52" t="s">
        <v>72</v>
      </c>
      <c r="L6" s="55"/>
      <c r="Q6" s="190"/>
      <c r="R6" s="203" t="s">
        <v>3</v>
      </c>
      <c r="S6" s="26">
        <v>2.227</v>
      </c>
      <c r="T6" s="8"/>
      <c r="U6" s="10"/>
      <c r="V6" s="9"/>
      <c r="W6" s="286"/>
      <c r="X6" s="231"/>
      <c r="Y6" s="287"/>
      <c r="Z6" s="8"/>
      <c r="AA6" s="10"/>
      <c r="AB6" s="241" t="s">
        <v>43</v>
      </c>
      <c r="AC6" s="242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4" t="s">
        <v>44</v>
      </c>
      <c r="AS6" s="79" t="s">
        <v>27</v>
      </c>
      <c r="AT6" s="175" t="s">
        <v>40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5" t="s">
        <v>43</v>
      </c>
      <c r="BK6" s="186"/>
      <c r="BL6" s="227"/>
      <c r="BM6" s="211"/>
      <c r="BN6" s="227" t="s">
        <v>42</v>
      </c>
      <c r="BO6" s="320">
        <v>4.31</v>
      </c>
      <c r="BP6" s="212"/>
      <c r="BQ6" s="211"/>
      <c r="BR6" s="20" t="s">
        <v>55</v>
      </c>
      <c r="BS6" s="321">
        <v>2.106</v>
      </c>
      <c r="BT6" s="20" t="s">
        <v>2</v>
      </c>
      <c r="BU6" s="322">
        <v>5.544</v>
      </c>
      <c r="BY6" s="27"/>
      <c r="BZ6" s="43"/>
      <c r="CA6" s="44" t="s">
        <v>8</v>
      </c>
      <c r="CB6" s="45"/>
      <c r="CC6" s="46"/>
      <c r="CD6" s="46"/>
      <c r="CE6" s="51" t="s">
        <v>71</v>
      </c>
      <c r="CF6" s="46"/>
      <c r="CG6" s="46"/>
      <c r="CH6" s="45"/>
      <c r="CI6" s="52" t="s">
        <v>72</v>
      </c>
      <c r="CJ6" s="55"/>
    </row>
    <row r="7" spans="2:88" ht="21" customHeight="1">
      <c r="B7" s="60"/>
      <c r="C7" s="44" t="s">
        <v>10</v>
      </c>
      <c r="D7" s="45"/>
      <c r="E7" s="46"/>
      <c r="F7" s="46"/>
      <c r="G7" s="56" t="s">
        <v>74</v>
      </c>
      <c r="H7" s="46"/>
      <c r="I7" s="46"/>
      <c r="J7" s="45"/>
      <c r="K7" s="12"/>
      <c r="L7" s="55"/>
      <c r="Q7" s="190"/>
      <c r="R7" s="203"/>
      <c r="S7" s="26"/>
      <c r="T7" s="8"/>
      <c r="U7" s="10"/>
      <c r="V7" s="227" t="s">
        <v>41</v>
      </c>
      <c r="W7" s="288">
        <v>3.542</v>
      </c>
      <c r="X7" s="231" t="s">
        <v>53</v>
      </c>
      <c r="Y7" s="287">
        <v>3.542</v>
      </c>
      <c r="Z7" s="8"/>
      <c r="AA7" s="10"/>
      <c r="AB7" s="243" t="s">
        <v>38</v>
      </c>
      <c r="AC7" s="244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87" t="s">
        <v>38</v>
      </c>
      <c r="BK7" s="188"/>
      <c r="BL7" s="231"/>
      <c r="BM7" s="26"/>
      <c r="BN7" s="227"/>
      <c r="BO7" s="320"/>
      <c r="BP7" s="11"/>
      <c r="BQ7" s="211"/>
      <c r="BR7" s="20" t="s">
        <v>52</v>
      </c>
      <c r="BS7" s="14">
        <v>5.544</v>
      </c>
      <c r="BT7" s="20"/>
      <c r="BU7" s="25"/>
      <c r="BY7" s="27"/>
      <c r="BZ7" s="60"/>
      <c r="CA7" s="44" t="s">
        <v>10</v>
      </c>
      <c r="CB7" s="45"/>
      <c r="CC7" s="46"/>
      <c r="CD7" s="46"/>
      <c r="CE7" s="56" t="s">
        <v>74</v>
      </c>
      <c r="CF7" s="46"/>
      <c r="CG7" s="46"/>
      <c r="CH7" s="45"/>
      <c r="CI7" s="12"/>
      <c r="CJ7" s="55"/>
    </row>
    <row r="8" spans="2:88" ht="21" customHeight="1">
      <c r="B8" s="57"/>
      <c r="C8" s="58"/>
      <c r="D8" s="58"/>
      <c r="E8" s="58"/>
      <c r="F8" s="58"/>
      <c r="G8" s="309"/>
      <c r="H8" s="58"/>
      <c r="I8" s="58"/>
      <c r="J8" s="58"/>
      <c r="K8" s="58"/>
      <c r="L8" s="59"/>
      <c r="Q8" s="190"/>
      <c r="R8" s="15" t="s">
        <v>0</v>
      </c>
      <c r="S8" s="18">
        <v>3.19</v>
      </c>
      <c r="T8" s="8"/>
      <c r="U8" s="10"/>
      <c r="V8" s="227"/>
      <c r="W8" s="288"/>
      <c r="X8" s="231"/>
      <c r="Y8" s="287"/>
      <c r="Z8" s="8"/>
      <c r="AA8" s="10"/>
      <c r="AB8" s="241" t="s">
        <v>39</v>
      </c>
      <c r="AC8" s="24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6" t="s">
        <v>101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5" t="s">
        <v>39</v>
      </c>
      <c r="BK8" s="186"/>
      <c r="BL8" s="227"/>
      <c r="BM8" s="211"/>
      <c r="BN8" s="227" t="s">
        <v>54</v>
      </c>
      <c r="BO8" s="320">
        <v>4.333</v>
      </c>
      <c r="BP8" s="222"/>
      <c r="BQ8" s="223"/>
      <c r="BR8" s="15" t="s">
        <v>56</v>
      </c>
      <c r="BS8" s="315">
        <v>1.406</v>
      </c>
      <c r="BT8" s="15" t="s">
        <v>1</v>
      </c>
      <c r="BU8" s="16">
        <v>4.844</v>
      </c>
      <c r="BY8" s="27"/>
      <c r="BZ8" s="57"/>
      <c r="CA8" s="58"/>
      <c r="CB8" s="58"/>
      <c r="CC8" s="58"/>
      <c r="CD8" s="58"/>
      <c r="CE8" s="309"/>
      <c r="CF8" s="58"/>
      <c r="CG8" s="58"/>
      <c r="CH8" s="58"/>
      <c r="CI8" s="58"/>
      <c r="CJ8" s="59"/>
    </row>
    <row r="9" spans="2:88" ht="21" customHeight="1" thickBot="1">
      <c r="B9" s="60"/>
      <c r="C9" s="45"/>
      <c r="D9" s="45"/>
      <c r="E9" s="45"/>
      <c r="F9" s="45"/>
      <c r="G9" s="45"/>
      <c r="H9" s="45"/>
      <c r="I9" s="45"/>
      <c r="J9" s="45"/>
      <c r="K9" s="45"/>
      <c r="L9" s="55"/>
      <c r="R9" s="326"/>
      <c r="S9" s="327"/>
      <c r="T9" s="22"/>
      <c r="U9" s="21"/>
      <c r="V9" s="289"/>
      <c r="W9" s="290"/>
      <c r="X9" s="291"/>
      <c r="Y9" s="292"/>
      <c r="Z9" s="22"/>
      <c r="AA9" s="21"/>
      <c r="AB9" s="19"/>
      <c r="AC9" s="1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3"/>
      <c r="BK9" s="61"/>
      <c r="BL9" s="19"/>
      <c r="BM9" s="248"/>
      <c r="BN9" s="289"/>
      <c r="BO9" s="21"/>
      <c r="BP9" s="22"/>
      <c r="BQ9" s="21"/>
      <c r="BR9" s="316" t="s">
        <v>52</v>
      </c>
      <c r="BS9" s="317">
        <v>4.844</v>
      </c>
      <c r="BT9" s="323"/>
      <c r="BU9" s="318"/>
      <c r="BY9" s="27"/>
      <c r="BZ9" s="60"/>
      <c r="CA9" s="45"/>
      <c r="CB9" s="45"/>
      <c r="CC9" s="45"/>
      <c r="CD9" s="296"/>
      <c r="CE9" s="374" t="s">
        <v>70</v>
      </c>
      <c r="CF9" s="45"/>
      <c r="CG9" s="45"/>
      <c r="CH9" s="45"/>
      <c r="CI9" s="45"/>
      <c r="CJ9" s="55"/>
    </row>
    <row r="10" spans="2:88" ht="21" customHeight="1">
      <c r="B10" s="43"/>
      <c r="C10" s="62" t="s">
        <v>11</v>
      </c>
      <c r="D10" s="45"/>
      <c r="E10" s="293"/>
      <c r="F10" s="294"/>
      <c r="G10" s="63" t="s">
        <v>47</v>
      </c>
      <c r="H10" s="45"/>
      <c r="I10" s="45"/>
      <c r="J10" s="64" t="s">
        <v>12</v>
      </c>
      <c r="K10" s="272">
        <v>90</v>
      </c>
      <c r="L10" s="48"/>
      <c r="V10" s="9"/>
      <c r="W10" s="240"/>
      <c r="X10" s="231"/>
      <c r="Y10" s="19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377" t="s">
        <v>98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3"/>
      <c r="CA10" s="62" t="s">
        <v>11</v>
      </c>
      <c r="CB10" s="45"/>
      <c r="CC10" s="293"/>
      <c r="CD10" s="294"/>
      <c r="CE10" s="63" t="s">
        <v>47</v>
      </c>
      <c r="CF10" s="45"/>
      <c r="CG10" s="45"/>
      <c r="CH10" s="64" t="s">
        <v>12</v>
      </c>
      <c r="CI10" s="272">
        <v>90</v>
      </c>
      <c r="CJ10" s="48"/>
    </row>
    <row r="11" spans="2:88" ht="21" customHeight="1">
      <c r="B11" s="43"/>
      <c r="C11" s="62" t="s">
        <v>13</v>
      </c>
      <c r="D11" s="45"/>
      <c r="E11" s="295"/>
      <c r="F11" s="296"/>
      <c r="G11" s="63" t="s">
        <v>45</v>
      </c>
      <c r="H11" s="45"/>
      <c r="I11" s="11"/>
      <c r="J11" s="64" t="s">
        <v>14</v>
      </c>
      <c r="K11" s="272">
        <v>30</v>
      </c>
      <c r="L11" s="48"/>
      <c r="V11" s="9"/>
      <c r="W11" s="240"/>
      <c r="X11" s="9"/>
      <c r="Y11" s="24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3"/>
      <c r="CA11" s="62" t="s">
        <v>73</v>
      </c>
      <c r="CB11" s="45"/>
      <c r="CC11" s="295"/>
      <c r="CD11" s="296"/>
      <c r="CE11" s="63" t="s">
        <v>45</v>
      </c>
      <c r="CF11" s="45"/>
      <c r="CG11" s="11"/>
      <c r="CH11" s="64" t="s">
        <v>14</v>
      </c>
      <c r="CI11" s="272">
        <v>30</v>
      </c>
      <c r="CJ11" s="48"/>
    </row>
    <row r="12" spans="2:88" ht="21" customHeight="1" thickBot="1">
      <c r="B12" s="66"/>
      <c r="C12" s="67"/>
      <c r="D12" s="67"/>
      <c r="E12" s="67"/>
      <c r="F12" s="67"/>
      <c r="G12" s="237"/>
      <c r="H12" s="67"/>
      <c r="I12" s="67"/>
      <c r="J12" s="67"/>
      <c r="K12" s="67"/>
      <c r="L12" s="68"/>
      <c r="P12" s="69"/>
      <c r="Q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6"/>
      <c r="CA12" s="67"/>
      <c r="CB12" s="67"/>
      <c r="CC12" s="67"/>
      <c r="CD12" s="67"/>
      <c r="CE12" s="237"/>
      <c r="CF12" s="67"/>
      <c r="CG12" s="67"/>
      <c r="CH12" s="67"/>
      <c r="CI12" s="67"/>
      <c r="CJ12" s="68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Q13" s="27"/>
      <c r="AR13" s="70"/>
      <c r="AS13" s="27"/>
      <c r="AT13" s="70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69"/>
      <c r="Q14" s="69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>
      <c r="G15" s="256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67:88" ht="18" customHeight="1">
      <c r="BO16" s="195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5:61" ht="18" customHeight="1">
      <c r="O17" s="201"/>
      <c r="BI17" s="195"/>
    </row>
    <row r="18" spans="25:67" ht="18" customHeight="1">
      <c r="Y18" s="27"/>
      <c r="AU18" s="200"/>
      <c r="AX18" s="234"/>
      <c r="BA18" s="234"/>
      <c r="BI18" s="195"/>
      <c r="BL18" s="232"/>
      <c r="BO18" s="90"/>
    </row>
    <row r="19" spans="47:61" ht="18" customHeight="1">
      <c r="AU19" s="27"/>
      <c r="AW19" s="200"/>
      <c r="BE19" s="27"/>
      <c r="BI19" s="181"/>
    </row>
    <row r="20" spans="11:65" ht="18" customHeight="1">
      <c r="K20" s="297"/>
      <c r="AQ20" s="200"/>
      <c r="AW20" s="27"/>
      <c r="AZ20" s="27"/>
      <c r="BC20" s="27"/>
      <c r="BF20" s="27"/>
      <c r="BG20" s="216"/>
      <c r="BM20" s="200"/>
    </row>
    <row r="21" spans="43:65" ht="18" customHeight="1">
      <c r="AQ21" s="27"/>
      <c r="AS21" s="27"/>
      <c r="AZ21" s="27"/>
      <c r="BD21" s="179"/>
      <c r="BE21" s="179"/>
      <c r="BM21" s="27"/>
    </row>
    <row r="22" spans="8:73" ht="18" customHeight="1">
      <c r="H22" s="215"/>
      <c r="S22" s="179"/>
      <c r="AC22" s="216"/>
      <c r="AO22" s="195"/>
      <c r="BD22" s="27"/>
      <c r="BE22" s="27"/>
      <c r="BF22" s="225"/>
      <c r="BI22" s="205"/>
      <c r="BK22" s="251"/>
      <c r="BO22" s="27"/>
      <c r="BP22" s="27"/>
      <c r="BU22" s="225"/>
    </row>
    <row r="23" spans="5:88" ht="18" customHeight="1">
      <c r="E23" s="70"/>
      <c r="P23" s="179"/>
      <c r="S23" s="27"/>
      <c r="V23" s="27"/>
      <c r="AG23" s="200"/>
      <c r="AO23" s="90"/>
      <c r="AZ23" s="27"/>
      <c r="BB23" s="27"/>
      <c r="BC23" s="27"/>
      <c r="BK23" s="250"/>
      <c r="BX23" s="27"/>
      <c r="BY23" s="27"/>
      <c r="BZ23" s="195"/>
      <c r="CA23" s="27"/>
      <c r="CB23" s="70"/>
      <c r="CC23" s="70"/>
      <c r="CE23" s="70"/>
      <c r="CF23" s="70"/>
      <c r="CG23" s="70"/>
      <c r="CI23" s="70"/>
      <c r="CJ23" s="70"/>
    </row>
    <row r="24" spans="16:84" ht="18" customHeight="1">
      <c r="P24" s="27"/>
      <c r="Q24" s="179"/>
      <c r="T24" s="370"/>
      <c r="W24" s="371" t="s">
        <v>87</v>
      </c>
      <c r="AG24" s="27"/>
      <c r="AY24" s="216"/>
      <c r="BK24" s="27"/>
      <c r="BP24" s="205"/>
      <c r="BR24" s="27"/>
      <c r="BU24" s="27"/>
      <c r="BV24" s="27"/>
      <c r="BW24" s="27"/>
      <c r="CE24" s="70"/>
      <c r="CF24" s="70"/>
    </row>
    <row r="25" spans="12:87" ht="18" customHeight="1">
      <c r="L25" s="179"/>
      <c r="O25" s="220" t="s">
        <v>53</v>
      </c>
      <c r="Q25" s="27"/>
      <c r="V25" s="179"/>
      <c r="Z25" s="206"/>
      <c r="AB25" s="200"/>
      <c r="AC25" s="220"/>
      <c r="AD25" s="183"/>
      <c r="AF25" s="27"/>
      <c r="AH25" s="27"/>
      <c r="AI25" s="27"/>
      <c r="AR25" s="27"/>
      <c r="AT25" s="27"/>
      <c r="AW25" s="179"/>
      <c r="BG25" s="27"/>
      <c r="BN25" s="27"/>
      <c r="BO25" s="179"/>
      <c r="BR25" s="27"/>
      <c r="BU25" s="195"/>
      <c r="BV25" s="27"/>
      <c r="BY25" s="179"/>
      <c r="CD25" s="70"/>
      <c r="CF25" s="70"/>
      <c r="CG25" s="27"/>
      <c r="CI25" s="76" t="s">
        <v>56</v>
      </c>
    </row>
    <row r="26" spans="11:84" ht="18" customHeight="1">
      <c r="K26" s="179"/>
      <c r="L26" s="27"/>
      <c r="P26" s="195"/>
      <c r="Q26" s="27"/>
      <c r="S26" s="27"/>
      <c r="V26" s="27"/>
      <c r="W26" s="179"/>
      <c r="AA26" s="27"/>
      <c r="AB26" s="27"/>
      <c r="AI26" s="27"/>
      <c r="AM26" s="27"/>
      <c r="AN26" s="179"/>
      <c r="AR26" s="27"/>
      <c r="AS26" s="27"/>
      <c r="AT26" s="27"/>
      <c r="AU26" s="27"/>
      <c r="AW26" s="27"/>
      <c r="BB26" s="73"/>
      <c r="BC26" s="27"/>
      <c r="BH26" s="201"/>
      <c r="BI26" s="27"/>
      <c r="BJ26" s="27"/>
      <c r="BK26" s="27"/>
      <c r="BL26" s="27"/>
      <c r="BN26" s="27"/>
      <c r="BO26" s="179"/>
      <c r="BQ26" s="27"/>
      <c r="BR26" s="27"/>
      <c r="BT26" s="179">
        <v>3</v>
      </c>
      <c r="BU26" s="179">
        <v>4</v>
      </c>
      <c r="BV26" s="27"/>
      <c r="BZ26" s="27"/>
      <c r="CA26" s="179"/>
      <c r="CD26" s="70"/>
      <c r="CF26" s="70"/>
    </row>
    <row r="27" spans="1:89" ht="18" customHeight="1">
      <c r="A27" s="75"/>
      <c r="E27" s="70"/>
      <c r="H27" s="27"/>
      <c r="K27" s="27"/>
      <c r="P27" s="196"/>
      <c r="Q27" s="27"/>
      <c r="R27" s="27"/>
      <c r="S27" s="27"/>
      <c r="W27" s="27"/>
      <c r="AN27" s="27"/>
      <c r="AO27" s="27"/>
      <c r="AR27" s="27"/>
      <c r="AS27" s="73"/>
      <c r="AT27" s="27"/>
      <c r="BG27" s="270"/>
      <c r="BH27" s="27"/>
      <c r="BJ27" s="27"/>
      <c r="BO27" s="27"/>
      <c r="BT27" s="27"/>
      <c r="BU27" s="27"/>
      <c r="BV27" s="27"/>
      <c r="CA27" s="27"/>
      <c r="CC27" s="27"/>
      <c r="CF27" s="27"/>
      <c r="CJ27" s="75"/>
      <c r="CK27" s="75"/>
    </row>
    <row r="28" spans="1:87" ht="18" customHeight="1">
      <c r="A28" s="75"/>
      <c r="B28" s="75"/>
      <c r="K28" s="180"/>
      <c r="M28" s="27"/>
      <c r="O28" s="220" t="s">
        <v>41</v>
      </c>
      <c r="P28" s="27"/>
      <c r="S28" s="27"/>
      <c r="AA28" s="207"/>
      <c r="AD28" s="27"/>
      <c r="AF28" s="27"/>
      <c r="AG28" s="27"/>
      <c r="AH28" s="27"/>
      <c r="AI28" s="27"/>
      <c r="AO28" s="183"/>
      <c r="AY28" s="27"/>
      <c r="AZ28" s="27"/>
      <c r="BA28" s="27"/>
      <c r="BB28" s="27"/>
      <c r="BC28" s="27"/>
      <c r="BG28" s="270"/>
      <c r="BH28" s="27"/>
      <c r="BJ28" s="183"/>
      <c r="BO28" s="27"/>
      <c r="BS28" s="27"/>
      <c r="BV28" s="179"/>
      <c r="CI28" s="76" t="s">
        <v>1</v>
      </c>
    </row>
    <row r="29" spans="1:89" ht="18" customHeight="1">
      <c r="A29" s="75"/>
      <c r="I29" s="179">
        <v>1</v>
      </c>
      <c r="N29" s="27"/>
      <c r="O29" s="179"/>
      <c r="U29" s="179"/>
      <c r="V29" s="27"/>
      <c r="X29" s="74"/>
      <c r="AF29" s="220"/>
      <c r="AG29" s="27"/>
      <c r="AI29" s="27"/>
      <c r="AM29" s="200"/>
      <c r="AW29" s="214"/>
      <c r="AZ29" s="27"/>
      <c r="BB29" s="27"/>
      <c r="BC29" s="27"/>
      <c r="BH29" s="27"/>
      <c r="BI29" s="247"/>
      <c r="BK29" s="27"/>
      <c r="BM29" s="221" t="s">
        <v>54</v>
      </c>
      <c r="BQ29" s="221"/>
      <c r="BR29" s="179"/>
      <c r="BS29" s="179"/>
      <c r="BV29" s="27"/>
      <c r="BX29" s="179"/>
      <c r="CK29" s="75"/>
    </row>
    <row r="30" spans="2:88" ht="18" customHeight="1">
      <c r="B30" s="75"/>
      <c r="D30" s="77"/>
      <c r="I30" s="27"/>
      <c r="J30" s="200"/>
      <c r="N30" s="27"/>
      <c r="O30" s="27"/>
      <c r="V30" s="27"/>
      <c r="W30" s="27"/>
      <c r="X30" s="27"/>
      <c r="Y30" s="27"/>
      <c r="AG30" s="27"/>
      <c r="AI30" s="27"/>
      <c r="AM30" s="27"/>
      <c r="AN30" s="27"/>
      <c r="AR30" s="27"/>
      <c r="AS30" s="73"/>
      <c r="AT30" s="27"/>
      <c r="AW30" s="270"/>
      <c r="AZ30" s="27"/>
      <c r="BB30" s="27"/>
      <c r="BC30" s="235"/>
      <c r="BD30" s="27"/>
      <c r="BK30" s="179"/>
      <c r="BL30" s="27"/>
      <c r="BN30" s="27"/>
      <c r="BP30" s="27"/>
      <c r="BQ30" s="179"/>
      <c r="BR30" s="27"/>
      <c r="BS30" s="27"/>
      <c r="BT30" s="27"/>
      <c r="BV30" s="27"/>
      <c r="BW30" s="27"/>
      <c r="BX30" s="27"/>
      <c r="BY30" s="297"/>
      <c r="BZ30" s="27"/>
      <c r="CC30" s="27"/>
      <c r="CD30" s="27"/>
      <c r="CG30" s="27"/>
      <c r="CJ30" s="75"/>
    </row>
    <row r="31" spans="5:85" ht="18" customHeight="1">
      <c r="E31" s="202"/>
      <c r="G31" s="27"/>
      <c r="J31" s="27"/>
      <c r="L31" s="27"/>
      <c r="O31" s="179"/>
      <c r="S31" s="27"/>
      <c r="T31" s="371"/>
      <c r="V31" s="179"/>
      <c r="X31" s="179"/>
      <c r="AB31" s="27"/>
      <c r="AG31" s="27"/>
      <c r="AH31" s="73"/>
      <c r="AN31" s="179"/>
      <c r="AV31" s="74"/>
      <c r="AW31" s="270"/>
      <c r="AZ31" s="27"/>
      <c r="BB31" s="27"/>
      <c r="BC31" s="27"/>
      <c r="BD31" s="179"/>
      <c r="BG31" s="27"/>
      <c r="BI31" s="27"/>
      <c r="BL31" s="179">
        <v>2</v>
      </c>
      <c r="BO31" s="27"/>
      <c r="BR31" s="179"/>
      <c r="BS31" s="221"/>
      <c r="BW31" s="179"/>
      <c r="CC31" s="179">
        <v>5</v>
      </c>
      <c r="CE31" s="213"/>
      <c r="CG31" s="214"/>
    </row>
    <row r="32" spans="3:81" ht="18" customHeight="1">
      <c r="C32" s="77" t="s">
        <v>0</v>
      </c>
      <c r="I32" s="27"/>
      <c r="N32" s="27"/>
      <c r="O32" s="179"/>
      <c r="P32" s="27"/>
      <c r="R32" s="27"/>
      <c r="U32" s="370" t="s">
        <v>86</v>
      </c>
      <c r="AB32" s="179"/>
      <c r="AE32" s="303"/>
      <c r="AG32" s="27"/>
      <c r="AI32" s="27"/>
      <c r="AW32" s="214"/>
      <c r="AX32" s="27"/>
      <c r="AZ32" s="27"/>
      <c r="BB32" s="27"/>
      <c r="BC32" s="27"/>
      <c r="BF32" s="27"/>
      <c r="BI32" s="179"/>
      <c r="BL32" s="221"/>
      <c r="BM32" s="221"/>
      <c r="BN32" s="27"/>
      <c r="BO32" s="27"/>
      <c r="BU32" s="27"/>
      <c r="BV32" s="27"/>
      <c r="BW32" s="179"/>
      <c r="CC32" s="194"/>
    </row>
    <row r="33" spans="10:72" ht="18" customHeight="1">
      <c r="J33" s="90"/>
      <c r="S33" s="27"/>
      <c r="U33" s="376" t="s">
        <v>97</v>
      </c>
      <c r="AE33" s="27"/>
      <c r="AU33" s="27"/>
      <c r="AZ33" s="183"/>
      <c r="BE33" s="27"/>
      <c r="BF33" s="179"/>
      <c r="BH33" s="27"/>
      <c r="BI33" s="179"/>
      <c r="BK33" s="27"/>
      <c r="BL33" s="346" t="s">
        <v>42</v>
      </c>
      <c r="BN33" s="27"/>
      <c r="BO33" s="207"/>
      <c r="BP33" s="27"/>
      <c r="BQ33" s="27"/>
      <c r="BS33" s="216"/>
      <c r="BT33" s="27"/>
    </row>
    <row r="34" spans="19:75" ht="18" customHeight="1">
      <c r="S34" s="179"/>
      <c r="AA34" s="300"/>
      <c r="AD34" s="183"/>
      <c r="AE34" s="303"/>
      <c r="AI34" s="301"/>
      <c r="AM34" s="298"/>
      <c r="AO34" s="302"/>
      <c r="BG34" s="27"/>
      <c r="BI34" s="198"/>
      <c r="BK34" s="27"/>
      <c r="BN34" s="197"/>
      <c r="BO34" s="221"/>
      <c r="BP34" s="27"/>
      <c r="BQ34" s="27"/>
      <c r="BR34" s="27"/>
      <c r="BW34" s="179"/>
    </row>
    <row r="35" spans="9:73" ht="18" customHeight="1">
      <c r="I35" s="27"/>
      <c r="AE35" s="304"/>
      <c r="AI35" s="271"/>
      <c r="BG35" s="183"/>
      <c r="BK35" s="183"/>
      <c r="BU35" s="181"/>
    </row>
    <row r="36" spans="17:73" ht="18" customHeight="1">
      <c r="Q36" s="219"/>
      <c r="R36" s="195"/>
      <c r="AJ36" s="232"/>
      <c r="AU36" s="27"/>
      <c r="AW36" s="27"/>
      <c r="BK36" s="91"/>
      <c r="BU36" s="195"/>
    </row>
    <row r="37" spans="18:73" ht="18" customHeight="1">
      <c r="R37" s="196"/>
      <c r="Y37" s="224"/>
      <c r="AA37" s="224"/>
      <c r="AE37" s="27"/>
      <c r="AU37" s="183"/>
      <c r="AW37" s="182"/>
      <c r="BU37" s="196"/>
    </row>
    <row r="38" spans="35:80" ht="18" customHeight="1">
      <c r="AI38" s="233"/>
      <c r="AX38" s="27"/>
      <c r="AY38" s="27"/>
      <c r="BT38" s="27"/>
      <c r="BX38" s="27"/>
      <c r="CB38" s="204"/>
    </row>
    <row r="39" ht="18" customHeight="1">
      <c r="AP39" s="219"/>
    </row>
    <row r="40" spans="39:45" ht="18" customHeight="1">
      <c r="AM40" s="27"/>
      <c r="AS40" s="27"/>
    </row>
    <row r="41" spans="39:49" ht="18" customHeight="1">
      <c r="AM41" s="183"/>
      <c r="AW41" s="195"/>
    </row>
    <row r="42" ht="18" customHeight="1">
      <c r="AW42" s="90"/>
    </row>
    <row r="43" ht="18" customHeight="1"/>
    <row r="44" spans="19:20" ht="18" customHeight="1">
      <c r="S44" s="189"/>
      <c r="T44" s="189"/>
    </row>
    <row r="45" spans="8:88" ht="18" customHeight="1"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3"/>
      <c r="T45" s="193"/>
      <c r="CJ45" s="189"/>
    </row>
    <row r="46" spans="8:88" ht="18" customHeight="1"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47"/>
      <c r="T46" s="47"/>
      <c r="AC46" s="69"/>
      <c r="AS46" s="71" t="s">
        <v>19</v>
      </c>
      <c r="CE46" s="69"/>
      <c r="CF46" s="69"/>
      <c r="CG46" s="69"/>
      <c r="CH46" s="69"/>
      <c r="CI46" s="69"/>
      <c r="CJ46" s="189"/>
    </row>
    <row r="47" spans="2:88" ht="21" customHeight="1" thickBot="1">
      <c r="B47" s="260" t="s">
        <v>22</v>
      </c>
      <c r="C47" s="261" t="s">
        <v>28</v>
      </c>
      <c r="D47" s="261" t="s">
        <v>29</v>
      </c>
      <c r="E47" s="261" t="s">
        <v>30</v>
      </c>
      <c r="F47" s="267" t="s">
        <v>31</v>
      </c>
      <c r="G47" s="9"/>
      <c r="H47" s="52"/>
      <c r="I47" s="52"/>
      <c r="J47" s="52"/>
      <c r="K47" s="52"/>
      <c r="L47" s="52"/>
      <c r="M47" s="329"/>
      <c r="N47" s="330"/>
      <c r="O47" s="193"/>
      <c r="P47" s="331"/>
      <c r="Q47" s="329"/>
      <c r="R47" s="329"/>
      <c r="S47" s="189"/>
      <c r="T47" s="189"/>
      <c r="AS47" s="72" t="s">
        <v>20</v>
      </c>
      <c r="BZ47" s="260" t="s">
        <v>22</v>
      </c>
      <c r="CA47" s="261" t="s">
        <v>28</v>
      </c>
      <c r="CB47" s="261" t="s">
        <v>29</v>
      </c>
      <c r="CC47" s="261" t="s">
        <v>30</v>
      </c>
      <c r="CD47" s="335" t="s">
        <v>31</v>
      </c>
      <c r="CE47" s="345"/>
      <c r="CF47" s="261" t="s">
        <v>22</v>
      </c>
      <c r="CG47" s="261" t="s">
        <v>28</v>
      </c>
      <c r="CH47" s="261" t="s">
        <v>29</v>
      </c>
      <c r="CI47" s="261" t="s">
        <v>30</v>
      </c>
      <c r="CJ47" s="262" t="s">
        <v>31</v>
      </c>
    </row>
    <row r="48" spans="2:88" ht="21" customHeight="1" thickTop="1">
      <c r="B48" s="80"/>
      <c r="C48" s="4"/>
      <c r="D48" s="3" t="s">
        <v>69</v>
      </c>
      <c r="E48" s="4"/>
      <c r="F48" s="268"/>
      <c r="G48" s="52"/>
      <c r="H48" s="47"/>
      <c r="I48" s="47"/>
      <c r="J48" s="47"/>
      <c r="K48" s="47"/>
      <c r="L48" s="52"/>
      <c r="M48" s="52"/>
      <c r="N48" s="47"/>
      <c r="O48" s="52"/>
      <c r="P48" s="47"/>
      <c r="Q48" s="47"/>
      <c r="R48" s="47"/>
      <c r="S48" s="189"/>
      <c r="T48" s="189"/>
      <c r="AS48" s="72" t="s">
        <v>79</v>
      </c>
      <c r="BZ48" s="264"/>
      <c r="CA48" s="4"/>
      <c r="CB48" s="3"/>
      <c r="CC48" s="4"/>
      <c r="CD48" s="4"/>
      <c r="CE48" s="3" t="s">
        <v>69</v>
      </c>
      <c r="CF48" s="3"/>
      <c r="CG48" s="4"/>
      <c r="CH48" s="3"/>
      <c r="CI48" s="4"/>
      <c r="CJ48" s="5"/>
    </row>
    <row r="49" spans="2:88" ht="21" customHeight="1">
      <c r="B49" s="209"/>
      <c r="C49" s="82"/>
      <c r="D49" s="82"/>
      <c r="E49" s="82"/>
      <c r="F49" s="269"/>
      <c r="G49" s="9"/>
      <c r="H49" s="253"/>
      <c r="I49" s="245"/>
      <c r="J49" s="328"/>
      <c r="K49" s="252"/>
      <c r="L49" s="9"/>
      <c r="M49" s="332"/>
      <c r="N49" s="189"/>
      <c r="O49" s="189"/>
      <c r="P49" s="189"/>
      <c r="Q49" s="189"/>
      <c r="R49" s="189"/>
      <c r="S49" s="189"/>
      <c r="T49" s="189"/>
      <c r="BR49" s="347"/>
      <c r="BS49" s="348"/>
      <c r="BT49" s="348"/>
      <c r="BU49" s="349" t="s">
        <v>83</v>
      </c>
      <c r="BV49" s="348"/>
      <c r="BW49" s="348"/>
      <c r="BX49" s="350"/>
      <c r="BZ49" s="210"/>
      <c r="CA49" s="85"/>
      <c r="CB49" s="83"/>
      <c r="CC49" s="84"/>
      <c r="CD49" s="336"/>
      <c r="CE49" s="341"/>
      <c r="CF49" s="339"/>
      <c r="CG49" s="85"/>
      <c r="CH49" s="83"/>
      <c r="CI49" s="84"/>
      <c r="CJ49" s="265"/>
    </row>
    <row r="50" spans="2:88" ht="21" customHeight="1" thickBot="1">
      <c r="B50" s="210">
        <v>1</v>
      </c>
      <c r="C50" s="85">
        <v>3.438</v>
      </c>
      <c r="D50" s="83">
        <v>69</v>
      </c>
      <c r="E50" s="84">
        <f>C50+D50*0.001</f>
        <v>3.507</v>
      </c>
      <c r="F50" s="13" t="s">
        <v>78</v>
      </c>
      <c r="G50" s="47"/>
      <c r="H50" s="254"/>
      <c r="I50" s="333"/>
      <c r="J50" s="328"/>
      <c r="K50" s="252"/>
      <c r="L50" s="9"/>
      <c r="M50" s="332"/>
      <c r="N50" s="189"/>
      <c r="O50" s="332"/>
      <c r="P50" s="189"/>
      <c r="Q50" s="189"/>
      <c r="R50" s="189"/>
      <c r="S50" s="189"/>
      <c r="T50" s="189"/>
      <c r="AS50" s="78" t="s">
        <v>21</v>
      </c>
      <c r="BR50" s="351"/>
      <c r="BS50" s="352" t="s">
        <v>80</v>
      </c>
      <c r="BT50" s="353"/>
      <c r="BU50" s="354" t="s">
        <v>81</v>
      </c>
      <c r="BV50" s="355"/>
      <c r="BW50" s="352" t="s">
        <v>82</v>
      </c>
      <c r="BX50" s="356"/>
      <c r="BZ50" s="249">
        <v>2</v>
      </c>
      <c r="CA50" s="14">
        <v>4.313</v>
      </c>
      <c r="CB50" s="83">
        <v>69</v>
      </c>
      <c r="CC50" s="84">
        <f>CA50+CB50*0.001</f>
        <v>4.382</v>
      </c>
      <c r="CD50" s="337" t="s">
        <v>78</v>
      </c>
      <c r="CE50" s="342"/>
      <c r="CF50" s="339">
        <v>4</v>
      </c>
      <c r="CG50" s="85">
        <v>4.458</v>
      </c>
      <c r="CH50" s="83">
        <v>69</v>
      </c>
      <c r="CI50" s="84">
        <f>CG50+CH50*0.001</f>
        <v>4.527</v>
      </c>
      <c r="CJ50" s="199" t="s">
        <v>78</v>
      </c>
    </row>
    <row r="51" spans="2:88" ht="21" customHeight="1" thickTop="1">
      <c r="B51" s="210"/>
      <c r="C51" s="85"/>
      <c r="D51" s="83"/>
      <c r="E51" s="84"/>
      <c r="F51" s="13"/>
      <c r="G51" s="47"/>
      <c r="H51" s="254"/>
      <c r="I51" s="333"/>
      <c r="J51" s="328"/>
      <c r="K51" s="252"/>
      <c r="L51" s="9"/>
      <c r="M51" s="332"/>
      <c r="N51" s="189"/>
      <c r="O51" s="332"/>
      <c r="P51" s="189"/>
      <c r="Q51" s="189"/>
      <c r="R51" s="189"/>
      <c r="S51" s="189"/>
      <c r="T51" s="189"/>
      <c r="AS51" s="72" t="s">
        <v>48</v>
      </c>
      <c r="BR51" s="357"/>
      <c r="BS51" s="358"/>
      <c r="BT51" s="359"/>
      <c r="BU51" s="360"/>
      <c r="BV51" s="358"/>
      <c r="BW51" s="358"/>
      <c r="BX51" s="361"/>
      <c r="BZ51" s="210"/>
      <c r="CA51" s="85"/>
      <c r="CB51" s="83"/>
      <c r="CC51" s="84"/>
      <c r="CD51" s="337"/>
      <c r="CE51" s="343"/>
      <c r="CF51" s="339" t="s">
        <v>52</v>
      </c>
      <c r="CG51" s="85">
        <v>1.02</v>
      </c>
      <c r="CH51" s="83">
        <v>69</v>
      </c>
      <c r="CI51" s="84">
        <f>CG51+CH51*0.001</f>
        <v>1.089</v>
      </c>
      <c r="CJ51" s="373" t="s">
        <v>57</v>
      </c>
    </row>
    <row r="52" spans="2:88" ht="21" customHeight="1">
      <c r="B52" s="210" t="s">
        <v>52</v>
      </c>
      <c r="C52" s="378" t="s">
        <v>100</v>
      </c>
      <c r="D52" s="83">
        <v>69</v>
      </c>
      <c r="E52" s="84">
        <f>C52+D52*0.001</f>
        <v>0.069</v>
      </c>
      <c r="F52" s="373" t="s">
        <v>57</v>
      </c>
      <c r="G52" s="47"/>
      <c r="H52" s="253"/>
      <c r="I52" s="245"/>
      <c r="J52" s="328"/>
      <c r="K52" s="252"/>
      <c r="L52" s="9"/>
      <c r="M52" s="332"/>
      <c r="N52" s="189"/>
      <c r="O52" s="332"/>
      <c r="P52" s="189"/>
      <c r="Q52" s="189"/>
      <c r="R52" s="189"/>
      <c r="S52" s="189"/>
      <c r="T52" s="189"/>
      <c r="AS52" s="72" t="s">
        <v>49</v>
      </c>
      <c r="BR52" s="357"/>
      <c r="BS52" s="20" t="s">
        <v>84</v>
      </c>
      <c r="BT52" s="359"/>
      <c r="BU52" s="360">
        <v>1</v>
      </c>
      <c r="BV52" s="358"/>
      <c r="BW52" s="20" t="s">
        <v>92</v>
      </c>
      <c r="BX52" s="361"/>
      <c r="BZ52" s="249">
        <v>3</v>
      </c>
      <c r="CA52" s="14">
        <v>4.438</v>
      </c>
      <c r="CB52" s="83">
        <v>-69</v>
      </c>
      <c r="CC52" s="84">
        <f>CA52+CB52*0.001</f>
        <v>4.369</v>
      </c>
      <c r="CD52" s="337" t="s">
        <v>78</v>
      </c>
      <c r="CE52" s="343"/>
      <c r="CF52" s="339">
        <v>5</v>
      </c>
      <c r="CG52" s="85">
        <v>4.584</v>
      </c>
      <c r="CH52" s="83">
        <v>-69</v>
      </c>
      <c r="CI52" s="84">
        <f>CG52+CH52*0.001</f>
        <v>4.515</v>
      </c>
      <c r="CJ52" s="199" t="s">
        <v>78</v>
      </c>
    </row>
    <row r="53" spans="2:88" ht="21" customHeight="1" thickBot="1">
      <c r="B53" s="87"/>
      <c r="C53" s="88"/>
      <c r="D53" s="89"/>
      <c r="E53" s="89"/>
      <c r="F53" s="17"/>
      <c r="G53" s="47"/>
      <c r="H53" s="255"/>
      <c r="I53" s="252"/>
      <c r="J53" s="328"/>
      <c r="K53" s="252"/>
      <c r="L53" s="9"/>
      <c r="M53" s="334"/>
      <c r="N53" s="189"/>
      <c r="O53" s="334"/>
      <c r="P53" s="189"/>
      <c r="Q53" s="189"/>
      <c r="R53" s="189"/>
      <c r="S53" s="189"/>
      <c r="T53" s="189"/>
      <c r="AD53" s="28"/>
      <c r="AE53" s="29"/>
      <c r="BG53" s="28"/>
      <c r="BH53" s="29"/>
      <c r="BR53" s="362"/>
      <c r="BS53" s="363"/>
      <c r="BT53" s="364"/>
      <c r="BU53" s="365"/>
      <c r="BV53" s="363"/>
      <c r="BW53" s="366"/>
      <c r="BX53" s="367"/>
      <c r="BZ53" s="266"/>
      <c r="CA53" s="263"/>
      <c r="CB53" s="192"/>
      <c r="CC53" s="191"/>
      <c r="CD53" s="338"/>
      <c r="CE53" s="344"/>
      <c r="CF53" s="340"/>
      <c r="CG53" s="263"/>
      <c r="CH53" s="192"/>
      <c r="CI53" s="191"/>
      <c r="CJ53" s="246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6">
    <mergeCell ref="BN2:BQ2"/>
    <mergeCell ref="BL3:BM3"/>
    <mergeCell ref="R3:S3"/>
    <mergeCell ref="AB3:AC3"/>
    <mergeCell ref="V2:Y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2018-03-09T07:34:08Z</cp:lastPrinted>
  <dcterms:created xsi:type="dcterms:W3CDTF">2003-01-10T15:39:03Z</dcterms:created>
  <dcterms:modified xsi:type="dcterms:W3CDTF">2018-04-10T19:20:09Z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