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5950" windowHeight="6345" tabRatio="599" activeTab="1"/>
  </bookViews>
  <sheets>
    <sheet name="titul" sheetId="1" r:id="rId1"/>
    <sheet name="Břvany" sheetId="2" r:id="rId2"/>
  </sheets>
  <definedNames/>
  <calcPr fullCalcOnLoad="1"/>
</workbook>
</file>

<file path=xl/sharedStrings.xml><?xml version="1.0" encoding="utf-8"?>
<sst xmlns="http://schemas.openxmlformats.org/spreadsheetml/2006/main" count="181" uniqueCount="111">
  <si>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</si>
  <si>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</si>
  <si>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</si>
  <si>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</si>
  <si>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</si>
  <si>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</si>
  <si>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</si>
  <si>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</si>
  <si>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</si>
  <si>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</si>
  <si>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</si>
  <si>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</si>
  <si>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</si>
  <si>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</si>
  <si>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</si>
  <si>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</si>
  <si>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</si>
  <si>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</si>
  <si>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</si>
  <si>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</si>
  <si>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</si>
  <si>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</si>
  <si>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</si>
  <si>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</si>
  <si>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</si>
  <si>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</si>
  <si>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</si>
  <si>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</si>
  <si>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</si>
  <si>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</si>
  <si>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</si>
  <si>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</si>
  <si>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</si>
  <si>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</si>
  <si>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</si>
  <si>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</si>
  <si>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</si>
  <si>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</si>
  <si>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</si>
  <si>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</si>
  <si>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</si>
  <si>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</si>
  <si>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</si>
  <si>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</si>
  <si>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</si>
  <si>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</si>
  <si>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</si>
  <si>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</si>
  <si>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</si>
  <si>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</si>
  <si>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Odjezdová</t>
  </si>
  <si>
    <t>Obvod  výpravčího</t>
  </si>
  <si>
    <t>Vk 1</t>
  </si>
  <si>
    <t>S 3</t>
  </si>
  <si>
    <t>L 3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</si>
  <si>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</si>
  <si>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</si>
  <si>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</si>
  <si>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</si>
  <si>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</si>
  <si>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KANGO</t>
  </si>
  <si>
    <t>X.  /  2016</t>
  </si>
  <si>
    <t>Poznámka: zobrazeno v měřítku od v.č.1 po v.č.10</t>
  </si>
  <si>
    <t>Km  106,182</t>
  </si>
  <si>
    <t>S 5</t>
  </si>
  <si>
    <t>L 5</t>
  </si>
  <si>
    <t>Vk 3</t>
  </si>
  <si>
    <t>Vk 2</t>
  </si>
  <si>
    <t>PSt.1</t>
  </si>
  <si>
    <t>PSt.2</t>
  </si>
  <si>
    <t>Se 1</t>
  </si>
  <si>
    <t>Zhlaví  bez</t>
  </si>
  <si>
    <t>Směr  :  Lenešice</t>
  </si>
  <si>
    <t>Směr  :  Bečov u Mostu</t>
  </si>
  <si>
    <t>TEST 13 ( B )</t>
  </si>
  <si>
    <t>Kód :  11 / 0</t>
  </si>
  <si>
    <t>ústřední stavědlo, izolované koleje</t>
  </si>
  <si>
    <t>Zjišťování volnosti koleje (ZVK)</t>
  </si>
  <si>
    <t>Dozorce výhybek  -  1 *)</t>
  </si>
  <si>
    <t>* ) = obsazení v době stanovené rozvrhem služby. V době nepřítomnosti přebírá jeho povinnosti výpravčí.</t>
  </si>
  <si>
    <t>směr Lenešice a Bečov u Mostu</t>
  </si>
  <si>
    <t>Reléový  poloautoblok</t>
  </si>
  <si>
    <t>Kód : 4</t>
  </si>
  <si>
    <t>bez kontroly volnosti tratě</t>
  </si>
  <si>
    <t>všechny N jsou konstrukce sypané</t>
  </si>
  <si>
    <t>č. III,  úrovňové, jednostranné</t>
  </si>
  <si>
    <t>nástupiště u manipulační koleje</t>
  </si>
  <si>
    <t>dozorce výhybek *)  / výpravčí</t>
  </si>
  <si>
    <t>00</t>
  </si>
  <si>
    <t>40 / 00</t>
  </si>
  <si>
    <t>poznámka</t>
  </si>
  <si>
    <t>Obvod  posunu</t>
  </si>
  <si>
    <t>ručně</t>
  </si>
  <si>
    <t xml:space="preserve">  odtlačný KVZ, klíč je držen v kontrolním zámku v.č.5</t>
  </si>
  <si>
    <t xml:space="preserve">  kontrolní VZ, klíč 5/4t/4 je držen v EZ v DK</t>
  </si>
  <si>
    <t xml:space="preserve">  výkolejkový zámek, klíč Vk 2 je držen v EZ v kolejišti</t>
  </si>
  <si>
    <t>k.č.5 je dlouhodobě vyloučena z provozu</t>
  </si>
  <si>
    <t>kolej dlouhodobě vyloučena z provozu</t>
  </si>
  <si>
    <t>zast. - 40 / 00</t>
  </si>
  <si>
    <t>přechod v km 106,183</t>
  </si>
  <si>
    <t>( 1,2,Vk1/3 )</t>
  </si>
  <si>
    <t>( 6,Vk3/7 )</t>
  </si>
  <si>
    <t>( 8,9,10 )</t>
  </si>
  <si>
    <t>529 C</t>
  </si>
  <si>
    <t>ZVK</t>
  </si>
  <si>
    <t>( 5/4t/4 )</t>
  </si>
  <si>
    <t xml:space="preserve">       EZ-DK</t>
  </si>
  <si>
    <t>vlečka č: V3027</t>
  </si>
  <si>
    <t>přechod v km 106,195</t>
  </si>
  <si>
    <r>
      <t>přechody v</t>
    </r>
    <r>
      <rPr>
        <sz val="12"/>
        <color indexed="30"/>
        <rFont val="Arial CE"/>
        <family val="0"/>
      </rPr>
      <t xml:space="preserve"> km 106,170, 183 a 106,195</t>
    </r>
  </si>
  <si>
    <t>přechod v km 106,170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</si>
</sst>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sz val="12"/>
      <color indexed="30"/>
      <name val="Arial CE"/>
      <family val="0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sz val="10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sz val="12"/>
      <color rgb="FFFF0000"/>
      <name val="Arial CE"/>
      <family val="0"/>
    </font>
    <font>
      <sz val="10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6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9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9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164" fontId="98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48" fillId="0" borderId="56" xfId="49" applyNumberFormat="1" applyFont="1" applyBorder="1" applyAlignment="1">
      <alignment horizontal="center" vertical="center"/>
      <protection/>
    </xf>
    <xf numFmtId="164" fontId="49" fillId="0" borderId="16" xfId="49" applyNumberFormat="1" applyFont="1" applyFill="1" applyBorder="1" applyAlignment="1">
      <alignment horizontal="center" vertical="center"/>
      <protection/>
    </xf>
    <xf numFmtId="1" fontId="49" fillId="0" borderId="13" xfId="49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52" fillId="0" borderId="14" xfId="0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0" fillId="0" borderId="21" xfId="49" applyFont="1" applyBorder="1">
      <alignment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13" xfId="49" applyFont="1" applyBorder="1">
      <alignment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9" applyFont="1">
      <alignment/>
      <protection/>
    </xf>
    <xf numFmtId="0" fontId="0" fillId="0" borderId="60" xfId="49" applyFont="1" applyBorder="1">
      <alignment/>
      <protection/>
    </xf>
    <xf numFmtId="0" fontId="0" fillId="0" borderId="36" xfId="49" applyFont="1" applyBorder="1">
      <alignment/>
      <protection/>
    </xf>
    <xf numFmtId="0" fontId="43" fillId="0" borderId="36" xfId="49" applyFont="1" applyFill="1" applyBorder="1" applyAlignment="1">
      <alignment horizontal="center" vertical="center"/>
      <protection/>
    </xf>
    <xf numFmtId="0" fontId="0" fillId="0" borderId="36" xfId="49" applyFont="1" applyBorder="1" applyAlignment="1">
      <alignment horizontal="center"/>
      <protection/>
    </xf>
    <xf numFmtId="0" fontId="0" fillId="0" borderId="59" xfId="49" applyFont="1" applyBorder="1">
      <alignment/>
      <protection/>
    </xf>
    <xf numFmtId="164" fontId="46" fillId="0" borderId="0" xfId="0" applyNumberFormat="1" applyFont="1" applyFill="1" applyBorder="1" applyAlignment="1">
      <alignment horizontal="left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164" fontId="100" fillId="0" borderId="0" xfId="48" applyNumberFormat="1" applyFont="1" applyAlignment="1">
      <alignment horizontal="left"/>
      <protection/>
    </xf>
    <xf numFmtId="164" fontId="100" fillId="0" borderId="0" xfId="48" applyNumberFormat="1" applyFont="1" applyAlignment="1">
      <alignment horizontal="left" vertical="top"/>
      <protection/>
    </xf>
    <xf numFmtId="0" fontId="37" fillId="0" borderId="0" xfId="0" applyFont="1" applyBorder="1" applyAlignment="1">
      <alignment horizontal="center" vertical="top"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50" fillId="0" borderId="21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99" fillId="0" borderId="21" xfId="49" applyFont="1" applyBorder="1" applyAlignment="1">
      <alignment horizontal="center" vertical="center"/>
      <protection/>
    </xf>
    <xf numFmtId="0" fontId="99" fillId="0" borderId="0" xfId="49" applyFont="1" applyBorder="1" applyAlignment="1">
      <alignment horizontal="center" vertical="center"/>
      <protection/>
    </xf>
    <xf numFmtId="0" fontId="99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Břvany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866775</xdr:colOff>
      <xdr:row>28</xdr:row>
      <xdr:rowOff>152400</xdr:rowOff>
    </xdr:from>
    <xdr:to>
      <xdr:col>46</xdr:col>
      <xdr:colOff>971550</xdr:colOff>
      <xdr:row>35</xdr:row>
      <xdr:rowOff>9525</xdr:rowOff>
    </xdr:to>
    <xdr:sp>
      <xdr:nvSpPr>
        <xdr:cNvPr id="1" name="Rectangle 1990" descr="Vodorovné cihly"/>
        <xdr:cNvSpPr>
          <a:spLocks/>
        </xdr:cNvSpPr>
      </xdr:nvSpPr>
      <xdr:spPr>
        <a:xfrm>
          <a:off x="34890075" y="7153275"/>
          <a:ext cx="104775" cy="14573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152400</xdr:rowOff>
    </xdr:from>
    <xdr:to>
      <xdr:col>48</xdr:col>
      <xdr:colOff>590550</xdr:colOff>
      <xdr:row>35</xdr:row>
      <xdr:rowOff>9525</xdr:rowOff>
    </xdr:to>
    <xdr:sp>
      <xdr:nvSpPr>
        <xdr:cNvPr id="2" name="Rectangle 1990" descr="Vodorovné cihly"/>
        <xdr:cNvSpPr>
          <a:spLocks/>
        </xdr:cNvSpPr>
      </xdr:nvSpPr>
      <xdr:spPr>
        <a:xfrm>
          <a:off x="35985450" y="7839075"/>
          <a:ext cx="104775" cy="771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28</xdr:row>
      <xdr:rowOff>152400</xdr:rowOff>
    </xdr:from>
    <xdr:to>
      <xdr:col>50</xdr:col>
      <xdr:colOff>104775</xdr:colOff>
      <xdr:row>35</xdr:row>
      <xdr:rowOff>219075</xdr:rowOff>
    </xdr:to>
    <xdr:sp>
      <xdr:nvSpPr>
        <xdr:cNvPr id="3" name="Rectangle 2041" descr="Vodorovné cihly"/>
        <xdr:cNvSpPr>
          <a:spLocks/>
        </xdr:cNvSpPr>
      </xdr:nvSpPr>
      <xdr:spPr>
        <a:xfrm>
          <a:off x="36995100" y="7153275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4154150" y="6657975"/>
          <a:ext cx="1823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26</xdr:row>
      <xdr:rowOff>114300</xdr:rowOff>
    </xdr:from>
    <xdr:to>
      <xdr:col>71</xdr:col>
      <xdr:colOff>266700</xdr:colOff>
      <xdr:row>26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3356550" y="6657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Břvany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409575</xdr:colOff>
      <xdr:row>36</xdr:row>
      <xdr:rowOff>228600</xdr:rowOff>
    </xdr:from>
    <xdr:to>
      <xdr:col>49</xdr:col>
      <xdr:colOff>161925</xdr:colOff>
      <xdr:row>39</xdr:row>
      <xdr:rowOff>0</xdr:rowOff>
    </xdr:to>
    <xdr:pic>
      <xdr:nvPicPr>
        <xdr:cNvPr id="2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04425" y="90582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390525</xdr:colOff>
      <xdr:row>30</xdr:row>
      <xdr:rowOff>57150</xdr:rowOff>
    </xdr:from>
    <xdr:to>
      <xdr:col>66</xdr:col>
      <xdr:colOff>962025</xdr:colOff>
      <xdr:row>30</xdr:row>
      <xdr:rowOff>171450</xdr:rowOff>
    </xdr:to>
    <xdr:grpSp>
      <xdr:nvGrpSpPr>
        <xdr:cNvPr id="48" name="Group 1586"/>
        <xdr:cNvGrpSpPr>
          <a:grpSpLocks noChangeAspect="1"/>
        </xdr:cNvGrpSpPr>
      </xdr:nvGrpSpPr>
      <xdr:grpSpPr>
        <a:xfrm>
          <a:off x="492728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28</xdr:row>
      <xdr:rowOff>57150</xdr:rowOff>
    </xdr:from>
    <xdr:to>
      <xdr:col>23</xdr:col>
      <xdr:colOff>457200</xdr:colOff>
      <xdr:row>28</xdr:row>
      <xdr:rowOff>171450</xdr:rowOff>
    </xdr:to>
    <xdr:grpSp>
      <xdr:nvGrpSpPr>
        <xdr:cNvPr id="54" name="Group 1646"/>
        <xdr:cNvGrpSpPr>
          <a:grpSpLocks noChangeAspect="1"/>
        </xdr:cNvGrpSpPr>
      </xdr:nvGrpSpPr>
      <xdr:grpSpPr>
        <a:xfrm>
          <a:off x="16754475" y="7058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5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60" name="Group 178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" name="Line 17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7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7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7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7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7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8" name="Group 179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9" name="Line 17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7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7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7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314325</xdr:colOff>
      <xdr:row>32</xdr:row>
      <xdr:rowOff>114300</xdr:rowOff>
    </xdr:from>
    <xdr:to>
      <xdr:col>55</xdr:col>
      <xdr:colOff>247650</xdr:colOff>
      <xdr:row>32</xdr:row>
      <xdr:rowOff>114300</xdr:rowOff>
    </xdr:to>
    <xdr:sp>
      <xdr:nvSpPr>
        <xdr:cNvPr id="76" name="Line 1822"/>
        <xdr:cNvSpPr>
          <a:spLocks/>
        </xdr:cNvSpPr>
      </xdr:nvSpPr>
      <xdr:spPr>
        <a:xfrm flipV="1">
          <a:off x="24603075" y="8029575"/>
          <a:ext cx="1658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61741050" y="97440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32</xdr:col>
      <xdr:colOff>666750</xdr:colOff>
      <xdr:row>32</xdr:row>
      <xdr:rowOff>104775</xdr:rowOff>
    </xdr:from>
    <xdr:to>
      <xdr:col>33</xdr:col>
      <xdr:colOff>447675</xdr:colOff>
      <xdr:row>32</xdr:row>
      <xdr:rowOff>142875</xdr:rowOff>
    </xdr:to>
    <xdr:sp>
      <xdr:nvSpPr>
        <xdr:cNvPr id="79" name="Line 1923"/>
        <xdr:cNvSpPr>
          <a:spLocks/>
        </xdr:cNvSpPr>
      </xdr:nvSpPr>
      <xdr:spPr>
        <a:xfrm flipV="1">
          <a:off x="23983950" y="80200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32</xdr:row>
      <xdr:rowOff>152400</xdr:rowOff>
    </xdr:from>
    <xdr:to>
      <xdr:col>32</xdr:col>
      <xdr:colOff>676275</xdr:colOff>
      <xdr:row>38</xdr:row>
      <xdr:rowOff>123825</xdr:rowOff>
    </xdr:to>
    <xdr:sp>
      <xdr:nvSpPr>
        <xdr:cNvPr id="80" name="Line 1924"/>
        <xdr:cNvSpPr>
          <a:spLocks/>
        </xdr:cNvSpPr>
      </xdr:nvSpPr>
      <xdr:spPr>
        <a:xfrm flipV="1">
          <a:off x="4229100" y="8067675"/>
          <a:ext cx="19764375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219075</xdr:rowOff>
    </xdr:from>
    <xdr:to>
      <xdr:col>68</xdr:col>
      <xdr:colOff>647700</xdr:colOff>
      <xdr:row>24</xdr:row>
      <xdr:rowOff>114300</xdr:rowOff>
    </xdr:to>
    <xdr:grpSp>
      <xdr:nvGrpSpPr>
        <xdr:cNvPr id="81" name="Group 1936"/>
        <xdr:cNvGrpSpPr>
          <a:grpSpLocks noChangeAspect="1"/>
        </xdr:cNvGrpSpPr>
      </xdr:nvGrpSpPr>
      <xdr:grpSpPr>
        <a:xfrm>
          <a:off x="5071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409575</xdr:colOff>
      <xdr:row>23</xdr:row>
      <xdr:rowOff>161925</xdr:rowOff>
    </xdr:from>
    <xdr:to>
      <xdr:col>21</xdr:col>
      <xdr:colOff>438150</xdr:colOff>
      <xdr:row>24</xdr:row>
      <xdr:rowOff>161925</xdr:rowOff>
    </xdr:to>
    <xdr:grpSp>
      <xdr:nvGrpSpPr>
        <xdr:cNvPr id="84" name="Group 1939"/>
        <xdr:cNvGrpSpPr>
          <a:grpSpLocks/>
        </xdr:cNvGrpSpPr>
      </xdr:nvGrpSpPr>
      <xdr:grpSpPr>
        <a:xfrm>
          <a:off x="15782925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742950</xdr:colOff>
      <xdr:row>25</xdr:row>
      <xdr:rowOff>66675</xdr:rowOff>
    </xdr:from>
    <xdr:to>
      <xdr:col>23</xdr:col>
      <xdr:colOff>466725</xdr:colOff>
      <xdr:row>25</xdr:row>
      <xdr:rowOff>180975</xdr:rowOff>
    </xdr:to>
    <xdr:grpSp>
      <xdr:nvGrpSpPr>
        <xdr:cNvPr id="88" name="Group 1976"/>
        <xdr:cNvGrpSpPr>
          <a:grpSpLocks noChangeAspect="1"/>
        </xdr:cNvGrpSpPr>
      </xdr:nvGrpSpPr>
      <xdr:grpSpPr>
        <a:xfrm>
          <a:off x="16630650" y="6381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9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390525</xdr:colOff>
      <xdr:row>27</xdr:row>
      <xdr:rowOff>57150</xdr:rowOff>
    </xdr:from>
    <xdr:to>
      <xdr:col>67</xdr:col>
      <xdr:colOff>123825</xdr:colOff>
      <xdr:row>27</xdr:row>
      <xdr:rowOff>171450</xdr:rowOff>
    </xdr:to>
    <xdr:grpSp>
      <xdr:nvGrpSpPr>
        <xdr:cNvPr id="95" name="Group 1983"/>
        <xdr:cNvGrpSpPr>
          <a:grpSpLocks noChangeAspect="1"/>
        </xdr:cNvGrpSpPr>
      </xdr:nvGrpSpPr>
      <xdr:grpSpPr>
        <a:xfrm>
          <a:off x="49272825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96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25</xdr:row>
      <xdr:rowOff>219075</xdr:rowOff>
    </xdr:from>
    <xdr:to>
      <xdr:col>16</xdr:col>
      <xdr:colOff>647700</xdr:colOff>
      <xdr:row>27</xdr:row>
      <xdr:rowOff>114300</xdr:rowOff>
    </xdr:to>
    <xdr:grpSp>
      <xdr:nvGrpSpPr>
        <xdr:cNvPr id="102" name="Group 1991"/>
        <xdr:cNvGrpSpPr>
          <a:grpSpLocks noChangeAspect="1"/>
        </xdr:cNvGrpSpPr>
      </xdr:nvGrpSpPr>
      <xdr:grpSpPr>
        <a:xfrm>
          <a:off x="1177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32</xdr:row>
      <xdr:rowOff>0</xdr:rowOff>
    </xdr:from>
    <xdr:to>
      <xdr:col>15</xdr:col>
      <xdr:colOff>0</xdr:colOff>
      <xdr:row>33</xdr:row>
      <xdr:rowOff>0</xdr:rowOff>
    </xdr:to>
    <xdr:sp>
      <xdr:nvSpPr>
        <xdr:cNvPr id="105" name="text 207"/>
        <xdr:cNvSpPr txBox="1">
          <a:spLocks noChangeArrowheads="1"/>
        </xdr:cNvSpPr>
      </xdr:nvSpPr>
      <xdr:spPr>
        <a:xfrm>
          <a:off x="10410825" y="79152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42</xdr:col>
      <xdr:colOff>0</xdr:colOff>
      <xdr:row>27</xdr:row>
      <xdr:rowOff>76200</xdr:rowOff>
    </xdr:from>
    <xdr:to>
      <xdr:col>55</xdr:col>
      <xdr:colOff>0</xdr:colOff>
      <xdr:row>28</xdr:row>
      <xdr:rowOff>152400</xdr:rowOff>
    </xdr:to>
    <xdr:grpSp>
      <xdr:nvGrpSpPr>
        <xdr:cNvPr id="106" name="Group 2004"/>
        <xdr:cNvGrpSpPr>
          <a:grpSpLocks/>
        </xdr:cNvGrpSpPr>
      </xdr:nvGrpSpPr>
      <xdr:grpSpPr>
        <a:xfrm>
          <a:off x="30746700" y="6848475"/>
          <a:ext cx="10191750" cy="304800"/>
          <a:chOff x="89" y="95"/>
          <a:chExt cx="408" cy="32"/>
        </a:xfrm>
        <a:solidFill>
          <a:srgbClr val="FFFFFF"/>
        </a:solidFill>
      </xdr:grpSpPr>
      <xdr:sp>
        <xdr:nvSpPr>
          <xdr:cNvPr id="107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114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42</xdr:col>
      <xdr:colOff>0</xdr:colOff>
      <xdr:row>30</xdr:row>
      <xdr:rowOff>76200</xdr:rowOff>
    </xdr:from>
    <xdr:to>
      <xdr:col>50</xdr:col>
      <xdr:colOff>304800</xdr:colOff>
      <xdr:row>31</xdr:row>
      <xdr:rowOff>152400</xdr:rowOff>
    </xdr:to>
    <xdr:grpSp>
      <xdr:nvGrpSpPr>
        <xdr:cNvPr id="115" name="Group 2014"/>
        <xdr:cNvGrpSpPr>
          <a:grpSpLocks/>
        </xdr:cNvGrpSpPr>
      </xdr:nvGrpSpPr>
      <xdr:grpSpPr>
        <a:xfrm>
          <a:off x="30746700" y="7534275"/>
          <a:ext cx="6553200" cy="304800"/>
          <a:chOff x="89" y="239"/>
          <a:chExt cx="863" cy="32"/>
        </a:xfrm>
        <a:solidFill>
          <a:srgbClr val="FFFFFF"/>
        </a:solidFill>
      </xdr:grpSpPr>
      <xdr:sp>
        <xdr:nvSpPr>
          <xdr:cNvPr id="116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30</xdr:row>
      <xdr:rowOff>114300</xdr:rowOff>
    </xdr:from>
    <xdr:to>
      <xdr:col>48</xdr:col>
      <xdr:colOff>0</xdr:colOff>
      <xdr:row>31</xdr:row>
      <xdr:rowOff>114300</xdr:rowOff>
    </xdr:to>
    <xdr:sp>
      <xdr:nvSpPr>
        <xdr:cNvPr id="125" name="text 7125"/>
        <xdr:cNvSpPr txBox="1">
          <a:spLocks noChangeArrowheads="1"/>
        </xdr:cNvSpPr>
      </xdr:nvSpPr>
      <xdr:spPr>
        <a:xfrm>
          <a:off x="34994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twoCellAnchor>
  <xdr:twoCellAnchor>
    <xdr:from>
      <xdr:col>64</xdr:col>
      <xdr:colOff>495300</xdr:colOff>
      <xdr:row>21</xdr:row>
      <xdr:rowOff>114300</xdr:rowOff>
    </xdr:from>
    <xdr:to>
      <xdr:col>68</xdr:col>
      <xdr:colOff>495300</xdr:colOff>
      <xdr:row>24</xdr:row>
      <xdr:rowOff>114300</xdr:rowOff>
    </xdr:to>
    <xdr:sp>
      <xdr:nvSpPr>
        <xdr:cNvPr id="126" name="Line 2025"/>
        <xdr:cNvSpPr>
          <a:spLocks/>
        </xdr:cNvSpPr>
      </xdr:nvSpPr>
      <xdr:spPr>
        <a:xfrm>
          <a:off x="47891700" y="5514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152400</xdr:rowOff>
    </xdr:from>
    <xdr:to>
      <xdr:col>63</xdr:col>
      <xdr:colOff>247650</xdr:colOff>
      <xdr:row>21</xdr:row>
      <xdr:rowOff>0</xdr:rowOff>
    </xdr:to>
    <xdr:sp>
      <xdr:nvSpPr>
        <xdr:cNvPr id="127" name="Line 2026"/>
        <xdr:cNvSpPr>
          <a:spLocks/>
        </xdr:cNvSpPr>
      </xdr:nvSpPr>
      <xdr:spPr>
        <a:xfrm flipH="1" flipV="1">
          <a:off x="4638675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62</xdr:col>
      <xdr:colOff>476250</xdr:colOff>
      <xdr:row>20</xdr:row>
      <xdr:rowOff>152400</xdr:rowOff>
    </xdr:to>
    <xdr:sp>
      <xdr:nvSpPr>
        <xdr:cNvPr id="128" name="Line 2027"/>
        <xdr:cNvSpPr>
          <a:spLocks/>
        </xdr:cNvSpPr>
      </xdr:nvSpPr>
      <xdr:spPr>
        <a:xfrm flipH="1" flipV="1">
          <a:off x="45643800" y="5286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0</xdr:rowOff>
    </xdr:from>
    <xdr:to>
      <xdr:col>64</xdr:col>
      <xdr:colOff>495300</xdr:colOff>
      <xdr:row>21</xdr:row>
      <xdr:rowOff>114300</xdr:rowOff>
    </xdr:to>
    <xdr:sp>
      <xdr:nvSpPr>
        <xdr:cNvPr id="129" name="Line 2028"/>
        <xdr:cNvSpPr>
          <a:spLocks/>
        </xdr:cNvSpPr>
      </xdr:nvSpPr>
      <xdr:spPr>
        <a:xfrm flipH="1" flipV="1">
          <a:off x="47129700" y="5400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25</xdr:row>
      <xdr:rowOff>0</xdr:rowOff>
    </xdr:from>
    <xdr:to>
      <xdr:col>74</xdr:col>
      <xdr:colOff>0</xdr:colOff>
      <xdr:row>26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54311550" y="6315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31" name="Line 9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32" name="Line 9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3" name="Line 916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4" name="Line 917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135" name="text 55"/>
        <xdr:cNvSpPr txBox="1">
          <a:spLocks noChangeArrowheads="1"/>
        </xdr:cNvSpPr>
      </xdr:nvSpPr>
      <xdr:spPr>
        <a:xfrm>
          <a:off x="349948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136" name="Line 14"/>
        <xdr:cNvSpPr>
          <a:spLocks/>
        </xdr:cNvSpPr>
      </xdr:nvSpPr>
      <xdr:spPr>
        <a:xfrm flipH="1">
          <a:off x="39966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37" name="Line 3"/>
        <xdr:cNvSpPr>
          <a:spLocks/>
        </xdr:cNvSpPr>
      </xdr:nvSpPr>
      <xdr:spPr>
        <a:xfrm flipV="1">
          <a:off x="17849850" y="59721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65</xdr:col>
      <xdr:colOff>238125</xdr:colOff>
      <xdr:row>23</xdr:row>
      <xdr:rowOff>114300</xdr:rowOff>
    </xdr:to>
    <xdr:sp>
      <xdr:nvSpPr>
        <xdr:cNvPr id="138" name="Line 7"/>
        <xdr:cNvSpPr>
          <a:spLocks/>
        </xdr:cNvSpPr>
      </xdr:nvSpPr>
      <xdr:spPr>
        <a:xfrm flipV="1">
          <a:off x="33356550" y="5972175"/>
          <a:ext cx="1524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15</xdr:col>
      <xdr:colOff>0</xdr:colOff>
      <xdr:row>31</xdr:row>
      <xdr:rowOff>0</xdr:rowOff>
    </xdr:from>
    <xdr:to>
      <xdr:col>15</xdr:col>
      <xdr:colOff>219075</xdr:colOff>
      <xdr:row>32</xdr:row>
      <xdr:rowOff>219075</xdr:rowOff>
    </xdr:to>
    <xdr:grpSp>
      <xdr:nvGrpSpPr>
        <xdr:cNvPr id="140" name="Group 1012"/>
        <xdr:cNvGrpSpPr>
          <a:grpSpLocks noChangeAspect="1"/>
        </xdr:cNvGrpSpPr>
      </xdr:nvGrpSpPr>
      <xdr:grpSpPr>
        <a:xfrm>
          <a:off x="10915650" y="7686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1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723900</xdr:colOff>
      <xdr:row>24</xdr:row>
      <xdr:rowOff>0</xdr:rowOff>
    </xdr:from>
    <xdr:to>
      <xdr:col>72</xdr:col>
      <xdr:colOff>942975</xdr:colOff>
      <xdr:row>25</xdr:row>
      <xdr:rowOff>219075</xdr:rowOff>
    </xdr:to>
    <xdr:grpSp>
      <xdr:nvGrpSpPr>
        <xdr:cNvPr id="145" name="Group 1012"/>
        <xdr:cNvGrpSpPr>
          <a:grpSpLocks noChangeAspect="1"/>
        </xdr:cNvGrpSpPr>
      </xdr:nvGrpSpPr>
      <xdr:grpSpPr>
        <a:xfrm>
          <a:off x="54063900" y="608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6" name="Line 10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0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0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AutoShape 10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32</xdr:row>
      <xdr:rowOff>114300</xdr:rowOff>
    </xdr:from>
    <xdr:to>
      <xdr:col>74</xdr:col>
      <xdr:colOff>323850</xdr:colOff>
      <xdr:row>32</xdr:row>
      <xdr:rowOff>114300</xdr:rowOff>
    </xdr:to>
    <xdr:sp>
      <xdr:nvSpPr>
        <xdr:cNvPr id="150" name="Line 1822"/>
        <xdr:cNvSpPr>
          <a:spLocks/>
        </xdr:cNvSpPr>
      </xdr:nvSpPr>
      <xdr:spPr>
        <a:xfrm flipV="1">
          <a:off x="41186100" y="8029575"/>
          <a:ext cx="13963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32</xdr:row>
      <xdr:rowOff>0</xdr:rowOff>
    </xdr:from>
    <xdr:ext cx="533400" cy="228600"/>
    <xdr:sp>
      <xdr:nvSpPr>
        <xdr:cNvPr id="151" name="text 7125"/>
        <xdr:cNvSpPr txBox="1">
          <a:spLocks noChangeArrowheads="1"/>
        </xdr:cNvSpPr>
      </xdr:nvSpPr>
      <xdr:spPr>
        <a:xfrm>
          <a:off x="53568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 editAs="oneCell">
    <xdr:from>
      <xdr:col>14</xdr:col>
      <xdr:colOff>438150</xdr:colOff>
      <xdr:row>23</xdr:row>
      <xdr:rowOff>57150</xdr:rowOff>
    </xdr:from>
    <xdr:to>
      <xdr:col>14</xdr:col>
      <xdr:colOff>590550</xdr:colOff>
      <xdr:row>23</xdr:row>
      <xdr:rowOff>190500</xdr:rowOff>
    </xdr:to>
    <xdr:pic>
      <xdr:nvPicPr>
        <xdr:cNvPr id="1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0" y="59150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153" name="Group 189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26</xdr:row>
      <xdr:rowOff>152400</xdr:rowOff>
    </xdr:from>
    <xdr:to>
      <xdr:col>18</xdr:col>
      <xdr:colOff>504825</xdr:colOff>
      <xdr:row>27</xdr:row>
      <xdr:rowOff>104775</xdr:rowOff>
    </xdr:to>
    <xdr:sp>
      <xdr:nvSpPr>
        <xdr:cNvPr id="156" name="Line 1922"/>
        <xdr:cNvSpPr>
          <a:spLocks/>
        </xdr:cNvSpPr>
      </xdr:nvSpPr>
      <xdr:spPr>
        <a:xfrm flipV="1">
          <a:off x="11934825" y="6696075"/>
          <a:ext cx="1485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26</xdr:row>
      <xdr:rowOff>114300</xdr:rowOff>
    </xdr:from>
    <xdr:to>
      <xdr:col>19</xdr:col>
      <xdr:colOff>285750</xdr:colOff>
      <xdr:row>26</xdr:row>
      <xdr:rowOff>152400</xdr:rowOff>
    </xdr:to>
    <xdr:sp>
      <xdr:nvSpPr>
        <xdr:cNvPr id="157" name="Line 1923"/>
        <xdr:cNvSpPr>
          <a:spLocks/>
        </xdr:cNvSpPr>
      </xdr:nvSpPr>
      <xdr:spPr>
        <a:xfrm flipV="1">
          <a:off x="13420725" y="6657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104775</xdr:rowOff>
    </xdr:from>
    <xdr:to>
      <xdr:col>16</xdr:col>
      <xdr:colOff>504825</xdr:colOff>
      <xdr:row>29</xdr:row>
      <xdr:rowOff>114300</xdr:rowOff>
    </xdr:to>
    <xdr:sp>
      <xdr:nvSpPr>
        <xdr:cNvPr id="158" name="Line 1924"/>
        <xdr:cNvSpPr>
          <a:spLocks/>
        </xdr:cNvSpPr>
      </xdr:nvSpPr>
      <xdr:spPr>
        <a:xfrm flipV="1">
          <a:off x="9696450" y="6877050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23</xdr:row>
      <xdr:rowOff>114300</xdr:rowOff>
    </xdr:from>
    <xdr:to>
      <xdr:col>24</xdr:col>
      <xdr:colOff>647700</xdr:colOff>
      <xdr:row>25</xdr:row>
      <xdr:rowOff>28575</xdr:rowOff>
    </xdr:to>
    <xdr:grpSp>
      <xdr:nvGrpSpPr>
        <xdr:cNvPr id="159" name="Group 91"/>
        <xdr:cNvGrpSpPr>
          <a:grpSpLocks noChangeAspect="1"/>
        </xdr:cNvGrpSpPr>
      </xdr:nvGrpSpPr>
      <xdr:grpSpPr>
        <a:xfrm>
          <a:off x="177165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114300</xdr:rowOff>
    </xdr:from>
    <xdr:to>
      <xdr:col>24</xdr:col>
      <xdr:colOff>495300</xdr:colOff>
      <xdr:row>27</xdr:row>
      <xdr:rowOff>104775</xdr:rowOff>
    </xdr:to>
    <xdr:sp>
      <xdr:nvSpPr>
        <xdr:cNvPr id="162" name="Line 1924"/>
        <xdr:cNvSpPr>
          <a:spLocks/>
        </xdr:cNvSpPr>
      </xdr:nvSpPr>
      <xdr:spPr>
        <a:xfrm flipV="1">
          <a:off x="11925300" y="5972175"/>
          <a:ext cx="59436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23</xdr:row>
      <xdr:rowOff>114300</xdr:rowOff>
    </xdr:from>
    <xdr:to>
      <xdr:col>24</xdr:col>
      <xdr:colOff>466725</xdr:colOff>
      <xdr:row>23</xdr:row>
      <xdr:rowOff>114300</xdr:rowOff>
    </xdr:to>
    <xdr:sp>
      <xdr:nvSpPr>
        <xdr:cNvPr id="163" name="Line 1822"/>
        <xdr:cNvSpPr>
          <a:spLocks/>
        </xdr:cNvSpPr>
      </xdr:nvSpPr>
      <xdr:spPr>
        <a:xfrm flipV="1">
          <a:off x="10410825" y="597217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23</xdr:row>
      <xdr:rowOff>0</xdr:rowOff>
    </xdr:from>
    <xdr:ext cx="533400" cy="228600"/>
    <xdr:sp>
      <xdr:nvSpPr>
        <xdr:cNvPr id="164" name="text 7125"/>
        <xdr:cNvSpPr txBox="1">
          <a:spLocks noChangeArrowheads="1"/>
        </xdr:cNvSpPr>
      </xdr:nvSpPr>
      <xdr:spPr>
        <a:xfrm>
          <a:off x="13144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4</xdr:col>
      <xdr:colOff>476250</xdr:colOff>
      <xdr:row>27</xdr:row>
      <xdr:rowOff>9525</xdr:rowOff>
    </xdr:from>
    <xdr:to>
      <xdr:col>4</xdr:col>
      <xdr:colOff>476250</xdr:colOff>
      <xdr:row>31</xdr:row>
      <xdr:rowOff>219075</xdr:rowOff>
    </xdr:to>
    <xdr:sp>
      <xdr:nvSpPr>
        <xdr:cNvPr id="165" name="Line 799"/>
        <xdr:cNvSpPr>
          <a:spLocks/>
        </xdr:cNvSpPr>
      </xdr:nvSpPr>
      <xdr:spPr>
        <a:xfrm>
          <a:off x="2990850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166" name="text 774"/>
        <xdr:cNvSpPr txBox="1">
          <a:spLocks noChangeArrowheads="1"/>
        </xdr:cNvSpPr>
      </xdr:nvSpPr>
      <xdr:spPr>
        <a:xfrm>
          <a:off x="25146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P2159 - 3SNLI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105,549</a:t>
          </a:r>
        </a:p>
      </xdr:txBody>
    </xdr:sp>
    <xdr:clientData/>
  </xdr:oneCellAnchor>
  <xdr:twoCellAnchor editAs="absolute">
    <xdr:from>
      <xdr:col>24</xdr:col>
      <xdr:colOff>733425</xdr:colOff>
      <xdr:row>22</xdr:row>
      <xdr:rowOff>57150</xdr:rowOff>
    </xdr:from>
    <xdr:to>
      <xdr:col>25</xdr:col>
      <xdr:colOff>457200</xdr:colOff>
      <xdr:row>22</xdr:row>
      <xdr:rowOff>171450</xdr:rowOff>
    </xdr:to>
    <xdr:grpSp>
      <xdr:nvGrpSpPr>
        <xdr:cNvPr id="167" name="Group 1976"/>
        <xdr:cNvGrpSpPr>
          <a:grpSpLocks noChangeAspect="1"/>
        </xdr:cNvGrpSpPr>
      </xdr:nvGrpSpPr>
      <xdr:grpSpPr>
        <a:xfrm>
          <a:off x="18107025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8" name="Line 1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33</xdr:row>
      <xdr:rowOff>85725</xdr:rowOff>
    </xdr:from>
    <xdr:to>
      <xdr:col>49</xdr:col>
      <xdr:colOff>514350</xdr:colOff>
      <xdr:row>34</xdr:row>
      <xdr:rowOff>152400</xdr:rowOff>
    </xdr:to>
    <xdr:grpSp>
      <xdr:nvGrpSpPr>
        <xdr:cNvPr id="174" name="Group 264"/>
        <xdr:cNvGrpSpPr>
          <a:grpSpLocks/>
        </xdr:cNvGrpSpPr>
      </xdr:nvGrpSpPr>
      <xdr:grpSpPr>
        <a:xfrm>
          <a:off x="34023300" y="8229600"/>
          <a:ext cx="2971800" cy="295275"/>
          <a:chOff x="89" y="95"/>
          <a:chExt cx="408" cy="32"/>
        </a:xfrm>
        <a:solidFill>
          <a:srgbClr val="FFFFFF"/>
        </a:solidFill>
      </xdr:grpSpPr>
      <xdr:sp>
        <xdr:nvSpPr>
          <xdr:cNvPr id="17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33</xdr:row>
      <xdr:rowOff>123825</xdr:rowOff>
    </xdr:from>
    <xdr:to>
      <xdr:col>48</xdr:col>
      <xdr:colOff>0</xdr:colOff>
      <xdr:row>34</xdr:row>
      <xdr:rowOff>114300</xdr:rowOff>
    </xdr:to>
    <xdr:sp>
      <xdr:nvSpPr>
        <xdr:cNvPr id="182" name="text 7125"/>
        <xdr:cNvSpPr txBox="1">
          <a:spLocks noChangeArrowheads="1"/>
        </xdr:cNvSpPr>
      </xdr:nvSpPr>
      <xdr:spPr>
        <a:xfrm>
          <a:off x="34994850" y="82677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50</xdr:col>
      <xdr:colOff>342900</xdr:colOff>
      <xdr:row>29</xdr:row>
      <xdr:rowOff>114300</xdr:rowOff>
    </xdr:from>
    <xdr:to>
      <xdr:col>50</xdr:col>
      <xdr:colOff>647700</xdr:colOff>
      <xdr:row>31</xdr:row>
      <xdr:rowOff>28575</xdr:rowOff>
    </xdr:to>
    <xdr:grpSp>
      <xdr:nvGrpSpPr>
        <xdr:cNvPr id="183" name="Group 91"/>
        <xdr:cNvGrpSpPr>
          <a:grpSpLocks noChangeAspect="1"/>
        </xdr:cNvGrpSpPr>
      </xdr:nvGrpSpPr>
      <xdr:grpSpPr>
        <a:xfrm>
          <a:off x="37338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29</xdr:row>
      <xdr:rowOff>114300</xdr:rowOff>
    </xdr:from>
    <xdr:to>
      <xdr:col>55</xdr:col>
      <xdr:colOff>247650</xdr:colOff>
      <xdr:row>32</xdr:row>
      <xdr:rowOff>114300</xdr:rowOff>
    </xdr:to>
    <xdr:sp>
      <xdr:nvSpPr>
        <xdr:cNvPr id="186" name="Line 1822"/>
        <xdr:cNvSpPr>
          <a:spLocks/>
        </xdr:cNvSpPr>
      </xdr:nvSpPr>
      <xdr:spPr>
        <a:xfrm>
          <a:off x="37499925" y="7343775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30</xdr:row>
      <xdr:rowOff>209550</xdr:rowOff>
    </xdr:from>
    <xdr:to>
      <xdr:col>55</xdr:col>
      <xdr:colOff>409575</xdr:colOff>
      <xdr:row>32</xdr:row>
      <xdr:rowOff>114300</xdr:rowOff>
    </xdr:to>
    <xdr:grpSp>
      <xdr:nvGrpSpPr>
        <xdr:cNvPr id="187" name="Group 41"/>
        <xdr:cNvGrpSpPr>
          <a:grpSpLocks noChangeAspect="1"/>
        </xdr:cNvGrpSpPr>
      </xdr:nvGrpSpPr>
      <xdr:grpSpPr>
        <a:xfrm>
          <a:off x="41033700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8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32</xdr:row>
      <xdr:rowOff>0</xdr:rowOff>
    </xdr:from>
    <xdr:ext cx="533400" cy="228600"/>
    <xdr:sp>
      <xdr:nvSpPr>
        <xdr:cNvPr id="190" name="text 7125"/>
        <xdr:cNvSpPr txBox="1">
          <a:spLocks noChangeArrowheads="1"/>
        </xdr:cNvSpPr>
      </xdr:nvSpPr>
      <xdr:spPr>
        <a:xfrm>
          <a:off x="446532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191" name="Group 189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194" name="Group 91"/>
        <xdr:cNvGrpSpPr>
          <a:grpSpLocks noChangeAspect="1"/>
        </xdr:cNvGrpSpPr>
      </xdr:nvGrpSpPr>
      <xdr:grpSpPr>
        <a:xfrm>
          <a:off x="5368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24</xdr:row>
      <xdr:rowOff>219075</xdr:rowOff>
    </xdr:from>
    <xdr:to>
      <xdr:col>71</xdr:col>
      <xdr:colOff>419100</xdr:colOff>
      <xdr:row>26</xdr:row>
      <xdr:rowOff>114300</xdr:rowOff>
    </xdr:to>
    <xdr:grpSp>
      <xdr:nvGrpSpPr>
        <xdr:cNvPr id="197" name="Group 189"/>
        <xdr:cNvGrpSpPr>
          <a:grpSpLocks noChangeAspect="1"/>
        </xdr:cNvGrpSpPr>
      </xdr:nvGrpSpPr>
      <xdr:grpSpPr>
        <a:xfrm>
          <a:off x="529304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26</xdr:row>
      <xdr:rowOff>114300</xdr:rowOff>
    </xdr:from>
    <xdr:to>
      <xdr:col>75</xdr:col>
      <xdr:colOff>266700</xdr:colOff>
      <xdr:row>29</xdr:row>
      <xdr:rowOff>104775</xdr:rowOff>
    </xdr:to>
    <xdr:sp>
      <xdr:nvSpPr>
        <xdr:cNvPr id="200" name="Line 2025"/>
        <xdr:cNvSpPr>
          <a:spLocks/>
        </xdr:cNvSpPr>
      </xdr:nvSpPr>
      <xdr:spPr>
        <a:xfrm>
          <a:off x="53073300" y="6657975"/>
          <a:ext cx="2990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24</xdr:row>
      <xdr:rowOff>114300</xdr:rowOff>
    </xdr:from>
    <xdr:to>
      <xdr:col>71</xdr:col>
      <xdr:colOff>276225</xdr:colOff>
      <xdr:row>26</xdr:row>
      <xdr:rowOff>114300</xdr:rowOff>
    </xdr:to>
    <xdr:sp>
      <xdr:nvSpPr>
        <xdr:cNvPr id="201" name="Line 2025"/>
        <xdr:cNvSpPr>
          <a:spLocks/>
        </xdr:cNvSpPr>
      </xdr:nvSpPr>
      <xdr:spPr>
        <a:xfrm>
          <a:off x="50863500" y="62007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23</xdr:row>
      <xdr:rowOff>152400</xdr:rowOff>
    </xdr:from>
    <xdr:to>
      <xdr:col>67</xdr:col>
      <xdr:colOff>238125</xdr:colOff>
      <xdr:row>24</xdr:row>
      <xdr:rowOff>0</xdr:rowOff>
    </xdr:to>
    <xdr:sp>
      <xdr:nvSpPr>
        <xdr:cNvPr id="202" name="Line 2026"/>
        <xdr:cNvSpPr>
          <a:spLocks/>
        </xdr:cNvSpPr>
      </xdr:nvSpPr>
      <xdr:spPr>
        <a:xfrm flipH="1" flipV="1">
          <a:off x="493490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23</xdr:row>
      <xdr:rowOff>114300</xdr:rowOff>
    </xdr:from>
    <xdr:to>
      <xdr:col>66</xdr:col>
      <xdr:colOff>466725</xdr:colOff>
      <xdr:row>23</xdr:row>
      <xdr:rowOff>152400</xdr:rowOff>
    </xdr:to>
    <xdr:sp>
      <xdr:nvSpPr>
        <xdr:cNvPr id="203" name="Line 2027"/>
        <xdr:cNvSpPr>
          <a:spLocks/>
        </xdr:cNvSpPr>
      </xdr:nvSpPr>
      <xdr:spPr>
        <a:xfrm flipH="1" flipV="1">
          <a:off x="486060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24</xdr:row>
      <xdr:rowOff>0</xdr:rowOff>
    </xdr:from>
    <xdr:to>
      <xdr:col>68</xdr:col>
      <xdr:colOff>476250</xdr:colOff>
      <xdr:row>24</xdr:row>
      <xdr:rowOff>114300</xdr:rowOff>
    </xdr:to>
    <xdr:sp>
      <xdr:nvSpPr>
        <xdr:cNvPr id="204" name="Line 2028"/>
        <xdr:cNvSpPr>
          <a:spLocks/>
        </xdr:cNvSpPr>
      </xdr:nvSpPr>
      <xdr:spPr>
        <a:xfrm flipH="1" flipV="1">
          <a:off x="5009197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628650</xdr:colOff>
      <xdr:row>33</xdr:row>
      <xdr:rowOff>57150</xdr:rowOff>
    </xdr:from>
    <xdr:to>
      <xdr:col>67</xdr:col>
      <xdr:colOff>95250</xdr:colOff>
      <xdr:row>33</xdr:row>
      <xdr:rowOff>171450</xdr:rowOff>
    </xdr:to>
    <xdr:grpSp>
      <xdr:nvGrpSpPr>
        <xdr:cNvPr id="205" name="Group 785"/>
        <xdr:cNvGrpSpPr>
          <a:grpSpLocks noChangeAspect="1"/>
        </xdr:cNvGrpSpPr>
      </xdr:nvGrpSpPr>
      <xdr:grpSpPr>
        <a:xfrm>
          <a:off x="49510950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32</xdr:row>
      <xdr:rowOff>114300</xdr:rowOff>
    </xdr:from>
    <xdr:to>
      <xdr:col>67</xdr:col>
      <xdr:colOff>409575</xdr:colOff>
      <xdr:row>34</xdr:row>
      <xdr:rowOff>28575</xdr:rowOff>
    </xdr:to>
    <xdr:grpSp>
      <xdr:nvGrpSpPr>
        <xdr:cNvPr id="210" name="Group 95"/>
        <xdr:cNvGrpSpPr>
          <a:grpSpLocks/>
        </xdr:cNvGrpSpPr>
      </xdr:nvGrpSpPr>
      <xdr:grpSpPr>
        <a:xfrm>
          <a:off x="499491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29</xdr:row>
      <xdr:rowOff>114300</xdr:rowOff>
    </xdr:from>
    <xdr:to>
      <xdr:col>72</xdr:col>
      <xdr:colOff>495300</xdr:colOff>
      <xdr:row>32</xdr:row>
      <xdr:rowOff>114300</xdr:rowOff>
    </xdr:to>
    <xdr:sp>
      <xdr:nvSpPr>
        <xdr:cNvPr id="213" name="Line 1822"/>
        <xdr:cNvSpPr>
          <a:spLocks/>
        </xdr:cNvSpPr>
      </xdr:nvSpPr>
      <xdr:spPr>
        <a:xfrm flipV="1">
          <a:off x="50101500" y="7343775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152400</xdr:colOff>
      <xdr:row>38</xdr:row>
      <xdr:rowOff>66675</xdr:rowOff>
    </xdr:from>
    <xdr:to>
      <xdr:col>6</xdr:col>
      <xdr:colOff>304800</xdr:colOff>
      <xdr:row>38</xdr:row>
      <xdr:rowOff>200025</xdr:rowOff>
    </xdr:to>
    <xdr:pic>
      <xdr:nvPicPr>
        <xdr:cNvPr id="21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935355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76</xdr:col>
      <xdr:colOff>9525</xdr:colOff>
      <xdr:row>27</xdr:row>
      <xdr:rowOff>9525</xdr:rowOff>
    </xdr:from>
    <xdr:to>
      <xdr:col>76</xdr:col>
      <xdr:colOff>9525</xdr:colOff>
      <xdr:row>31</xdr:row>
      <xdr:rowOff>219075</xdr:rowOff>
    </xdr:to>
    <xdr:sp>
      <xdr:nvSpPr>
        <xdr:cNvPr id="215" name="Line 799"/>
        <xdr:cNvSpPr>
          <a:spLocks/>
        </xdr:cNvSpPr>
      </xdr:nvSpPr>
      <xdr:spPr>
        <a:xfrm>
          <a:off x="56321325" y="6781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28575</xdr:colOff>
      <xdr:row>25</xdr:row>
      <xdr:rowOff>0</xdr:rowOff>
    </xdr:from>
    <xdr:ext cx="981075" cy="447675"/>
    <xdr:sp>
      <xdr:nvSpPr>
        <xdr:cNvPr id="216" name="text 774"/>
        <xdr:cNvSpPr txBox="1">
          <a:spLocks noChangeArrowheads="1"/>
        </xdr:cNvSpPr>
      </xdr:nvSpPr>
      <xdr:spPr>
        <a:xfrm>
          <a:off x="55826025" y="6315075"/>
          <a:ext cx="981075" cy="44767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P2160 - 3SNLI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106,505</a:t>
          </a:r>
        </a:p>
      </xdr:txBody>
    </xdr:sp>
    <xdr:clientData/>
  </xdr:oneCellAnchor>
  <xdr:twoCellAnchor editAs="absolute">
    <xdr:from>
      <xdr:col>70</xdr:col>
      <xdr:colOff>714375</xdr:colOff>
      <xdr:row>31</xdr:row>
      <xdr:rowOff>28575</xdr:rowOff>
    </xdr:from>
    <xdr:to>
      <xdr:col>70</xdr:col>
      <xdr:colOff>742950</xdr:colOff>
      <xdr:row>32</xdr:row>
      <xdr:rowOff>28575</xdr:rowOff>
    </xdr:to>
    <xdr:grpSp>
      <xdr:nvGrpSpPr>
        <xdr:cNvPr id="217" name="Group 1939"/>
        <xdr:cNvGrpSpPr>
          <a:grpSpLocks/>
        </xdr:cNvGrpSpPr>
      </xdr:nvGrpSpPr>
      <xdr:grpSpPr>
        <a:xfrm>
          <a:off x="52568475" y="771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885825</xdr:colOff>
      <xdr:row>22</xdr:row>
      <xdr:rowOff>47625</xdr:rowOff>
    </xdr:from>
    <xdr:to>
      <xdr:col>64</xdr:col>
      <xdr:colOff>914400</xdr:colOff>
      <xdr:row>23</xdr:row>
      <xdr:rowOff>47625</xdr:rowOff>
    </xdr:to>
    <xdr:grpSp>
      <xdr:nvGrpSpPr>
        <xdr:cNvPr id="221" name="Group 1939"/>
        <xdr:cNvGrpSpPr>
          <a:grpSpLocks/>
        </xdr:cNvGrpSpPr>
      </xdr:nvGrpSpPr>
      <xdr:grpSpPr>
        <a:xfrm>
          <a:off x="48282225" y="5676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438150</xdr:colOff>
      <xdr:row>30</xdr:row>
      <xdr:rowOff>200025</xdr:rowOff>
    </xdr:from>
    <xdr:to>
      <xdr:col>51</xdr:col>
      <xdr:colOff>466725</xdr:colOff>
      <xdr:row>31</xdr:row>
      <xdr:rowOff>200025</xdr:rowOff>
    </xdr:to>
    <xdr:grpSp>
      <xdr:nvGrpSpPr>
        <xdr:cNvPr id="225" name="Group 1939"/>
        <xdr:cNvGrpSpPr>
          <a:grpSpLocks/>
        </xdr:cNvGrpSpPr>
      </xdr:nvGrpSpPr>
      <xdr:grpSpPr>
        <a:xfrm>
          <a:off x="38404800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24</xdr:row>
      <xdr:rowOff>57150</xdr:rowOff>
    </xdr:from>
    <xdr:to>
      <xdr:col>65</xdr:col>
      <xdr:colOff>123825</xdr:colOff>
      <xdr:row>24</xdr:row>
      <xdr:rowOff>171450</xdr:rowOff>
    </xdr:to>
    <xdr:grpSp>
      <xdr:nvGrpSpPr>
        <xdr:cNvPr id="229" name="Group 1983"/>
        <xdr:cNvGrpSpPr>
          <a:grpSpLocks noChangeAspect="1"/>
        </xdr:cNvGrpSpPr>
      </xdr:nvGrpSpPr>
      <xdr:grpSpPr>
        <a:xfrm>
          <a:off x="47786925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0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50</xdr:col>
      <xdr:colOff>238125</xdr:colOff>
      <xdr:row>20</xdr:row>
      <xdr:rowOff>57150</xdr:rowOff>
    </xdr:from>
    <xdr:to>
      <xdr:col>50</xdr:col>
      <xdr:colOff>390525</xdr:colOff>
      <xdr:row>20</xdr:row>
      <xdr:rowOff>190500</xdr:rowOff>
    </xdr:to>
    <xdr:pic>
      <xdr:nvPicPr>
        <xdr:cNvPr id="23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33225" y="52292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50</xdr:col>
      <xdr:colOff>276225</xdr:colOff>
      <xdr:row>20</xdr:row>
      <xdr:rowOff>114300</xdr:rowOff>
    </xdr:from>
    <xdr:to>
      <xdr:col>61</xdr:col>
      <xdr:colOff>276225</xdr:colOff>
      <xdr:row>20</xdr:row>
      <xdr:rowOff>114300</xdr:rowOff>
    </xdr:to>
    <xdr:sp>
      <xdr:nvSpPr>
        <xdr:cNvPr id="237" name="Line 1822"/>
        <xdr:cNvSpPr>
          <a:spLocks/>
        </xdr:cNvSpPr>
      </xdr:nvSpPr>
      <xdr:spPr>
        <a:xfrm flipV="1">
          <a:off x="37271325" y="528637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416814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50</xdr:col>
      <xdr:colOff>942975</xdr:colOff>
      <xdr:row>33</xdr:row>
      <xdr:rowOff>57150</xdr:rowOff>
    </xdr:from>
    <xdr:to>
      <xdr:col>51</xdr:col>
      <xdr:colOff>314325</xdr:colOff>
      <xdr:row>33</xdr:row>
      <xdr:rowOff>180975</xdr:rowOff>
    </xdr:to>
    <xdr:sp>
      <xdr:nvSpPr>
        <xdr:cNvPr id="239" name="kreslení 417"/>
        <xdr:cNvSpPr>
          <a:spLocks/>
        </xdr:cNvSpPr>
      </xdr:nvSpPr>
      <xdr:spPr>
        <a:xfrm>
          <a:off x="37938075" y="8201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942975</xdr:colOff>
      <xdr:row>22</xdr:row>
      <xdr:rowOff>57150</xdr:rowOff>
    </xdr:from>
    <xdr:to>
      <xdr:col>21</xdr:col>
      <xdr:colOff>314325</xdr:colOff>
      <xdr:row>22</xdr:row>
      <xdr:rowOff>180975</xdr:rowOff>
    </xdr:to>
    <xdr:sp>
      <xdr:nvSpPr>
        <xdr:cNvPr id="240" name="kreslení 12"/>
        <xdr:cNvSpPr>
          <a:spLocks/>
        </xdr:cNvSpPr>
      </xdr:nvSpPr>
      <xdr:spPr>
        <a:xfrm>
          <a:off x="15344775" y="56864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295275</xdr:colOff>
      <xdr:row>20</xdr:row>
      <xdr:rowOff>152400</xdr:rowOff>
    </xdr:from>
    <xdr:to>
      <xdr:col>64</xdr:col>
      <xdr:colOff>647700</xdr:colOff>
      <xdr:row>21</xdr:row>
      <xdr:rowOff>47625</xdr:rowOff>
    </xdr:to>
    <xdr:sp>
      <xdr:nvSpPr>
        <xdr:cNvPr id="241" name="kreslení 12"/>
        <xdr:cNvSpPr>
          <a:spLocks/>
        </xdr:cNvSpPr>
      </xdr:nvSpPr>
      <xdr:spPr>
        <a:xfrm>
          <a:off x="47691675" y="5324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36</xdr:row>
      <xdr:rowOff>209550</xdr:rowOff>
    </xdr:from>
    <xdr:to>
      <xdr:col>47</xdr:col>
      <xdr:colOff>371475</xdr:colOff>
      <xdr:row>38</xdr:row>
      <xdr:rowOff>200025</xdr:rowOff>
    </xdr:to>
    <xdr:grpSp>
      <xdr:nvGrpSpPr>
        <xdr:cNvPr id="242" name="Group 1025"/>
        <xdr:cNvGrpSpPr>
          <a:grpSpLocks noChangeAspect="1"/>
        </xdr:cNvGrpSpPr>
      </xdr:nvGrpSpPr>
      <xdr:grpSpPr>
        <a:xfrm>
          <a:off x="35147250" y="9039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3" name="Line 10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10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10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AutoShape 10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200025</xdr:colOff>
      <xdr:row>37</xdr:row>
      <xdr:rowOff>19050</xdr:rowOff>
    </xdr:from>
    <xdr:to>
      <xdr:col>50</xdr:col>
      <xdr:colOff>123825</xdr:colOff>
      <xdr:row>38</xdr:row>
      <xdr:rowOff>9525</xdr:rowOff>
    </xdr:to>
    <xdr:grpSp>
      <xdr:nvGrpSpPr>
        <xdr:cNvPr id="247" name="Group 1018"/>
        <xdr:cNvGrpSpPr>
          <a:grpSpLocks/>
        </xdr:cNvGrpSpPr>
      </xdr:nvGrpSpPr>
      <xdr:grpSpPr>
        <a:xfrm>
          <a:off x="366807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8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10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0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103</v>
      </c>
      <c r="D4" s="113"/>
      <c r="E4" s="111"/>
      <c r="F4" s="111"/>
      <c r="G4" s="111"/>
      <c r="H4" s="111"/>
      <c r="I4" s="113"/>
      <c r="J4" s="100" t="s">
        <v>63</v>
      </c>
      <c r="K4" s="113"/>
      <c r="L4" s="114"/>
      <c r="M4" s="113"/>
      <c r="N4" s="113"/>
      <c r="O4" s="113"/>
      <c r="P4" s="113"/>
      <c r="Q4" s="115" t="s">
        <v>35</v>
      </c>
      <c r="R4" s="116">
        <v>545699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74</v>
      </c>
      <c r="K8" s="60"/>
      <c r="L8" s="60"/>
      <c r="M8" s="237"/>
      <c r="N8" s="298"/>
      <c r="O8" s="298"/>
      <c r="P8" s="298"/>
      <c r="Q8" s="298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299"/>
      <c r="I9" s="299"/>
      <c r="J9" s="137" t="s">
        <v>47</v>
      </c>
      <c r="K9" s="299"/>
      <c r="L9" s="299"/>
      <c r="M9" s="237"/>
      <c r="N9" s="298"/>
      <c r="O9" s="298"/>
      <c r="P9" s="342" t="s">
        <v>75</v>
      </c>
      <c r="Q9" s="342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299"/>
      <c r="I10" s="299"/>
      <c r="J10" s="137" t="s">
        <v>76</v>
      </c>
      <c r="K10" s="299"/>
      <c r="L10" s="299"/>
      <c r="M10" s="298"/>
      <c r="N10" s="298"/>
      <c r="O10" s="298"/>
      <c r="P10" s="342"/>
      <c r="Q10" s="342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 t="s">
        <v>77</v>
      </c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68</v>
      </c>
      <c r="H13" s="135"/>
      <c r="I13" s="135"/>
      <c r="J13" s="142" t="s">
        <v>16</v>
      </c>
      <c r="K13" s="215"/>
      <c r="M13" s="142" t="s">
        <v>69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38">
        <v>105.782</v>
      </c>
      <c r="H14" s="135"/>
      <c r="I14" s="135"/>
      <c r="J14" s="215">
        <v>106.182</v>
      </c>
      <c r="K14" s="87"/>
      <c r="M14" s="238">
        <v>106.479</v>
      </c>
      <c r="N14" s="135"/>
      <c r="O14" s="238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39"/>
      <c r="H15" s="135"/>
      <c r="I15" s="135"/>
      <c r="J15" s="87" t="s">
        <v>19</v>
      </c>
      <c r="K15" s="239"/>
      <c r="N15" s="135"/>
      <c r="O15" s="239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25" t="s">
        <v>78</v>
      </c>
      <c r="K16" s="225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300" t="s">
        <v>79</v>
      </c>
      <c r="K17" s="235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324"/>
      <c r="C18" s="298"/>
      <c r="D18" s="298"/>
      <c r="E18" s="298"/>
      <c r="F18" s="325"/>
      <c r="G18" s="298"/>
      <c r="H18" s="298"/>
      <c r="I18" s="298"/>
      <c r="J18" s="326"/>
      <c r="L18" s="298"/>
      <c r="M18" s="298"/>
      <c r="N18" s="325"/>
      <c r="O18" s="298"/>
      <c r="P18" s="298"/>
      <c r="Q18" s="298"/>
      <c r="R18" s="327"/>
      <c r="S18" s="132"/>
      <c r="T18" s="109"/>
      <c r="U18" s="107"/>
    </row>
    <row r="19" spans="1:21" ht="21" customHeight="1">
      <c r="A19" s="128"/>
      <c r="B19" s="324"/>
      <c r="C19" s="70" t="s">
        <v>36</v>
      </c>
      <c r="D19" s="298"/>
      <c r="E19" s="298"/>
      <c r="F19" s="326"/>
      <c r="G19" s="298"/>
      <c r="H19" s="328"/>
      <c r="J19" s="326" t="s">
        <v>87</v>
      </c>
      <c r="L19" s="298"/>
      <c r="M19" s="329"/>
      <c r="N19" s="326"/>
      <c r="O19" s="298"/>
      <c r="P19" s="342" t="s">
        <v>98</v>
      </c>
      <c r="Q19" s="342"/>
      <c r="R19" s="327"/>
      <c r="S19" s="132"/>
      <c r="T19" s="109"/>
      <c r="U19" s="107"/>
    </row>
    <row r="20" spans="1:21" ht="21" customHeight="1">
      <c r="A20" s="128"/>
      <c r="B20" s="324"/>
      <c r="C20" s="70" t="s">
        <v>37</v>
      </c>
      <c r="D20" s="298"/>
      <c r="E20" s="298"/>
      <c r="F20" s="144"/>
      <c r="G20" s="298"/>
      <c r="H20" s="328"/>
      <c r="I20" s="107"/>
      <c r="J20" s="144" t="s">
        <v>48</v>
      </c>
      <c r="K20" s="298"/>
      <c r="L20" s="298"/>
      <c r="M20" s="298"/>
      <c r="N20" s="144"/>
      <c r="O20" s="298"/>
      <c r="P20" s="342" t="s">
        <v>49</v>
      </c>
      <c r="Q20" s="342"/>
      <c r="R20" s="327"/>
      <c r="S20" s="132"/>
      <c r="T20" s="109"/>
      <c r="U20" s="107"/>
    </row>
    <row r="21" spans="1:21" ht="21" customHeight="1">
      <c r="A21" s="128"/>
      <c r="B21" s="330"/>
      <c r="C21" s="331"/>
      <c r="D21" s="331"/>
      <c r="E21" s="331"/>
      <c r="F21" s="331"/>
      <c r="G21" s="331"/>
      <c r="H21" s="332"/>
      <c r="I21" s="331"/>
      <c r="J21" s="333"/>
      <c r="K21" s="331"/>
      <c r="L21" s="331"/>
      <c r="M21" s="331"/>
      <c r="N21" s="331"/>
      <c r="O21" s="331"/>
      <c r="P21" s="331"/>
      <c r="Q21" s="331"/>
      <c r="R21" s="334"/>
      <c r="S21" s="132"/>
      <c r="T21" s="109"/>
      <c r="U21" s="107"/>
    </row>
    <row r="22" spans="1:21" ht="21" customHeight="1">
      <c r="A22" s="128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2"/>
      <c r="T22" s="109"/>
      <c r="U22" s="107"/>
    </row>
    <row r="23" spans="1:19" ht="30" customHeight="1">
      <c r="A23" s="149"/>
      <c r="B23" s="150"/>
      <c r="C23" s="151"/>
      <c r="D23" s="358" t="s">
        <v>38</v>
      </c>
      <c r="E23" s="359"/>
      <c r="F23" s="359"/>
      <c r="G23" s="359"/>
      <c r="H23" s="151"/>
      <c r="I23" s="152"/>
      <c r="J23" s="153"/>
      <c r="K23" s="150"/>
      <c r="L23" s="151"/>
      <c r="M23" s="358" t="s">
        <v>39</v>
      </c>
      <c r="N23" s="358"/>
      <c r="O23" s="358"/>
      <c r="P23" s="358"/>
      <c r="Q23" s="151"/>
      <c r="R23" s="152"/>
      <c r="S23" s="132"/>
    </row>
    <row r="24" spans="1:20" s="158" customFormat="1" ht="21" customHeight="1" thickBot="1">
      <c r="A24" s="154"/>
      <c r="B24" s="155" t="s">
        <v>24</v>
      </c>
      <c r="C24" s="98" t="s">
        <v>25</v>
      </c>
      <c r="D24" s="98" t="s">
        <v>26</v>
      </c>
      <c r="E24" s="156" t="s">
        <v>27</v>
      </c>
      <c r="F24" s="360" t="s">
        <v>28</v>
      </c>
      <c r="G24" s="361"/>
      <c r="H24" s="361"/>
      <c r="I24" s="362"/>
      <c r="J24" s="153"/>
      <c r="K24" s="155" t="s">
        <v>24</v>
      </c>
      <c r="L24" s="98" t="s">
        <v>25</v>
      </c>
      <c r="M24" s="98" t="s">
        <v>26</v>
      </c>
      <c r="N24" s="156" t="s">
        <v>27</v>
      </c>
      <c r="O24" s="360" t="s">
        <v>28</v>
      </c>
      <c r="P24" s="361"/>
      <c r="Q24" s="361"/>
      <c r="R24" s="362"/>
      <c r="S24" s="157"/>
      <c r="T24" s="105"/>
    </row>
    <row r="25" spans="1:20" s="118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2"/>
      <c r="T25" s="105"/>
    </row>
    <row r="26" spans="1:20" s="118" customFormat="1" ht="21" customHeight="1">
      <c r="A26" s="149"/>
      <c r="B26" s="166">
        <v>1</v>
      </c>
      <c r="C26" s="167">
        <v>105.89</v>
      </c>
      <c r="D26" s="167">
        <v>106.396</v>
      </c>
      <c r="E26" s="168">
        <f>(D26-C26)*1000</f>
        <v>506.0000000000002</v>
      </c>
      <c r="F26" s="349" t="s">
        <v>40</v>
      </c>
      <c r="G26" s="350"/>
      <c r="H26" s="350"/>
      <c r="I26" s="351"/>
      <c r="J26" s="153"/>
      <c r="K26" s="166">
        <v>1</v>
      </c>
      <c r="L26" s="169">
        <v>106.1</v>
      </c>
      <c r="M26" s="169">
        <v>106.22</v>
      </c>
      <c r="N26" s="168">
        <f>(M26-L26)*1000</f>
        <v>120.00000000000455</v>
      </c>
      <c r="O26" s="343" t="s">
        <v>59</v>
      </c>
      <c r="P26" s="344"/>
      <c r="Q26" s="344"/>
      <c r="R26" s="345"/>
      <c r="S26" s="132"/>
      <c r="T26" s="105"/>
    </row>
    <row r="27" spans="1:20" s="118" customFormat="1" ht="21" customHeight="1">
      <c r="A27" s="149"/>
      <c r="B27" s="159"/>
      <c r="C27" s="160"/>
      <c r="D27" s="161"/>
      <c r="E27" s="162"/>
      <c r="F27" s="276" t="s">
        <v>80</v>
      </c>
      <c r="G27" s="277"/>
      <c r="H27" s="277"/>
      <c r="I27" s="278"/>
      <c r="J27" s="153"/>
      <c r="K27" s="166"/>
      <c r="L27" s="169"/>
      <c r="M27" s="169"/>
      <c r="N27" s="168"/>
      <c r="O27" s="343" t="s">
        <v>84</v>
      </c>
      <c r="P27" s="344"/>
      <c r="Q27" s="344"/>
      <c r="R27" s="345"/>
      <c r="S27" s="132"/>
      <c r="T27" s="105"/>
    </row>
    <row r="28" spans="1:20" s="118" customFormat="1" ht="21" customHeight="1">
      <c r="A28" s="149"/>
      <c r="B28" s="166">
        <v>3</v>
      </c>
      <c r="C28" s="167">
        <v>105.89</v>
      </c>
      <c r="D28" s="167">
        <v>106.396</v>
      </c>
      <c r="E28" s="168">
        <f>(D28-C28)*1000</f>
        <v>506.0000000000002</v>
      </c>
      <c r="F28" s="343" t="s">
        <v>41</v>
      </c>
      <c r="G28" s="344"/>
      <c r="H28" s="344"/>
      <c r="I28" s="345"/>
      <c r="J28" s="153"/>
      <c r="K28" s="301">
        <v>2</v>
      </c>
      <c r="L28" s="302">
        <v>106.15</v>
      </c>
      <c r="M28" s="302">
        <v>106.197</v>
      </c>
      <c r="N28" s="303">
        <f>(M28-L28)*1000</f>
        <v>46.999999999997044</v>
      </c>
      <c r="O28" s="346" t="s">
        <v>58</v>
      </c>
      <c r="P28" s="347"/>
      <c r="Q28" s="347"/>
      <c r="R28" s="348"/>
      <c r="S28" s="132"/>
      <c r="T28" s="105"/>
    </row>
    <row r="29" spans="1:20" s="118" customFormat="1" ht="21" customHeight="1">
      <c r="A29" s="149"/>
      <c r="B29" s="166"/>
      <c r="C29" s="167"/>
      <c r="D29" s="167"/>
      <c r="E29" s="168">
        <f>(D29-C29)*1000</f>
        <v>0</v>
      </c>
      <c r="F29" s="343"/>
      <c r="G29" s="344"/>
      <c r="H29" s="344"/>
      <c r="I29" s="345"/>
      <c r="J29" s="153"/>
      <c r="K29" s="301"/>
      <c r="L29" s="302"/>
      <c r="M29" s="302"/>
      <c r="N29" s="303">
        <f>(M29-L29)*1000</f>
        <v>0</v>
      </c>
      <c r="O29" s="346" t="s">
        <v>86</v>
      </c>
      <c r="P29" s="347"/>
      <c r="Q29" s="347"/>
      <c r="R29" s="348"/>
      <c r="S29" s="132"/>
      <c r="T29" s="105"/>
    </row>
    <row r="30" spans="1:20" s="118" customFormat="1" ht="21" customHeight="1">
      <c r="A30" s="149"/>
      <c r="B30" s="166">
        <v>5</v>
      </c>
      <c r="C30" s="167">
        <v>105.915</v>
      </c>
      <c r="D30" s="167">
        <v>106.367</v>
      </c>
      <c r="E30" s="168">
        <f>(D30-C30)*1000</f>
        <v>451.9999999999982</v>
      </c>
      <c r="F30" s="343" t="s">
        <v>41</v>
      </c>
      <c r="G30" s="344"/>
      <c r="H30" s="344"/>
      <c r="I30" s="345"/>
      <c r="J30" s="153"/>
      <c r="K30" s="166">
        <v>3</v>
      </c>
      <c r="L30" s="169">
        <v>106.1</v>
      </c>
      <c r="M30" s="169">
        <v>106.26</v>
      </c>
      <c r="N30" s="168">
        <f>(M30-L30)*1000</f>
        <v>160.0000000000108</v>
      </c>
      <c r="O30" s="343" t="s">
        <v>85</v>
      </c>
      <c r="P30" s="344"/>
      <c r="Q30" s="344"/>
      <c r="R30" s="345"/>
      <c r="S30" s="132"/>
      <c r="T30" s="105"/>
    </row>
    <row r="31" spans="1:20" s="118" customFormat="1" ht="21" customHeight="1">
      <c r="A31" s="149"/>
      <c r="B31" s="166"/>
      <c r="C31" s="167"/>
      <c r="D31" s="167"/>
      <c r="E31" s="168"/>
      <c r="F31" s="355" t="s">
        <v>97</v>
      </c>
      <c r="G31" s="356"/>
      <c r="H31" s="356"/>
      <c r="I31" s="357"/>
      <c r="J31" s="153"/>
      <c r="K31" s="166"/>
      <c r="L31" s="169"/>
      <c r="M31" s="169"/>
      <c r="N31" s="168"/>
      <c r="O31" s="352" t="s">
        <v>109</v>
      </c>
      <c r="P31" s="353"/>
      <c r="Q31" s="353"/>
      <c r="R31" s="354"/>
      <c r="S31" s="132"/>
      <c r="T31" s="105"/>
    </row>
    <row r="32" spans="1:20" s="111" customFormat="1" ht="21" customHeight="1">
      <c r="A32" s="149"/>
      <c r="B32" s="170"/>
      <c r="C32" s="171"/>
      <c r="D32" s="172"/>
      <c r="E32" s="173"/>
      <c r="F32" s="174"/>
      <c r="G32" s="175"/>
      <c r="H32" s="175"/>
      <c r="I32" s="176"/>
      <c r="J32" s="153"/>
      <c r="K32" s="170"/>
      <c r="L32" s="171"/>
      <c r="M32" s="172"/>
      <c r="N32" s="173"/>
      <c r="O32" s="174"/>
      <c r="P32" s="175"/>
      <c r="Q32" s="175"/>
      <c r="R32" s="176"/>
      <c r="S32" s="132"/>
      <c r="T32" s="105"/>
    </row>
    <row r="33" spans="1:19" ht="21" customHeight="1" thickBo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</row>
  </sheetData>
  <sheetProtection password="E5AD" sheet="1"/>
  <mergeCells count="19">
    <mergeCell ref="O31:R31"/>
    <mergeCell ref="F31:I31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3"/>
      <c r="C2" s="184"/>
      <c r="D2" s="184"/>
      <c r="E2" s="184"/>
      <c r="F2" s="184"/>
      <c r="G2" s="99" t="s">
        <v>72</v>
      </c>
      <c r="H2" s="184"/>
      <c r="I2" s="184"/>
      <c r="J2" s="184"/>
      <c r="K2" s="184"/>
      <c r="L2" s="185"/>
      <c r="R2" s="34"/>
      <c r="S2" s="35"/>
      <c r="T2" s="35"/>
      <c r="U2" s="35"/>
      <c r="V2" s="369" t="s">
        <v>4</v>
      </c>
      <c r="W2" s="369"/>
      <c r="X2" s="369"/>
      <c r="Y2" s="36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9" t="s">
        <v>4</v>
      </c>
      <c r="BO2" s="369"/>
      <c r="BP2" s="369"/>
      <c r="BQ2" s="369"/>
      <c r="BR2" s="35"/>
      <c r="BS2" s="35"/>
      <c r="BT2" s="35"/>
      <c r="BU2" s="36"/>
      <c r="BY2" s="31"/>
      <c r="BZ2" s="183"/>
      <c r="CA2" s="184"/>
      <c r="CB2" s="184"/>
      <c r="CC2" s="184"/>
      <c r="CD2" s="184"/>
      <c r="CE2" s="99" t="s">
        <v>73</v>
      </c>
      <c r="CF2" s="184"/>
      <c r="CG2" s="184"/>
      <c r="CH2" s="184"/>
      <c r="CI2" s="184"/>
      <c r="CJ2" s="185"/>
    </row>
    <row r="3" spans="18:77" ht="21" customHeight="1" thickBot="1" thickTop="1">
      <c r="R3" s="363" t="s">
        <v>5</v>
      </c>
      <c r="S3" s="364"/>
      <c r="T3" s="37"/>
      <c r="U3" s="38"/>
      <c r="V3" s="248" t="s">
        <v>50</v>
      </c>
      <c r="W3" s="248"/>
      <c r="X3" s="248"/>
      <c r="Y3" s="249"/>
      <c r="Z3" s="37"/>
      <c r="AA3" s="38"/>
      <c r="AB3" s="365" t="s">
        <v>6</v>
      </c>
      <c r="AC3" s="36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0" t="s">
        <v>6</v>
      </c>
      <c r="BK3" s="371"/>
      <c r="BL3" s="372"/>
      <c r="BM3" s="373"/>
      <c r="BN3" s="248" t="s">
        <v>50</v>
      </c>
      <c r="BO3" s="248"/>
      <c r="BP3" s="248"/>
      <c r="BQ3" s="248"/>
      <c r="BR3" s="226"/>
      <c r="BS3" s="227"/>
      <c r="BT3" s="367" t="s">
        <v>5</v>
      </c>
      <c r="BU3" s="36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51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51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81</v>
      </c>
      <c r="H6" s="50"/>
      <c r="I6" s="50"/>
      <c r="J6" s="51"/>
      <c r="K6" s="58" t="s">
        <v>82</v>
      </c>
      <c r="L6" s="52"/>
      <c r="Q6" s="195"/>
      <c r="R6" s="210" t="s">
        <v>3</v>
      </c>
      <c r="S6" s="30">
        <v>104.81</v>
      </c>
      <c r="T6" s="8"/>
      <c r="U6" s="10"/>
      <c r="V6" s="9"/>
      <c r="W6" s="240"/>
      <c r="X6" s="241" t="s">
        <v>53</v>
      </c>
      <c r="Y6" s="251">
        <v>105.89</v>
      </c>
      <c r="Z6" s="8"/>
      <c r="AA6" s="10"/>
      <c r="AB6" s="257" t="s">
        <v>71</v>
      </c>
      <c r="AC6" s="25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1" t="s">
        <v>60</v>
      </c>
      <c r="AS6" s="85" t="s">
        <v>29</v>
      </c>
      <c r="AT6" s="182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/>
      <c r="BK6" s="193"/>
      <c r="BL6" s="236"/>
      <c r="BM6" s="219"/>
      <c r="BN6" s="220"/>
      <c r="BO6" s="297"/>
      <c r="BP6" s="241" t="s">
        <v>54</v>
      </c>
      <c r="BQ6" s="251">
        <v>106.396</v>
      </c>
      <c r="BR6" s="220"/>
      <c r="BS6" s="219"/>
      <c r="BT6" s="21" t="s">
        <v>2</v>
      </c>
      <c r="BU6" s="29">
        <v>107.492</v>
      </c>
      <c r="BY6" s="31"/>
      <c r="BZ6" s="47"/>
      <c r="CA6" s="48" t="s">
        <v>8</v>
      </c>
      <c r="CB6" s="49"/>
      <c r="CC6" s="50"/>
      <c r="CD6" s="50"/>
      <c r="CE6" s="57" t="s">
        <v>81</v>
      </c>
      <c r="CF6" s="50"/>
      <c r="CG6" s="50"/>
      <c r="CH6" s="51"/>
      <c r="CI6" s="58" t="s">
        <v>82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83</v>
      </c>
      <c r="H7" s="50"/>
      <c r="I7" s="50"/>
      <c r="J7" s="49"/>
      <c r="K7" s="49"/>
      <c r="L7" s="61"/>
      <c r="Q7" s="195"/>
      <c r="R7" s="21"/>
      <c r="S7" s="209"/>
      <c r="T7" s="8"/>
      <c r="U7" s="10"/>
      <c r="V7" s="236" t="s">
        <v>45</v>
      </c>
      <c r="W7" s="252">
        <v>105.89</v>
      </c>
      <c r="X7" s="241"/>
      <c r="Y7" s="251"/>
      <c r="Z7" s="8"/>
      <c r="AA7" s="10"/>
      <c r="AB7" s="259" t="s">
        <v>42</v>
      </c>
      <c r="AC7" s="26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6" t="s">
        <v>70</v>
      </c>
      <c r="BK7" s="209">
        <v>106.4</v>
      </c>
      <c r="BL7" s="241"/>
      <c r="BM7" s="30"/>
      <c r="BN7" s="236" t="s">
        <v>46</v>
      </c>
      <c r="BO7" s="252">
        <v>106.396</v>
      </c>
      <c r="BP7" s="241"/>
      <c r="BQ7" s="251"/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83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105.539</v>
      </c>
      <c r="T8" s="8"/>
      <c r="U8" s="10"/>
      <c r="V8" s="236"/>
      <c r="W8" s="252"/>
      <c r="X8" s="241" t="s">
        <v>64</v>
      </c>
      <c r="Y8" s="251">
        <v>105.915</v>
      </c>
      <c r="Z8" s="8"/>
      <c r="AA8" s="10"/>
      <c r="AB8" s="257" t="s">
        <v>43</v>
      </c>
      <c r="AC8" s="25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61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/>
      <c r="BK8" s="193"/>
      <c r="BL8" s="236"/>
      <c r="BM8" s="219"/>
      <c r="BN8" s="220"/>
      <c r="BO8" s="297"/>
      <c r="BP8" s="241" t="s">
        <v>65</v>
      </c>
      <c r="BQ8" s="251">
        <v>106.367</v>
      </c>
      <c r="BR8" s="231"/>
      <c r="BS8" s="232"/>
      <c r="BT8" s="16" t="s">
        <v>1</v>
      </c>
      <c r="BU8" s="17">
        <v>106.79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304"/>
      <c r="H9" s="49"/>
      <c r="I9" s="49"/>
      <c r="J9" s="49"/>
      <c r="K9" s="49"/>
      <c r="L9" s="61"/>
      <c r="R9" s="22"/>
      <c r="S9" s="23"/>
      <c r="T9" s="24"/>
      <c r="U9" s="23"/>
      <c r="V9" s="254"/>
      <c r="W9" s="242"/>
      <c r="X9" s="255"/>
      <c r="Y9" s="25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4"/>
      <c r="BN9" s="24"/>
      <c r="BO9" s="242"/>
      <c r="BP9" s="255"/>
      <c r="BQ9" s="25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304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87</v>
      </c>
      <c r="H10" s="49"/>
      <c r="I10" s="49"/>
      <c r="J10" s="70" t="s">
        <v>12</v>
      </c>
      <c r="K10" s="305" t="s">
        <v>89</v>
      </c>
      <c r="L10" s="52"/>
      <c r="V10" s="9"/>
      <c r="W10" s="253"/>
      <c r="X10" s="241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5" t="s">
        <v>62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87</v>
      </c>
      <c r="CF10" s="49"/>
      <c r="CG10" s="49"/>
      <c r="CH10" s="70" t="s">
        <v>12</v>
      </c>
      <c r="CI10" s="305" t="s">
        <v>89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48</v>
      </c>
      <c r="H11" s="49"/>
      <c r="I11" s="11"/>
      <c r="J11" s="70" t="s">
        <v>14</v>
      </c>
      <c r="K11" s="305" t="s">
        <v>88</v>
      </c>
      <c r="L11" s="52"/>
      <c r="V11" s="9"/>
      <c r="W11" s="253"/>
      <c r="X11" s="9"/>
      <c r="Y11" s="25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305" t="s">
        <v>88</v>
      </c>
      <c r="CJ11" s="52"/>
    </row>
    <row r="12" spans="2:88" ht="21" customHeight="1" thickBot="1">
      <c r="B12" s="72"/>
      <c r="C12" s="73"/>
      <c r="D12" s="73"/>
      <c r="E12" s="73"/>
      <c r="F12" s="73"/>
      <c r="G12" s="247" t="s">
        <v>79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7" t="s">
        <v>79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6"/>
      <c r="BI17" s="201"/>
    </row>
    <row r="18" spans="25:67" ht="18" customHeight="1">
      <c r="Y18" s="31"/>
      <c r="AU18" s="205"/>
      <c r="AX18" s="245"/>
      <c r="BA18" s="245"/>
      <c r="BI18" s="201"/>
      <c r="BL18" s="243"/>
      <c r="BO18" s="96"/>
    </row>
    <row r="19" spans="47:61" ht="18" customHeight="1">
      <c r="AU19" s="31"/>
      <c r="AW19" s="205"/>
      <c r="BE19" s="31"/>
      <c r="BI19" s="188"/>
    </row>
    <row r="20" spans="37:65" ht="18" customHeight="1">
      <c r="AK20" s="31"/>
      <c r="AN20" s="31"/>
      <c r="AW20" s="31"/>
      <c r="AY20" s="212">
        <v>106.2</v>
      </c>
      <c r="AZ20" s="31"/>
      <c r="BC20" s="31"/>
      <c r="BF20" s="31"/>
      <c r="BG20" s="224"/>
      <c r="BM20" s="205"/>
    </row>
    <row r="21" spans="45:65" ht="18" customHeight="1">
      <c r="AS21" s="31"/>
      <c r="AZ21" s="31"/>
      <c r="BD21" s="186"/>
      <c r="BE21" s="31"/>
      <c r="BM21" s="338" t="s">
        <v>66</v>
      </c>
    </row>
    <row r="22" spans="8:73" ht="18" customHeight="1">
      <c r="H22" s="223"/>
      <c r="S22" s="186"/>
      <c r="V22" s="224" t="s">
        <v>52</v>
      </c>
      <c r="Z22" s="229" t="s">
        <v>64</v>
      </c>
      <c r="AC22" s="224"/>
      <c r="AO22" s="201"/>
      <c r="BD22" s="31"/>
      <c r="BE22" s="31"/>
      <c r="BF22" s="234"/>
      <c r="BI22" s="212"/>
      <c r="BK22" s="267"/>
      <c r="BO22" s="31"/>
      <c r="BP22" s="31"/>
      <c r="BU22" s="234"/>
    </row>
    <row r="23" spans="15:88" ht="18" customHeight="1">
      <c r="O23" s="213">
        <v>105.78</v>
      </c>
      <c r="S23" s="31"/>
      <c r="V23" s="31"/>
      <c r="AG23" s="205"/>
      <c r="AO23" s="96"/>
      <c r="AS23" s="323" t="s">
        <v>96</v>
      </c>
      <c r="AZ23" s="31"/>
      <c r="BB23" s="31"/>
      <c r="BC23" s="31"/>
      <c r="BK23" s="266"/>
      <c r="BV23" s="201" t="s">
        <v>69</v>
      </c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9:84" ht="18" customHeight="1">
      <c r="S24" s="31"/>
      <c r="Y24" s="31"/>
      <c r="AG24" s="31"/>
      <c r="AR24" s="31"/>
      <c r="AS24" s="31"/>
      <c r="AT24" s="31"/>
      <c r="AY24" s="224"/>
      <c r="BK24" s="31"/>
      <c r="BP24" s="212"/>
      <c r="BQ24" s="186">
        <v>7</v>
      </c>
      <c r="BR24" s="31"/>
      <c r="BU24" s="31"/>
      <c r="BV24" s="202" t="s">
        <v>101</v>
      </c>
      <c r="BW24" s="31"/>
      <c r="BZ24" s="202"/>
      <c r="CE24" s="76"/>
      <c r="CF24" s="76"/>
    </row>
    <row r="25" spans="12:85" ht="18" customHeight="1">
      <c r="L25" s="186"/>
      <c r="T25" s="205"/>
      <c r="U25" s="31"/>
      <c r="V25" s="186"/>
      <c r="W25" s="31"/>
      <c r="X25" s="229" t="s">
        <v>53</v>
      </c>
      <c r="Y25" s="186">
        <v>3</v>
      </c>
      <c r="AB25" s="205"/>
      <c r="AC25" s="229"/>
      <c r="AD25" s="190"/>
      <c r="AF25" s="31"/>
      <c r="AH25" s="31"/>
      <c r="AI25" s="31"/>
      <c r="AW25" s="186"/>
      <c r="BG25" s="31"/>
      <c r="BN25" s="31"/>
      <c r="BO25" s="186"/>
      <c r="BQ25" s="31"/>
      <c r="BR25" s="31"/>
      <c r="BU25" s="201"/>
      <c r="BV25" s="202" t="s">
        <v>102</v>
      </c>
      <c r="BY25" s="186"/>
      <c r="BZ25" s="31"/>
      <c r="CD25" s="76"/>
      <c r="CF25" s="76"/>
      <c r="CG25" s="31"/>
    </row>
    <row r="26" spans="11:84" ht="18" customHeight="1">
      <c r="K26" s="186"/>
      <c r="L26" s="31"/>
      <c r="P26" s="201"/>
      <c r="S26" s="31"/>
      <c r="T26" s="31"/>
      <c r="V26" s="31"/>
      <c r="W26" s="186"/>
      <c r="AA26" s="31"/>
      <c r="AB26" s="31"/>
      <c r="AI26" s="31"/>
      <c r="AM26" s="31"/>
      <c r="AN26" s="186"/>
      <c r="AR26" s="31"/>
      <c r="AS26" s="31"/>
      <c r="AT26" s="31"/>
      <c r="AU26" s="31"/>
      <c r="AW26" s="31"/>
      <c r="BB26" s="79"/>
      <c r="BC26" s="31"/>
      <c r="BH26" s="206"/>
      <c r="BJ26" s="31"/>
      <c r="BK26" s="31"/>
      <c r="BL26" s="31"/>
      <c r="BM26" s="230" t="s">
        <v>65</v>
      </c>
      <c r="BN26" s="31"/>
      <c r="BO26" s="186"/>
      <c r="BP26" s="31"/>
      <c r="BQ26" s="31"/>
      <c r="BR26" s="31"/>
      <c r="BS26" s="31"/>
      <c r="BT26" s="186">
        <v>8</v>
      </c>
      <c r="BU26" s="202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O27" s="31"/>
      <c r="P27" s="202"/>
      <c r="Q27" s="186">
        <v>2</v>
      </c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94"/>
      <c r="CF27" s="31"/>
      <c r="CK27" s="81"/>
    </row>
    <row r="28" spans="1:86" ht="18" customHeight="1">
      <c r="A28" s="81"/>
      <c r="K28" s="187"/>
      <c r="M28" s="31"/>
      <c r="N28" s="186"/>
      <c r="P28" s="31"/>
      <c r="Q28" s="31"/>
      <c r="S28" s="31"/>
      <c r="X28" s="229" t="s">
        <v>45</v>
      </c>
      <c r="AA28" s="31"/>
      <c r="AD28" s="31"/>
      <c r="AF28" s="31"/>
      <c r="AG28" s="31"/>
      <c r="AH28" s="31"/>
      <c r="AI28" s="31"/>
      <c r="AO28" s="190"/>
      <c r="AS28" s="229"/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30"/>
      <c r="BV28" s="186"/>
      <c r="CC28" s="194"/>
      <c r="CH28" s="82" t="s">
        <v>1</v>
      </c>
    </row>
    <row r="29" spans="1:89" ht="18" customHeight="1">
      <c r="A29" s="81"/>
      <c r="N29" s="186">
        <v>1</v>
      </c>
      <c r="O29" s="186"/>
      <c r="U29" s="186"/>
      <c r="V29" s="31"/>
      <c r="X29" s="80"/>
      <c r="AF29" s="229"/>
      <c r="AG29" s="31"/>
      <c r="AI29" s="31"/>
      <c r="AM29" s="205"/>
      <c r="AR29" s="31"/>
      <c r="AS29" s="31"/>
      <c r="AT29" s="31"/>
      <c r="AW29" s="222"/>
      <c r="AZ29" s="31"/>
      <c r="BB29" s="31"/>
      <c r="BC29" s="31"/>
      <c r="BH29" s="31"/>
      <c r="BI29" s="263"/>
      <c r="BK29" s="31"/>
      <c r="BO29" s="230" t="s">
        <v>54</v>
      </c>
      <c r="BR29" s="186"/>
      <c r="BS29" s="186"/>
      <c r="BV29" s="31"/>
      <c r="BX29" s="186">
        <v>10</v>
      </c>
      <c r="CC29" s="198"/>
      <c r="CK29" s="81"/>
    </row>
    <row r="30" spans="2:88" ht="18" customHeight="1">
      <c r="B30" s="81"/>
      <c r="J30" s="205"/>
      <c r="N30" s="31"/>
      <c r="O30" s="31"/>
      <c r="P30" s="31"/>
      <c r="V30" s="186"/>
      <c r="W30" s="31"/>
      <c r="X30" s="31"/>
      <c r="Y30" s="31"/>
      <c r="AG30" s="31"/>
      <c r="AI30" s="31"/>
      <c r="AM30" s="31"/>
      <c r="AR30" s="31"/>
      <c r="AS30" s="79"/>
      <c r="AT30" s="31"/>
      <c r="AW30" s="294"/>
      <c r="AY30" s="31"/>
      <c r="AZ30" s="31"/>
      <c r="BB30" s="31"/>
      <c r="BC30" s="246"/>
      <c r="BK30" s="186"/>
      <c r="BN30" s="31"/>
      <c r="BP30" s="31"/>
      <c r="BQ30" s="186"/>
      <c r="BR30" s="31"/>
      <c r="BS30" s="31"/>
      <c r="BT30" s="31"/>
      <c r="BU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7"/>
      <c r="J31" s="31"/>
      <c r="L31" s="31"/>
      <c r="O31" s="186"/>
      <c r="P31" s="186"/>
      <c r="S31" s="31"/>
      <c r="T31" s="207"/>
      <c r="X31" s="186"/>
      <c r="AB31" s="31"/>
      <c r="AG31" s="31"/>
      <c r="AH31" s="79"/>
      <c r="AR31" s="31"/>
      <c r="AT31" s="31"/>
      <c r="AV31" s="80"/>
      <c r="AW31" s="294"/>
      <c r="AY31" s="186">
        <v>4</v>
      </c>
      <c r="AZ31" s="31"/>
      <c r="BB31" s="31"/>
      <c r="BC31" s="31"/>
      <c r="BG31" s="31"/>
      <c r="BI31" s="31"/>
      <c r="BO31" s="31"/>
      <c r="BR31" s="186"/>
      <c r="BS31" s="230"/>
      <c r="BU31" s="186">
        <v>9</v>
      </c>
      <c r="BW31" s="186"/>
      <c r="CA31" s="207"/>
      <c r="CC31" s="222"/>
      <c r="CE31" s="221"/>
      <c r="CG31" s="222"/>
    </row>
    <row r="32" spans="4:81" ht="18" customHeight="1">
      <c r="D32" s="83" t="s">
        <v>0</v>
      </c>
      <c r="I32" s="31"/>
      <c r="N32" s="31"/>
      <c r="O32" s="186"/>
      <c r="P32" s="31"/>
      <c r="R32" s="31"/>
      <c r="AB32" s="186"/>
      <c r="AG32" s="31"/>
      <c r="AI32" s="31"/>
      <c r="AK32" s="322" t="s">
        <v>107</v>
      </c>
      <c r="AR32" s="31"/>
      <c r="AS32" s="31"/>
      <c r="AT32" s="31"/>
      <c r="AW32" s="222"/>
      <c r="AX32" s="31"/>
      <c r="AZ32" s="31"/>
      <c r="BB32" s="31"/>
      <c r="BC32" s="31"/>
      <c r="BD32" s="205">
        <v>5</v>
      </c>
      <c r="BF32" s="31"/>
      <c r="BI32" s="186"/>
      <c r="BN32" s="31"/>
      <c r="BO32" s="230" t="s">
        <v>46</v>
      </c>
      <c r="BU32" s="31"/>
      <c r="BV32" s="31"/>
      <c r="BW32" s="186"/>
      <c r="CC32" s="200"/>
    </row>
    <row r="33" spans="10:75" ht="18" customHeight="1">
      <c r="J33" s="96"/>
      <c r="O33" s="31"/>
      <c r="S33" s="31"/>
      <c r="AD33" s="31"/>
      <c r="AU33" s="31"/>
      <c r="AZ33" s="190"/>
      <c r="BD33" s="31"/>
      <c r="BE33" s="31"/>
      <c r="BF33" s="186"/>
      <c r="BH33" s="31"/>
      <c r="BI33" s="31"/>
      <c r="BN33" s="31"/>
      <c r="BO33" s="214"/>
      <c r="BP33" s="31"/>
      <c r="BQ33" s="31"/>
      <c r="BS33" s="224"/>
      <c r="BT33" s="31"/>
      <c r="BU33" s="31"/>
      <c r="BW33" s="31"/>
    </row>
    <row r="34" spans="16:75" ht="18" customHeight="1">
      <c r="P34" s="201" t="s">
        <v>68</v>
      </c>
      <c r="S34" s="186"/>
      <c r="U34" s="243"/>
      <c r="AD34" s="190"/>
      <c r="BG34" s="31"/>
      <c r="BI34" s="203"/>
      <c r="BK34" s="31"/>
      <c r="BO34" s="230"/>
      <c r="BP34" s="190">
        <v>6</v>
      </c>
      <c r="BQ34" s="31"/>
      <c r="BR34" s="31"/>
      <c r="BW34" s="336">
        <v>106.48</v>
      </c>
    </row>
    <row r="35" spans="9:73" ht="18" customHeight="1">
      <c r="I35" s="31"/>
      <c r="P35" s="202" t="s">
        <v>100</v>
      </c>
      <c r="AZ35" s="337" t="s">
        <v>67</v>
      </c>
      <c r="BG35" s="190"/>
      <c r="BK35" s="190"/>
      <c r="BO35" s="188" t="s">
        <v>70</v>
      </c>
      <c r="BU35" s="188"/>
    </row>
    <row r="36" spans="17:73" ht="18" customHeight="1">
      <c r="Q36" s="228"/>
      <c r="R36" s="201"/>
      <c r="AJ36" s="243"/>
      <c r="AU36" s="31"/>
      <c r="AW36" s="292" t="s">
        <v>99</v>
      </c>
      <c r="BK36" s="97"/>
      <c r="BL36" s="243"/>
      <c r="BU36" s="201"/>
    </row>
    <row r="37" spans="18:73" ht="18" customHeight="1">
      <c r="R37" s="202"/>
      <c r="Y37" s="233"/>
      <c r="AA37" s="233"/>
      <c r="AE37" s="31"/>
      <c r="AV37" s="292" t="s">
        <v>110</v>
      </c>
      <c r="AW37" s="189"/>
      <c r="AX37" s="335" t="s">
        <v>108</v>
      </c>
      <c r="BU37" s="202"/>
    </row>
    <row r="38" spans="7:80" ht="18" customHeight="1">
      <c r="G38" s="339">
        <v>105.618</v>
      </c>
      <c r="AI38" s="244"/>
      <c r="AX38" s="31"/>
      <c r="AY38" s="31"/>
      <c r="BT38" s="31"/>
      <c r="BX38" s="31"/>
      <c r="CB38" s="211"/>
    </row>
    <row r="39" spans="42:50" ht="18" customHeight="1">
      <c r="AP39" s="228"/>
      <c r="AX39" s="201" t="s">
        <v>106</v>
      </c>
    </row>
    <row r="40" spans="7:50" ht="18" customHeight="1">
      <c r="G40" s="340">
        <v>0.6450000000000102</v>
      </c>
      <c r="AM40" s="31"/>
      <c r="AS40" s="31"/>
      <c r="AV40" s="341" t="s">
        <v>104</v>
      </c>
      <c r="AX40" s="202" t="s">
        <v>105</v>
      </c>
    </row>
    <row r="41" spans="39:49" ht="18" customHeight="1">
      <c r="AM41" s="190"/>
      <c r="AW41" s="201"/>
    </row>
    <row r="42" ht="18" customHeight="1"/>
    <row r="43" spans="84:88" ht="18" customHeight="1" thickBot="1">
      <c r="CF43" s="279" t="s">
        <v>24</v>
      </c>
      <c r="CG43" s="280" t="s">
        <v>30</v>
      </c>
      <c r="CH43" s="280" t="s">
        <v>31</v>
      </c>
      <c r="CI43" s="280" t="s">
        <v>32</v>
      </c>
      <c r="CJ43" s="281" t="s">
        <v>33</v>
      </c>
    </row>
    <row r="44" spans="13:88" ht="18" customHeight="1" thickTop="1">
      <c r="M44" s="194"/>
      <c r="N44" s="194"/>
      <c r="O44" s="194"/>
      <c r="P44" s="194"/>
      <c r="Q44" s="194"/>
      <c r="R44" s="194"/>
      <c r="S44" s="194"/>
      <c r="T44" s="194"/>
      <c r="CF44" s="283"/>
      <c r="CG44" s="4"/>
      <c r="CH44" s="3" t="s">
        <v>51</v>
      </c>
      <c r="CI44" s="4"/>
      <c r="CJ44" s="5"/>
    </row>
    <row r="45" spans="2:88" ht="18" customHeight="1" thickBot="1">
      <c r="B45" s="279" t="s">
        <v>24</v>
      </c>
      <c r="C45" s="280" t="s">
        <v>30</v>
      </c>
      <c r="D45" s="280" t="s">
        <v>31</v>
      </c>
      <c r="E45" s="280" t="s">
        <v>32</v>
      </c>
      <c r="F45" s="289" t="s">
        <v>33</v>
      </c>
      <c r="M45" s="199"/>
      <c r="N45" s="199"/>
      <c r="O45" s="199"/>
      <c r="P45" s="199"/>
      <c r="Q45" s="199"/>
      <c r="R45" s="199"/>
      <c r="S45" s="199"/>
      <c r="T45" s="199"/>
      <c r="CF45" s="218"/>
      <c r="CG45" s="91"/>
      <c r="CH45" s="89"/>
      <c r="CI45" s="90"/>
      <c r="CJ45" s="284"/>
    </row>
    <row r="46" spans="2:88" ht="18" customHeight="1" thickBot="1" thickTop="1">
      <c r="B46" s="86"/>
      <c r="C46" s="4"/>
      <c r="D46" s="3" t="s">
        <v>51</v>
      </c>
      <c r="E46" s="4"/>
      <c r="F46" s="290"/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O46" s="77" t="s">
        <v>20</v>
      </c>
      <c r="AV46" s="279" t="s">
        <v>24</v>
      </c>
      <c r="AW46" s="280" t="s">
        <v>30</v>
      </c>
      <c r="AX46" s="280" t="s">
        <v>31</v>
      </c>
      <c r="AY46" s="280" t="s">
        <v>32</v>
      </c>
      <c r="AZ46" s="307" t="s">
        <v>33</v>
      </c>
      <c r="BA46" s="308"/>
      <c r="BB46" s="309"/>
      <c r="BC46" s="310" t="s">
        <v>90</v>
      </c>
      <c r="BD46" s="311"/>
      <c r="BE46" s="308"/>
      <c r="BF46" s="312"/>
      <c r="BR46" s="194"/>
      <c r="BS46" s="194"/>
      <c r="BT46" s="194"/>
      <c r="BU46" s="194"/>
      <c r="BV46" s="194"/>
      <c r="BW46" s="194"/>
      <c r="BX46" s="194"/>
      <c r="BY46" s="194"/>
      <c r="CC46" s="75"/>
      <c r="CD46" s="75"/>
      <c r="CE46" s="75"/>
      <c r="CF46" s="216" t="s">
        <v>66</v>
      </c>
      <c r="CG46" s="296">
        <v>106.374</v>
      </c>
      <c r="CH46" s="89"/>
      <c r="CI46" s="90"/>
      <c r="CJ46" s="14" t="s">
        <v>55</v>
      </c>
    </row>
    <row r="47" spans="2:88" ht="21" customHeight="1" thickTop="1">
      <c r="B47" s="217"/>
      <c r="C47" s="88"/>
      <c r="D47" s="88"/>
      <c r="E47" s="88"/>
      <c r="F47" s="291"/>
      <c r="G47" s="9"/>
      <c r="H47" s="58"/>
      <c r="I47" s="58"/>
      <c r="J47" s="58"/>
      <c r="K47" s="58"/>
      <c r="L47" s="58"/>
      <c r="M47" s="270"/>
      <c r="N47" s="194"/>
      <c r="O47" s="194"/>
      <c r="P47" s="194"/>
      <c r="Q47" s="194"/>
      <c r="R47" s="194"/>
      <c r="S47" s="194"/>
      <c r="T47" s="194"/>
      <c r="AO47" s="78" t="s">
        <v>21</v>
      </c>
      <c r="AV47" s="6"/>
      <c r="AW47" s="4"/>
      <c r="AX47" s="4"/>
      <c r="AY47" s="4"/>
      <c r="AZ47" s="3"/>
      <c r="BA47" s="3" t="s">
        <v>91</v>
      </c>
      <c r="BB47" s="4"/>
      <c r="BC47" s="3"/>
      <c r="BD47" s="4"/>
      <c r="BE47" s="4"/>
      <c r="BF47" s="5"/>
      <c r="BR47" s="194"/>
      <c r="BS47" s="194"/>
      <c r="BT47" s="194"/>
      <c r="BU47" s="194"/>
      <c r="BV47" s="194"/>
      <c r="BW47" s="194"/>
      <c r="BX47" s="194"/>
      <c r="BY47" s="194"/>
      <c r="BZ47" s="58"/>
      <c r="CA47" s="58"/>
      <c r="CB47" s="58"/>
      <c r="CC47" s="58"/>
      <c r="CD47" s="58"/>
      <c r="CE47" s="9"/>
      <c r="CF47" s="216">
        <v>6</v>
      </c>
      <c r="CG47" s="90">
        <v>106.408</v>
      </c>
      <c r="CH47" s="89">
        <v>37</v>
      </c>
      <c r="CI47" s="90">
        <f>CG47+CH47*0.001</f>
        <v>106.44500000000001</v>
      </c>
      <c r="CJ47" s="14" t="s">
        <v>55</v>
      </c>
    </row>
    <row r="48" spans="2:88" ht="21" customHeight="1">
      <c r="B48" s="218">
        <v>1</v>
      </c>
      <c r="C48" s="91">
        <v>105.766</v>
      </c>
      <c r="D48" s="89">
        <v>51</v>
      </c>
      <c r="E48" s="90">
        <f>C48+D48*0.001</f>
        <v>105.81700000000001</v>
      </c>
      <c r="F48" s="14" t="s">
        <v>55</v>
      </c>
      <c r="G48" s="58"/>
      <c r="H48" s="58"/>
      <c r="I48" s="51"/>
      <c r="J48" s="58"/>
      <c r="K48" s="51"/>
      <c r="L48" s="51"/>
      <c r="M48" s="270"/>
      <c r="N48" s="194"/>
      <c r="O48" s="194"/>
      <c r="P48" s="194"/>
      <c r="Q48" s="194"/>
      <c r="R48" s="194"/>
      <c r="S48" s="194"/>
      <c r="T48" s="194"/>
      <c r="AO48" s="78" t="s">
        <v>22</v>
      </c>
      <c r="AV48" s="216"/>
      <c r="AW48" s="90"/>
      <c r="AX48" s="89"/>
      <c r="AY48" s="90"/>
      <c r="AZ48" s="313"/>
      <c r="BA48" s="314"/>
      <c r="BB48" s="75"/>
      <c r="BC48" s="315"/>
      <c r="BD48" s="75"/>
      <c r="BE48" s="75"/>
      <c r="BF48" s="195"/>
      <c r="BR48" s="58"/>
      <c r="BS48" s="58"/>
      <c r="BT48" s="58"/>
      <c r="BU48" s="58"/>
      <c r="BV48" s="58"/>
      <c r="BW48" s="199"/>
      <c r="BX48" s="199"/>
      <c r="BY48" s="199"/>
      <c r="BZ48" s="58"/>
      <c r="CA48" s="51"/>
      <c r="CB48" s="58"/>
      <c r="CC48" s="51"/>
      <c r="CD48" s="51"/>
      <c r="CE48" s="58"/>
      <c r="CF48" s="265">
        <v>7</v>
      </c>
      <c r="CG48" s="15">
        <v>106.415</v>
      </c>
      <c r="CH48" s="89">
        <v>-37</v>
      </c>
      <c r="CI48" s="90">
        <f>CG48+CH48*0.001</f>
        <v>106.378</v>
      </c>
      <c r="CJ48" s="14" t="s">
        <v>55</v>
      </c>
    </row>
    <row r="49" spans="2:88" ht="21" customHeight="1">
      <c r="B49" s="265"/>
      <c r="C49" s="15"/>
      <c r="D49" s="89"/>
      <c r="E49" s="90"/>
      <c r="F49" s="14"/>
      <c r="G49" s="9"/>
      <c r="H49" s="286"/>
      <c r="I49" s="287"/>
      <c r="J49" s="268"/>
      <c r="K49" s="269"/>
      <c r="L49" s="9"/>
      <c r="M49" s="270"/>
      <c r="N49" s="194"/>
      <c r="O49" s="194"/>
      <c r="P49" s="194"/>
      <c r="Q49" s="194"/>
      <c r="R49" s="194"/>
      <c r="S49" s="194"/>
      <c r="T49" s="194"/>
      <c r="AV49" s="216" t="s">
        <v>67</v>
      </c>
      <c r="AW49" s="296">
        <v>106.214</v>
      </c>
      <c r="AX49" s="89"/>
      <c r="AY49" s="90"/>
      <c r="AZ49" s="313" t="s">
        <v>92</v>
      </c>
      <c r="BA49" s="314" t="s">
        <v>95</v>
      </c>
      <c r="BB49" s="75"/>
      <c r="BC49" s="315"/>
      <c r="BD49" s="75"/>
      <c r="BE49" s="75"/>
      <c r="BF49" s="195"/>
      <c r="BR49" s="51"/>
      <c r="BS49" s="51"/>
      <c r="BT49" s="51"/>
      <c r="BU49" s="51"/>
      <c r="BV49" s="58"/>
      <c r="BW49" s="58"/>
      <c r="BX49" s="58"/>
      <c r="BY49" s="51"/>
      <c r="BZ49" s="286"/>
      <c r="CA49" s="287"/>
      <c r="CB49" s="268"/>
      <c r="CC49" s="269"/>
      <c r="CD49" s="9"/>
      <c r="CE49" s="9"/>
      <c r="CF49" s="265">
        <v>8</v>
      </c>
      <c r="CG49" s="15">
        <v>106.456</v>
      </c>
      <c r="CH49" s="89">
        <v>-51</v>
      </c>
      <c r="CI49" s="90">
        <f>CG49+CH49*0.001</f>
        <v>106.405</v>
      </c>
      <c r="CJ49" s="14" t="s">
        <v>55</v>
      </c>
    </row>
    <row r="50" spans="2:88" ht="21" customHeight="1">
      <c r="B50" s="265">
        <v>2</v>
      </c>
      <c r="C50" s="15">
        <v>105.806</v>
      </c>
      <c r="D50" s="89">
        <v>51</v>
      </c>
      <c r="E50" s="90">
        <f>C50+D50*0.001</f>
        <v>105.857</v>
      </c>
      <c r="F50" s="14" t="s">
        <v>55</v>
      </c>
      <c r="G50" s="51"/>
      <c r="H50" s="272"/>
      <c r="I50" s="269"/>
      <c r="J50" s="268"/>
      <c r="K50" s="269"/>
      <c r="L50" s="9"/>
      <c r="M50" s="270"/>
      <c r="N50" s="194"/>
      <c r="O50" s="194"/>
      <c r="P50" s="194"/>
      <c r="Q50" s="194"/>
      <c r="R50" s="194"/>
      <c r="S50" s="194"/>
      <c r="T50" s="194"/>
      <c r="AO50" s="84" t="s">
        <v>23</v>
      </c>
      <c r="AV50" s="265"/>
      <c r="AW50" s="15"/>
      <c r="AX50" s="89"/>
      <c r="AY50" s="90">
        <f>AW50+AX50*0.001</f>
        <v>0</v>
      </c>
      <c r="AZ50" s="313"/>
      <c r="BA50" s="314"/>
      <c r="BB50" s="75"/>
      <c r="BC50" s="315"/>
      <c r="BD50" s="75"/>
      <c r="BE50" s="75"/>
      <c r="BF50" s="195"/>
      <c r="BR50" s="271"/>
      <c r="BS50" s="261"/>
      <c r="BT50" s="268"/>
      <c r="BU50" s="269"/>
      <c r="BV50" s="9"/>
      <c r="BW50" s="270"/>
      <c r="BX50" s="194"/>
      <c r="BY50" s="194"/>
      <c r="BZ50" s="272"/>
      <c r="CA50" s="269"/>
      <c r="CB50" s="268"/>
      <c r="CC50" s="269"/>
      <c r="CD50" s="9"/>
      <c r="CE50" s="51"/>
      <c r="CF50" s="265">
        <v>9</v>
      </c>
      <c r="CG50" s="15">
        <v>106.472</v>
      </c>
      <c r="CH50" s="89">
        <v>-37</v>
      </c>
      <c r="CI50" s="90">
        <f>CG50+CH50*0.001</f>
        <v>106.43499999999999</v>
      </c>
      <c r="CJ50" s="14" t="s">
        <v>55</v>
      </c>
    </row>
    <row r="51" spans="2:88" ht="21" customHeight="1">
      <c r="B51" s="216" t="s">
        <v>52</v>
      </c>
      <c r="C51" s="293">
        <v>105.864</v>
      </c>
      <c r="D51" s="89"/>
      <c r="E51" s="90"/>
      <c r="F51" s="14" t="s">
        <v>55</v>
      </c>
      <c r="G51" s="51"/>
      <c r="H51" s="271"/>
      <c r="I51" s="261"/>
      <c r="J51" s="268"/>
      <c r="K51" s="269"/>
      <c r="L51" s="9"/>
      <c r="M51" s="270"/>
      <c r="N51" s="194"/>
      <c r="O51" s="194"/>
      <c r="P51" s="194"/>
      <c r="Q51" s="194"/>
      <c r="R51" s="194"/>
      <c r="S51" s="194"/>
      <c r="T51" s="194"/>
      <c r="AO51" s="78" t="s">
        <v>56</v>
      </c>
      <c r="AV51" s="265">
        <v>4</v>
      </c>
      <c r="AW51" s="15">
        <v>106.2</v>
      </c>
      <c r="AX51" s="89">
        <v>37</v>
      </c>
      <c r="AY51" s="90">
        <f>AW51+AX51*0.001</f>
        <v>106.23700000000001</v>
      </c>
      <c r="AZ51" s="313" t="s">
        <v>92</v>
      </c>
      <c r="BA51" s="314" t="s">
        <v>93</v>
      </c>
      <c r="BB51" s="75"/>
      <c r="BC51" s="315"/>
      <c r="BD51" s="75"/>
      <c r="BE51" s="75"/>
      <c r="BF51" s="195"/>
      <c r="BR51" s="271"/>
      <c r="BS51" s="261"/>
      <c r="BT51" s="268"/>
      <c r="BU51" s="269"/>
      <c r="BV51" s="9"/>
      <c r="BW51" s="270"/>
      <c r="BX51" s="194"/>
      <c r="BY51" s="194"/>
      <c r="BZ51" s="271"/>
      <c r="CA51" s="261"/>
      <c r="CB51" s="268"/>
      <c r="CC51" s="269"/>
      <c r="CD51" s="9"/>
      <c r="CE51" s="51"/>
      <c r="CF51" s="218"/>
      <c r="CG51" s="91"/>
      <c r="CH51" s="89"/>
      <c r="CI51" s="90"/>
      <c r="CJ51" s="204"/>
    </row>
    <row r="52" spans="2:88" ht="21" customHeight="1">
      <c r="B52" s="265">
        <v>3</v>
      </c>
      <c r="C52" s="15">
        <v>105.905</v>
      </c>
      <c r="D52" s="89">
        <v>-37</v>
      </c>
      <c r="E52" s="90">
        <f>C52+D52*0.001</f>
        <v>105.868</v>
      </c>
      <c r="F52" s="14" t="s">
        <v>55</v>
      </c>
      <c r="G52" s="51"/>
      <c r="H52" s="271"/>
      <c r="I52" s="261"/>
      <c r="J52" s="268"/>
      <c r="K52" s="269"/>
      <c r="L52" s="9"/>
      <c r="M52" s="270"/>
      <c r="N52" s="194"/>
      <c r="O52" s="194"/>
      <c r="P52" s="194"/>
      <c r="Q52" s="194"/>
      <c r="R52" s="194"/>
      <c r="S52" s="194"/>
      <c r="T52" s="194"/>
      <c r="AO52" s="78" t="s">
        <v>57</v>
      </c>
      <c r="AV52" s="216">
        <v>5</v>
      </c>
      <c r="AW52" s="90">
        <v>106.263</v>
      </c>
      <c r="AX52" s="89">
        <v>-45</v>
      </c>
      <c r="AY52" s="90">
        <f>AW52+AX52*0.001</f>
        <v>106.218</v>
      </c>
      <c r="AZ52" s="313" t="s">
        <v>92</v>
      </c>
      <c r="BA52" s="314" t="s">
        <v>94</v>
      </c>
      <c r="BB52" s="75"/>
      <c r="BC52" s="315"/>
      <c r="BD52" s="75"/>
      <c r="BE52" s="75"/>
      <c r="BF52" s="195"/>
      <c r="BR52" s="272"/>
      <c r="BS52" s="269"/>
      <c r="BT52" s="268"/>
      <c r="BU52" s="269"/>
      <c r="BV52" s="9"/>
      <c r="BW52" s="270"/>
      <c r="BX52" s="194"/>
      <c r="BY52" s="194"/>
      <c r="BZ52" s="271"/>
      <c r="CA52" s="261"/>
      <c r="CB52" s="268"/>
      <c r="CC52" s="269"/>
      <c r="CD52" s="9"/>
      <c r="CE52" s="51"/>
      <c r="CF52" s="218">
        <v>10</v>
      </c>
      <c r="CG52" s="91">
        <v>106.501</v>
      </c>
      <c r="CH52" s="89">
        <v>-37</v>
      </c>
      <c r="CI52" s="90">
        <f>CG52+CH52*0.001</f>
        <v>106.464</v>
      </c>
      <c r="CJ52" s="204" t="s">
        <v>55</v>
      </c>
    </row>
    <row r="53" spans="2:88" ht="21" customHeight="1" thickBot="1">
      <c r="B53" s="93"/>
      <c r="C53" s="94"/>
      <c r="D53" s="95"/>
      <c r="E53" s="95"/>
      <c r="F53" s="18"/>
      <c r="G53" s="51"/>
      <c r="H53" s="288"/>
      <c r="I53" s="261"/>
      <c r="J53" s="268"/>
      <c r="K53" s="269"/>
      <c r="L53" s="9"/>
      <c r="M53" s="274"/>
      <c r="N53" s="194"/>
      <c r="O53" s="194"/>
      <c r="P53" s="194"/>
      <c r="Q53" s="194"/>
      <c r="R53" s="194"/>
      <c r="S53" s="194"/>
      <c r="T53" s="194"/>
      <c r="AD53" s="32"/>
      <c r="AE53" s="33"/>
      <c r="AV53" s="316"/>
      <c r="AW53" s="196"/>
      <c r="AX53" s="197"/>
      <c r="AY53" s="196"/>
      <c r="AZ53" s="317"/>
      <c r="BA53" s="318"/>
      <c r="BB53" s="319"/>
      <c r="BC53" s="320"/>
      <c r="BD53" s="319"/>
      <c r="BE53" s="319"/>
      <c r="BF53" s="321"/>
      <c r="BG53" s="32"/>
      <c r="BH53" s="33"/>
      <c r="BR53" s="273"/>
      <c r="BS53" s="269"/>
      <c r="BT53" s="268"/>
      <c r="BU53" s="269"/>
      <c r="BV53" s="9"/>
      <c r="BW53" s="274"/>
      <c r="BX53" s="194"/>
      <c r="BY53" s="194"/>
      <c r="BZ53" s="288"/>
      <c r="CA53" s="261"/>
      <c r="CB53" s="268"/>
      <c r="CC53" s="269"/>
      <c r="CD53" s="9"/>
      <c r="CE53" s="51"/>
      <c r="CF53" s="285"/>
      <c r="CG53" s="282"/>
      <c r="CH53" s="197"/>
      <c r="CI53" s="196"/>
      <c r="CJ53" s="262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2016-10-19T08:53:07Z</cp:lastPrinted>
  <dcterms:created xsi:type="dcterms:W3CDTF">2003-01-10T15:39:03Z</dcterms:created>
  <dcterms:modified xsi:type="dcterms:W3CDTF">2016-11-02T11:47:01Z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