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960" windowWidth="25950" windowHeight="6345" tabRatio="599" activeTab="1"/>
  </bookViews>
  <sheets>
    <sheet name="titul" sheetId="1" r:id="rId1"/>
    <sheet name="Bečov u Mostu" sheetId="2" r:id="rId2"/>
  </sheets>
  <definedNames/>
  <calcPr fullCalcOnLoad="1"/>
</workbook>
</file>

<file path=xl/sharedStrings.xml><?xml version="1.0" encoding="utf-8"?>
<sst xmlns="http://schemas.openxmlformats.org/spreadsheetml/2006/main" count="187" uniqueCount="114">
  <si>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</si>
  <si>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</si>
  <si>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</si>
  <si>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</si>
  <si>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</si>
  <si>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</si>
  <si>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</si>
  <si>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</si>
  <si>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</si>
  <si>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</si>
  <si>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</si>
  <si>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</si>
  <si>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</si>
  <si>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</si>
  <si>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</si>
  <si>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</si>
  <si>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</si>
  <si>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</si>
  <si>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</si>
  <si>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</si>
  <si>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</si>
  <si>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</si>
  <si>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</si>
  <si>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</si>
  <si>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</si>
  <si>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</si>
  <si>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</si>
  <si>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</si>
  <si>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</si>
  <si>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</si>
  <si>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</si>
  <si>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</si>
  <si>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</si>
  <si>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</si>
  <si>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</si>
  <si>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</si>
  <si>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</si>
  <si>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</si>
  <si>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</si>
  <si>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</si>
  <si>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</si>
  <si>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</si>
  <si>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</si>
  <si>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</si>
  <si>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</si>
  <si>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</si>
  <si>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</si>
  <si>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</si>
  <si>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</si>
  <si>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</si>
  <si>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</si>
  <si>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</si>
  <si>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Vk 1</t>
  </si>
  <si>
    <t>S 3</t>
  </si>
  <si>
    <t>L 3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</si>
  <si>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</si>
  <si>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</si>
  <si>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</si>
  <si>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</si>
  <si>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</si>
  <si>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X.  /  2016</t>
  </si>
  <si>
    <t>Vk 3</t>
  </si>
  <si>
    <t>Vk 2</t>
  </si>
  <si>
    <t>PSt.1</t>
  </si>
  <si>
    <t>PSt.2</t>
  </si>
  <si>
    <t>TEST 13 ( B )</t>
  </si>
  <si>
    <t>Kód :  11 / 0</t>
  </si>
  <si>
    <t>ústřední stavědlo, izolované koleje</t>
  </si>
  <si>
    <t>Zjišťování volnosti koleje (ZVK)</t>
  </si>
  <si>
    <t>Dozorce výhybek  -  1 *)</t>
  </si>
  <si>
    <t>* ) = obsazení v době stanovené rozvrhem služby. V době nepřítomnosti přebírá jeho povinnosti výpravčí.</t>
  </si>
  <si>
    <t>Reléový  poloautoblok</t>
  </si>
  <si>
    <t>Kód : 4</t>
  </si>
  <si>
    <t>bez kontroly volnosti tratě</t>
  </si>
  <si>
    <t>č. III,  úrovňové, jednostranné</t>
  </si>
  <si>
    <t>dozorce výhybek *)  / výpravčí</t>
  </si>
  <si>
    <t>00</t>
  </si>
  <si>
    <t>40 / 00</t>
  </si>
  <si>
    <t>poznámka</t>
  </si>
  <si>
    <t>Obvod  posunu</t>
  </si>
  <si>
    <t>ručně</t>
  </si>
  <si>
    <t>zast. - 40 / 00</t>
  </si>
  <si>
    <t>( 1,2,Vk1/3 )</t>
  </si>
  <si>
    <t>Km  111,817</t>
  </si>
  <si>
    <t>Poznámka: zobrazeno v měřítku od v.č.1 po v.č.7</t>
  </si>
  <si>
    <t>529 C</t>
  </si>
  <si>
    <t>ZVK</t>
  </si>
  <si>
    <t>S 2</t>
  </si>
  <si>
    <t>L 2</t>
  </si>
  <si>
    <t>111,560</t>
  </si>
  <si>
    <t>směr Břvany a Obrnice</t>
  </si>
  <si>
    <t>č. I,  úrovňové, vnější</t>
  </si>
  <si>
    <t>N II. A III. jsou konstrukce Tischer</t>
  </si>
  <si>
    <t>konstrukce sypané</t>
  </si>
  <si>
    <t>Směr  :  Břvany</t>
  </si>
  <si>
    <t>Stanice  bez</t>
  </si>
  <si>
    <t>Směr  :  Obrnice</t>
  </si>
  <si>
    <t>Telefonické  dorozumívání</t>
  </si>
  <si>
    <t>Kód : 1</t>
  </si>
  <si>
    <t>provoz podle SŽDC D1</t>
  </si>
  <si>
    <t xml:space="preserve">  výměnový zámek, klíč je držen v kontrolním zámku Vk 3</t>
  </si>
  <si>
    <t xml:space="preserve">  kontrolní VZ, klíč Vk3/5 je držen v EZ v DK</t>
  </si>
  <si>
    <t xml:space="preserve">  výměnový zámek, klíč je držen v kontrolním zámku Vk 2</t>
  </si>
  <si>
    <t xml:space="preserve">  kontrolní VZ, klíč Vk2/4 je držen v EZ v DK</t>
  </si>
  <si>
    <t>přechod v km 111,820</t>
  </si>
  <si>
    <t>( 6,7 )</t>
  </si>
  <si>
    <t>( Vk3/5 )</t>
  </si>
  <si>
    <t>( Vk2/4 )</t>
  </si>
  <si>
    <t xml:space="preserve">       EZ-DK </t>
  </si>
  <si>
    <t>EZ-DK</t>
  </si>
  <si>
    <t>112,412</t>
  </si>
  <si>
    <t>vlečka č: V3002</t>
  </si>
  <si>
    <t>přechod v km 111,808</t>
  </si>
  <si>
    <r>
      <t>přechod v</t>
    </r>
    <r>
      <rPr>
        <sz val="12"/>
        <color indexed="30"/>
        <rFont val="Arial CE"/>
        <family val="0"/>
      </rPr>
      <t xml:space="preserve"> km 111,808 a 111,820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</si>
</sst>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color indexed="30"/>
      <name val="Arial CE"/>
      <family val="0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164" fontId="95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1" xfId="49" applyFont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13" xfId="49" applyFont="1" applyBorder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9" applyFont="1">
      <alignment/>
      <protection/>
    </xf>
    <xf numFmtId="0" fontId="0" fillId="0" borderId="60" xfId="49" applyFont="1" applyBorder="1">
      <alignment/>
      <protection/>
    </xf>
    <xf numFmtId="0" fontId="0" fillId="0" borderId="36" xfId="49" applyFont="1" applyBorder="1">
      <alignment/>
      <protection/>
    </xf>
    <xf numFmtId="0" fontId="43" fillId="0" borderId="36" xfId="49" applyFont="1" applyFill="1" applyBorder="1" applyAlignment="1">
      <alignment horizontal="center" vertical="center"/>
      <protection/>
    </xf>
    <xf numFmtId="0" fontId="0" fillId="0" borderId="36" xfId="49" applyFont="1" applyBorder="1" applyAlignment="1">
      <alignment horizontal="center"/>
      <protection/>
    </xf>
    <xf numFmtId="0" fontId="0" fillId="0" borderId="59" xfId="49" applyFont="1" applyBorder="1">
      <alignment/>
      <protection/>
    </xf>
    <xf numFmtId="164" fontId="46" fillId="0" borderId="0" xfId="0" applyNumberFormat="1" applyFont="1" applyFill="1" applyBorder="1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7" fillId="0" borderId="0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80" xfId="0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Continuous" vertical="center"/>
    </xf>
    <xf numFmtId="0" fontId="49" fillId="0" borderId="28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33" fillId="0" borderId="77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37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49" fontId="96" fillId="0" borderId="0" xfId="48" applyNumberFormat="1" applyFont="1" applyAlignment="1">
      <alignment horizontal="left"/>
      <protection/>
    </xf>
    <xf numFmtId="49" fontId="96" fillId="0" borderId="0" xfId="48" applyNumberFormat="1" applyFont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97" fillId="0" borderId="21" xfId="49" applyFont="1" applyBorder="1" applyAlignment="1">
      <alignment horizontal="center" vertical="center"/>
      <protection/>
    </xf>
    <xf numFmtId="0" fontId="97" fillId="0" borderId="0" xfId="49" applyFont="1" applyBorder="1" applyAlignment="1">
      <alignment horizontal="center" vertical="center"/>
      <protection/>
    </xf>
    <xf numFmtId="0" fontId="97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4" fillId="36" borderId="8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4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u Mostu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161925</xdr:colOff>
      <xdr:row>21</xdr:row>
      <xdr:rowOff>76200</xdr:rowOff>
    </xdr:from>
    <xdr:to>
      <xdr:col>40</xdr:col>
      <xdr:colOff>276225</xdr:colOff>
      <xdr:row>29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>
          <a:off x="29422725" y="5476875"/>
          <a:ext cx="10477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762000</xdr:colOff>
      <xdr:row>25</xdr:row>
      <xdr:rowOff>152400</xdr:rowOff>
    </xdr:from>
    <xdr:to>
      <xdr:col>40</xdr:col>
      <xdr:colOff>876300</xdr:colOff>
      <xdr:row>29</xdr:row>
      <xdr:rowOff>76200</xdr:rowOff>
    </xdr:to>
    <xdr:sp>
      <xdr:nvSpPr>
        <xdr:cNvPr id="2" name="Rectangle 2041" descr="Vodorovné cihly"/>
        <xdr:cNvSpPr>
          <a:spLocks/>
        </xdr:cNvSpPr>
      </xdr:nvSpPr>
      <xdr:spPr>
        <a:xfrm>
          <a:off x="30022800" y="6467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20</xdr:row>
      <xdr:rowOff>114300</xdr:rowOff>
    </xdr:from>
    <xdr:to>
      <xdr:col>45</xdr:col>
      <xdr:colOff>666750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8392775" y="5286375"/>
          <a:ext cx="1563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971550</xdr:colOff>
      <xdr:row>20</xdr:row>
      <xdr:rowOff>114300</xdr:rowOff>
    </xdr:from>
    <xdr:to>
      <xdr:col>68</xdr:col>
      <xdr:colOff>19050</xdr:colOff>
      <xdr:row>20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4994850" y="5286375"/>
          <a:ext cx="1539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Bečov u Mostu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647033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647033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40233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647033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647033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152400</xdr:colOff>
      <xdr:row>31</xdr:row>
      <xdr:rowOff>133350</xdr:rowOff>
    </xdr:from>
    <xdr:to>
      <xdr:col>41</xdr:col>
      <xdr:colOff>428625</xdr:colOff>
      <xdr:row>33</xdr:row>
      <xdr:rowOff>142875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13200" y="78200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514350</xdr:colOff>
      <xdr:row>43</xdr:row>
      <xdr:rowOff>19050</xdr:rowOff>
    </xdr:from>
    <xdr:to>
      <xdr:col>14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99441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99441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</xdr:colOff>
      <xdr:row>24</xdr:row>
      <xdr:rowOff>57150</xdr:rowOff>
    </xdr:from>
    <xdr:to>
      <xdr:col>64</xdr:col>
      <xdr:colOff>619125</xdr:colOff>
      <xdr:row>24</xdr:row>
      <xdr:rowOff>171450</xdr:rowOff>
    </xdr:to>
    <xdr:grpSp>
      <xdr:nvGrpSpPr>
        <xdr:cNvPr id="47" name="Group 1586"/>
        <xdr:cNvGrpSpPr>
          <a:grpSpLocks noChangeAspect="1"/>
        </xdr:cNvGrpSpPr>
      </xdr:nvGrpSpPr>
      <xdr:grpSpPr>
        <a:xfrm>
          <a:off x="4744402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22</xdr:row>
      <xdr:rowOff>57150</xdr:rowOff>
    </xdr:from>
    <xdr:to>
      <xdr:col>24</xdr:col>
      <xdr:colOff>276225</xdr:colOff>
      <xdr:row>22</xdr:row>
      <xdr:rowOff>171450</xdr:rowOff>
    </xdr:to>
    <xdr:grpSp>
      <xdr:nvGrpSpPr>
        <xdr:cNvPr id="53" name="Group 1646"/>
        <xdr:cNvGrpSpPr>
          <a:grpSpLocks noChangeAspect="1"/>
        </xdr:cNvGrpSpPr>
      </xdr:nvGrpSpPr>
      <xdr:grpSpPr>
        <a:xfrm>
          <a:off x="170783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4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59" name="Group 1784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0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22</xdr:row>
      <xdr:rowOff>57150</xdr:rowOff>
    </xdr:from>
    <xdr:to>
      <xdr:col>85</xdr:col>
      <xdr:colOff>466725</xdr:colOff>
      <xdr:row>22</xdr:row>
      <xdr:rowOff>171450</xdr:rowOff>
    </xdr:to>
    <xdr:grpSp>
      <xdr:nvGrpSpPr>
        <xdr:cNvPr id="67" name="Group 1792"/>
        <xdr:cNvGrpSpPr>
          <a:grpSpLocks noChangeAspect="1"/>
        </xdr:cNvGrpSpPr>
      </xdr:nvGrpSpPr>
      <xdr:grpSpPr>
        <a:xfrm>
          <a:off x="62865000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971550</xdr:colOff>
      <xdr:row>29</xdr:row>
      <xdr:rowOff>219075</xdr:rowOff>
    </xdr:from>
    <xdr:to>
      <xdr:col>66</xdr:col>
      <xdr:colOff>552450</xdr:colOff>
      <xdr:row>38</xdr:row>
      <xdr:rowOff>76200</xdr:rowOff>
    </xdr:to>
    <xdr:sp>
      <xdr:nvSpPr>
        <xdr:cNvPr id="77" name="Line 1924"/>
        <xdr:cNvSpPr>
          <a:spLocks/>
        </xdr:cNvSpPr>
      </xdr:nvSpPr>
      <xdr:spPr>
        <a:xfrm>
          <a:off x="37966650" y="7448550"/>
          <a:ext cx="11468100" cy="1914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27</xdr:row>
      <xdr:rowOff>9525</xdr:rowOff>
    </xdr:from>
    <xdr:to>
      <xdr:col>24</xdr:col>
      <xdr:colOff>609600</xdr:colOff>
      <xdr:row>28</xdr:row>
      <xdr:rowOff>9525</xdr:rowOff>
    </xdr:to>
    <xdr:grpSp>
      <xdr:nvGrpSpPr>
        <xdr:cNvPr id="78" name="Group 1939"/>
        <xdr:cNvGrpSpPr>
          <a:grpSpLocks/>
        </xdr:cNvGrpSpPr>
      </xdr:nvGrpSpPr>
      <xdr:grpSpPr>
        <a:xfrm>
          <a:off x="17954625" y="678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19</xdr:row>
      <xdr:rowOff>66675</xdr:rowOff>
    </xdr:from>
    <xdr:to>
      <xdr:col>24</xdr:col>
      <xdr:colOff>285750</xdr:colOff>
      <xdr:row>19</xdr:row>
      <xdr:rowOff>180975</xdr:rowOff>
    </xdr:to>
    <xdr:grpSp>
      <xdr:nvGrpSpPr>
        <xdr:cNvPr id="82" name="Group 1976"/>
        <xdr:cNvGrpSpPr>
          <a:grpSpLocks noChangeAspect="1"/>
        </xdr:cNvGrpSpPr>
      </xdr:nvGrpSpPr>
      <xdr:grpSpPr>
        <a:xfrm>
          <a:off x="16954500" y="5010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3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21</xdr:row>
      <xdr:rowOff>57150</xdr:rowOff>
    </xdr:from>
    <xdr:to>
      <xdr:col>64</xdr:col>
      <xdr:colOff>762000</xdr:colOff>
      <xdr:row>21</xdr:row>
      <xdr:rowOff>171450</xdr:rowOff>
    </xdr:to>
    <xdr:grpSp>
      <xdr:nvGrpSpPr>
        <xdr:cNvPr id="89" name="Group 1983"/>
        <xdr:cNvGrpSpPr>
          <a:grpSpLocks noChangeAspect="1"/>
        </xdr:cNvGrpSpPr>
      </xdr:nvGrpSpPr>
      <xdr:grpSpPr>
        <a:xfrm>
          <a:off x="47444025" y="54578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90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96" name="Group 1991"/>
        <xdr:cNvGrpSpPr>
          <a:grpSpLocks noChangeAspect="1"/>
        </xdr:cNvGrpSpPr>
      </xdr:nvGrpSpPr>
      <xdr:grpSpPr>
        <a:xfrm>
          <a:off x="117729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504825</xdr:colOff>
      <xdr:row>21</xdr:row>
      <xdr:rowOff>0</xdr:rowOff>
    </xdr:to>
    <xdr:sp>
      <xdr:nvSpPr>
        <xdr:cNvPr id="99" name="text 207"/>
        <xdr:cNvSpPr txBox="1">
          <a:spLocks noChangeArrowheads="1"/>
        </xdr:cNvSpPr>
      </xdr:nvSpPr>
      <xdr:spPr>
        <a:xfrm>
          <a:off x="13887450" y="51720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70</xdr:col>
      <xdr:colOff>742950</xdr:colOff>
      <xdr:row>21</xdr:row>
      <xdr:rowOff>114300</xdr:rowOff>
    </xdr:from>
    <xdr:to>
      <xdr:col>73</xdr:col>
      <xdr:colOff>238125</xdr:colOff>
      <xdr:row>23</xdr:row>
      <xdr:rowOff>104775</xdr:rowOff>
    </xdr:to>
    <xdr:sp>
      <xdr:nvSpPr>
        <xdr:cNvPr id="100" name="Line 2025"/>
        <xdr:cNvSpPr>
          <a:spLocks/>
        </xdr:cNvSpPr>
      </xdr:nvSpPr>
      <xdr:spPr>
        <a:xfrm>
          <a:off x="52597050" y="5514975"/>
          <a:ext cx="1952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20</xdr:row>
      <xdr:rowOff>152400</xdr:rowOff>
    </xdr:from>
    <xdr:to>
      <xdr:col>70</xdr:col>
      <xdr:colOff>9525</xdr:colOff>
      <xdr:row>21</xdr:row>
      <xdr:rowOff>0</xdr:rowOff>
    </xdr:to>
    <xdr:sp>
      <xdr:nvSpPr>
        <xdr:cNvPr id="101" name="Line 2026"/>
        <xdr:cNvSpPr>
          <a:spLocks/>
        </xdr:cNvSpPr>
      </xdr:nvSpPr>
      <xdr:spPr>
        <a:xfrm flipH="1" flipV="1">
          <a:off x="5112067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20</xdr:row>
      <xdr:rowOff>114300</xdr:rowOff>
    </xdr:from>
    <xdr:to>
      <xdr:col>68</xdr:col>
      <xdr:colOff>752475</xdr:colOff>
      <xdr:row>20</xdr:row>
      <xdr:rowOff>152400</xdr:rowOff>
    </xdr:to>
    <xdr:sp>
      <xdr:nvSpPr>
        <xdr:cNvPr id="102" name="Line 2027"/>
        <xdr:cNvSpPr>
          <a:spLocks/>
        </xdr:cNvSpPr>
      </xdr:nvSpPr>
      <xdr:spPr>
        <a:xfrm flipH="1" flipV="1">
          <a:off x="50377725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21</xdr:row>
      <xdr:rowOff>0</xdr:rowOff>
    </xdr:from>
    <xdr:to>
      <xdr:col>70</xdr:col>
      <xdr:colOff>742950</xdr:colOff>
      <xdr:row>21</xdr:row>
      <xdr:rowOff>114300</xdr:rowOff>
    </xdr:to>
    <xdr:sp>
      <xdr:nvSpPr>
        <xdr:cNvPr id="103" name="Line 2028"/>
        <xdr:cNvSpPr>
          <a:spLocks/>
        </xdr:cNvSpPr>
      </xdr:nvSpPr>
      <xdr:spPr>
        <a:xfrm flipH="1" flipV="1">
          <a:off x="51844575" y="5400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26</xdr:row>
      <xdr:rowOff>0</xdr:rowOff>
    </xdr:from>
    <xdr:to>
      <xdr:col>71</xdr:col>
      <xdr:colOff>209550</xdr:colOff>
      <xdr:row>26</xdr:row>
      <xdr:rowOff>228600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52530375" y="6543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105" name="Line 914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106" name="Line 915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46</xdr:row>
      <xdr:rowOff>19050</xdr:rowOff>
    </xdr:from>
    <xdr:to>
      <xdr:col>14</xdr:col>
      <xdr:colOff>504825</xdr:colOff>
      <xdr:row>46</xdr:row>
      <xdr:rowOff>19050</xdr:rowOff>
    </xdr:to>
    <xdr:sp>
      <xdr:nvSpPr>
        <xdr:cNvPr id="107" name="Line 916"/>
        <xdr:cNvSpPr>
          <a:spLocks/>
        </xdr:cNvSpPr>
      </xdr:nvSpPr>
      <xdr:spPr>
        <a:xfrm flipH="1">
          <a:off x="99441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46</xdr:row>
      <xdr:rowOff>9525</xdr:rowOff>
    </xdr:from>
    <xdr:to>
      <xdr:col>15</xdr:col>
      <xdr:colOff>9525</xdr:colOff>
      <xdr:row>46</xdr:row>
      <xdr:rowOff>9525</xdr:rowOff>
    </xdr:to>
    <xdr:sp>
      <xdr:nvSpPr>
        <xdr:cNvPr id="108" name="Line 917"/>
        <xdr:cNvSpPr>
          <a:spLocks/>
        </xdr:cNvSpPr>
      </xdr:nvSpPr>
      <xdr:spPr>
        <a:xfrm flipH="1">
          <a:off x="99441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17</xdr:col>
      <xdr:colOff>514350</xdr:colOff>
      <xdr:row>45</xdr:row>
      <xdr:rowOff>228600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514350</xdr:colOff>
      <xdr:row>49</xdr:row>
      <xdr:rowOff>19050</xdr:rowOff>
    </xdr:from>
    <xdr:to>
      <xdr:col>14</xdr:col>
      <xdr:colOff>504825</xdr:colOff>
      <xdr:row>49</xdr:row>
      <xdr:rowOff>19050</xdr:rowOff>
    </xdr:to>
    <xdr:sp>
      <xdr:nvSpPr>
        <xdr:cNvPr id="110" name="Line 14"/>
        <xdr:cNvSpPr>
          <a:spLocks/>
        </xdr:cNvSpPr>
      </xdr:nvSpPr>
      <xdr:spPr>
        <a:xfrm flipH="1">
          <a:off x="99441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111" name="Line 3"/>
        <xdr:cNvSpPr>
          <a:spLocks/>
        </xdr:cNvSpPr>
      </xdr:nvSpPr>
      <xdr:spPr>
        <a:xfrm flipV="1">
          <a:off x="15621000" y="66579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64</xdr:col>
      <xdr:colOff>285750</xdr:colOff>
      <xdr:row>26</xdr:row>
      <xdr:rowOff>114300</xdr:rowOff>
    </xdr:to>
    <xdr:sp>
      <xdr:nvSpPr>
        <xdr:cNvPr id="112" name="Line 7"/>
        <xdr:cNvSpPr>
          <a:spLocks/>
        </xdr:cNvSpPr>
      </xdr:nvSpPr>
      <xdr:spPr>
        <a:xfrm flipV="1">
          <a:off x="31718250" y="6657975"/>
          <a:ext cx="1596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18</xdr:col>
      <xdr:colOff>666750</xdr:colOff>
      <xdr:row>19</xdr:row>
      <xdr:rowOff>0</xdr:rowOff>
    </xdr:from>
    <xdr:to>
      <xdr:col>18</xdr:col>
      <xdr:colOff>885825</xdr:colOff>
      <xdr:row>20</xdr:row>
      <xdr:rowOff>219075</xdr:rowOff>
    </xdr:to>
    <xdr:grpSp>
      <xdr:nvGrpSpPr>
        <xdr:cNvPr id="114" name="Group 1012"/>
        <xdr:cNvGrpSpPr>
          <a:grpSpLocks noChangeAspect="1"/>
        </xdr:cNvGrpSpPr>
      </xdr:nvGrpSpPr>
      <xdr:grpSpPr>
        <a:xfrm>
          <a:off x="13582650" y="4943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352425</xdr:colOff>
      <xdr:row>25</xdr:row>
      <xdr:rowOff>0</xdr:rowOff>
    </xdr:from>
    <xdr:to>
      <xdr:col>70</xdr:col>
      <xdr:colOff>571500</xdr:colOff>
      <xdr:row>26</xdr:row>
      <xdr:rowOff>219075</xdr:rowOff>
    </xdr:to>
    <xdr:grpSp>
      <xdr:nvGrpSpPr>
        <xdr:cNvPr id="119" name="Group 1012"/>
        <xdr:cNvGrpSpPr>
          <a:grpSpLocks noChangeAspect="1"/>
        </xdr:cNvGrpSpPr>
      </xdr:nvGrpSpPr>
      <xdr:grpSpPr>
        <a:xfrm>
          <a:off x="52206525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29</xdr:row>
      <xdr:rowOff>114300</xdr:rowOff>
    </xdr:from>
    <xdr:to>
      <xdr:col>34</xdr:col>
      <xdr:colOff>647700</xdr:colOff>
      <xdr:row>29</xdr:row>
      <xdr:rowOff>114300</xdr:rowOff>
    </xdr:to>
    <xdr:sp>
      <xdr:nvSpPr>
        <xdr:cNvPr id="124" name="Line 1822"/>
        <xdr:cNvSpPr>
          <a:spLocks/>
        </xdr:cNvSpPr>
      </xdr:nvSpPr>
      <xdr:spPr>
        <a:xfrm flipV="1">
          <a:off x="20107275" y="73437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125" name="Group 189"/>
        <xdr:cNvGrpSpPr>
          <a:grpSpLocks noChangeAspect="1"/>
        </xdr:cNvGrpSpPr>
      </xdr:nvGrpSpPr>
      <xdr:grpSpPr>
        <a:xfrm>
          <a:off x="1399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20</xdr:row>
      <xdr:rowOff>152400</xdr:rowOff>
    </xdr:from>
    <xdr:to>
      <xdr:col>24</xdr:col>
      <xdr:colOff>285750</xdr:colOff>
      <xdr:row>21</xdr:row>
      <xdr:rowOff>0</xdr:rowOff>
    </xdr:to>
    <xdr:sp>
      <xdr:nvSpPr>
        <xdr:cNvPr id="128" name="Line 1922"/>
        <xdr:cNvSpPr>
          <a:spLocks/>
        </xdr:cNvSpPr>
      </xdr:nvSpPr>
      <xdr:spPr>
        <a:xfrm flipV="1">
          <a:off x="16925925" y="53244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20</xdr:row>
      <xdr:rowOff>114300</xdr:rowOff>
    </xdr:from>
    <xdr:to>
      <xdr:col>25</xdr:col>
      <xdr:colOff>66675</xdr:colOff>
      <xdr:row>20</xdr:row>
      <xdr:rowOff>152400</xdr:rowOff>
    </xdr:to>
    <xdr:sp>
      <xdr:nvSpPr>
        <xdr:cNvPr id="129" name="Line 1923"/>
        <xdr:cNvSpPr>
          <a:spLocks/>
        </xdr:cNvSpPr>
      </xdr:nvSpPr>
      <xdr:spPr>
        <a:xfrm flipV="1">
          <a:off x="17659350" y="52863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104775</xdr:rowOff>
    </xdr:from>
    <xdr:to>
      <xdr:col>22</xdr:col>
      <xdr:colOff>295275</xdr:colOff>
      <xdr:row>23</xdr:row>
      <xdr:rowOff>114300</xdr:rowOff>
    </xdr:to>
    <xdr:sp>
      <xdr:nvSpPr>
        <xdr:cNvPr id="130" name="Line 1924"/>
        <xdr:cNvSpPr>
          <a:spLocks/>
        </xdr:cNvSpPr>
      </xdr:nvSpPr>
      <xdr:spPr>
        <a:xfrm flipV="1">
          <a:off x="14154150" y="5505450"/>
          <a:ext cx="2028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31" name="Line 1924"/>
        <xdr:cNvSpPr>
          <a:spLocks/>
        </xdr:cNvSpPr>
      </xdr:nvSpPr>
      <xdr:spPr>
        <a:xfrm>
          <a:off x="11934825" y="59721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21</xdr:row>
      <xdr:rowOff>9525</xdr:rowOff>
    </xdr:from>
    <xdr:to>
      <xdr:col>15</xdr:col>
      <xdr:colOff>238125</xdr:colOff>
      <xdr:row>25</xdr:row>
      <xdr:rowOff>219075</xdr:rowOff>
    </xdr:to>
    <xdr:sp>
      <xdr:nvSpPr>
        <xdr:cNvPr id="132" name="Line 799"/>
        <xdr:cNvSpPr>
          <a:spLocks/>
        </xdr:cNvSpPr>
      </xdr:nvSpPr>
      <xdr:spPr>
        <a:xfrm>
          <a:off x="11153775" y="5410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723900</xdr:colOff>
      <xdr:row>18</xdr:row>
      <xdr:rowOff>228600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1066800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P2163 - 3SNLI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111,517</a:t>
          </a:r>
        </a:p>
      </xdr:txBody>
    </xdr:sp>
    <xdr:clientData/>
  </xdr:oneCellAnchor>
  <xdr:twoCellAnchor editAs="absolute">
    <xdr:from>
      <xdr:col>23</xdr:col>
      <xdr:colOff>428625</xdr:colOff>
      <xdr:row>25</xdr:row>
      <xdr:rowOff>66675</xdr:rowOff>
    </xdr:from>
    <xdr:to>
      <xdr:col>24</xdr:col>
      <xdr:colOff>609600</xdr:colOff>
      <xdr:row>25</xdr:row>
      <xdr:rowOff>180975</xdr:rowOff>
    </xdr:to>
    <xdr:grpSp>
      <xdr:nvGrpSpPr>
        <xdr:cNvPr id="134" name="Group 1976"/>
        <xdr:cNvGrpSpPr>
          <a:grpSpLocks noChangeAspect="1"/>
        </xdr:cNvGrpSpPr>
      </xdr:nvGrpSpPr>
      <xdr:grpSpPr>
        <a:xfrm>
          <a:off x="17287875" y="6381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21</xdr:row>
      <xdr:rowOff>76200</xdr:rowOff>
    </xdr:from>
    <xdr:to>
      <xdr:col>43</xdr:col>
      <xdr:colOff>381000</xdr:colOff>
      <xdr:row>22</xdr:row>
      <xdr:rowOff>142875</xdr:rowOff>
    </xdr:to>
    <xdr:grpSp>
      <xdr:nvGrpSpPr>
        <xdr:cNvPr id="141" name="Group 264"/>
        <xdr:cNvGrpSpPr>
          <a:grpSpLocks/>
        </xdr:cNvGrpSpPr>
      </xdr:nvGrpSpPr>
      <xdr:grpSpPr>
        <a:xfrm>
          <a:off x="29537025" y="5476875"/>
          <a:ext cx="2562225" cy="295275"/>
          <a:chOff x="89" y="95"/>
          <a:chExt cx="408" cy="32"/>
        </a:xfrm>
        <a:solidFill>
          <a:srgbClr val="FFFFFF"/>
        </a:solidFill>
      </xdr:grpSpPr>
      <xdr:sp>
        <xdr:nvSpPr>
          <xdr:cNvPr id="142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276225</xdr:colOff>
      <xdr:row>21</xdr:row>
      <xdr:rowOff>114300</xdr:rowOff>
    </xdr:from>
    <xdr:to>
      <xdr:col>42</xdr:col>
      <xdr:colOff>276225</xdr:colOff>
      <xdr:row>22</xdr:row>
      <xdr:rowOff>104775</xdr:rowOff>
    </xdr:to>
    <xdr:sp>
      <xdr:nvSpPr>
        <xdr:cNvPr id="149" name="text 7125"/>
        <xdr:cNvSpPr txBox="1">
          <a:spLocks noChangeArrowheads="1"/>
        </xdr:cNvSpPr>
      </xdr:nvSpPr>
      <xdr:spPr>
        <a:xfrm>
          <a:off x="30508575" y="55149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oneCellAnchor>
    <xdr:from>
      <xdr:col>30</xdr:col>
      <xdr:colOff>228600</xdr:colOff>
      <xdr:row>29</xdr:row>
      <xdr:rowOff>0</xdr:rowOff>
    </xdr:from>
    <xdr:ext cx="533400" cy="228600"/>
    <xdr:sp>
      <xdr:nvSpPr>
        <xdr:cNvPr id="150" name="text 7125"/>
        <xdr:cNvSpPr txBox="1">
          <a:spLocks noChangeArrowheads="1"/>
        </xdr:cNvSpPr>
      </xdr:nvSpPr>
      <xdr:spPr>
        <a:xfrm>
          <a:off x="220599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69</xdr:col>
      <xdr:colOff>95250</xdr:colOff>
      <xdr:row>23</xdr:row>
      <xdr:rowOff>114300</xdr:rowOff>
    </xdr:from>
    <xdr:to>
      <xdr:col>69</xdr:col>
      <xdr:colOff>428625</xdr:colOff>
      <xdr:row>25</xdr:row>
      <xdr:rowOff>28575</xdr:rowOff>
    </xdr:to>
    <xdr:grpSp>
      <xdr:nvGrpSpPr>
        <xdr:cNvPr id="151" name="Group 91"/>
        <xdr:cNvGrpSpPr>
          <a:grpSpLocks noChangeAspect="1"/>
        </xdr:cNvGrpSpPr>
      </xdr:nvGrpSpPr>
      <xdr:grpSpPr>
        <a:xfrm>
          <a:off x="51435000" y="59721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21</xdr:row>
      <xdr:rowOff>219075</xdr:rowOff>
    </xdr:from>
    <xdr:to>
      <xdr:col>73</xdr:col>
      <xdr:colOff>419100</xdr:colOff>
      <xdr:row>23</xdr:row>
      <xdr:rowOff>114300</xdr:rowOff>
    </xdr:to>
    <xdr:grpSp>
      <xdr:nvGrpSpPr>
        <xdr:cNvPr id="154" name="Group 189"/>
        <xdr:cNvGrpSpPr>
          <a:grpSpLocks noChangeAspect="1"/>
        </xdr:cNvGrpSpPr>
      </xdr:nvGrpSpPr>
      <xdr:grpSpPr>
        <a:xfrm>
          <a:off x="5441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142875</xdr:colOff>
      <xdr:row>27</xdr:row>
      <xdr:rowOff>66675</xdr:rowOff>
    </xdr:from>
    <xdr:to>
      <xdr:col>47</xdr:col>
      <xdr:colOff>171450</xdr:colOff>
      <xdr:row>28</xdr:row>
      <xdr:rowOff>66675</xdr:rowOff>
    </xdr:to>
    <xdr:grpSp>
      <xdr:nvGrpSpPr>
        <xdr:cNvPr id="157" name="Group 1939"/>
        <xdr:cNvGrpSpPr>
          <a:grpSpLocks/>
        </xdr:cNvGrpSpPr>
      </xdr:nvGrpSpPr>
      <xdr:grpSpPr>
        <a:xfrm>
          <a:off x="35137725" y="6838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27</xdr:row>
      <xdr:rowOff>47625</xdr:rowOff>
    </xdr:from>
    <xdr:to>
      <xdr:col>64</xdr:col>
      <xdr:colOff>762000</xdr:colOff>
      <xdr:row>27</xdr:row>
      <xdr:rowOff>161925</xdr:rowOff>
    </xdr:to>
    <xdr:grpSp>
      <xdr:nvGrpSpPr>
        <xdr:cNvPr id="161" name="Group 1983"/>
        <xdr:cNvGrpSpPr>
          <a:grpSpLocks noChangeAspect="1"/>
        </xdr:cNvGrpSpPr>
      </xdr:nvGrpSpPr>
      <xdr:grpSpPr>
        <a:xfrm>
          <a:off x="47444025" y="68199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30</xdr:row>
      <xdr:rowOff>219075</xdr:rowOff>
    </xdr:from>
    <xdr:to>
      <xdr:col>42</xdr:col>
      <xdr:colOff>171450</xdr:colOff>
      <xdr:row>32</xdr:row>
      <xdr:rowOff>209550</xdr:rowOff>
    </xdr:to>
    <xdr:grpSp>
      <xdr:nvGrpSpPr>
        <xdr:cNvPr id="168" name="Group 1025"/>
        <xdr:cNvGrpSpPr>
          <a:grpSpLocks noChangeAspect="1"/>
        </xdr:cNvGrpSpPr>
      </xdr:nvGrpSpPr>
      <xdr:grpSpPr>
        <a:xfrm>
          <a:off x="30699075" y="767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10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0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10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19050</xdr:colOff>
      <xdr:row>32</xdr:row>
      <xdr:rowOff>228600</xdr:rowOff>
    </xdr:from>
    <xdr:to>
      <xdr:col>39</xdr:col>
      <xdr:colOff>457200</xdr:colOff>
      <xdr:row>33</xdr:row>
      <xdr:rowOff>219075</xdr:rowOff>
    </xdr:to>
    <xdr:grpSp>
      <xdr:nvGrpSpPr>
        <xdr:cNvPr id="173" name="Group 1018"/>
        <xdr:cNvGrpSpPr>
          <a:grpSpLocks/>
        </xdr:cNvGrpSpPr>
      </xdr:nvGrpSpPr>
      <xdr:grpSpPr>
        <a:xfrm>
          <a:off x="28765500" y="8143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33</xdr:row>
      <xdr:rowOff>9525</xdr:rowOff>
    </xdr:from>
    <xdr:to>
      <xdr:col>42</xdr:col>
      <xdr:colOff>952500</xdr:colOff>
      <xdr:row>33</xdr:row>
      <xdr:rowOff>228600</xdr:rowOff>
    </xdr:to>
    <xdr:grpSp>
      <xdr:nvGrpSpPr>
        <xdr:cNvPr id="178" name="Group 1018"/>
        <xdr:cNvGrpSpPr>
          <a:grpSpLocks/>
        </xdr:cNvGrpSpPr>
      </xdr:nvGrpSpPr>
      <xdr:grpSpPr>
        <a:xfrm>
          <a:off x="31261050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9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83" name="Line 14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84" name="Line 15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185" name="Line 43"/>
        <xdr:cNvSpPr>
          <a:spLocks/>
        </xdr:cNvSpPr>
      </xdr:nvSpPr>
      <xdr:spPr>
        <a:xfrm flipH="1">
          <a:off x="57797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186" name="Line 44"/>
        <xdr:cNvSpPr>
          <a:spLocks/>
        </xdr:cNvSpPr>
      </xdr:nvSpPr>
      <xdr:spPr>
        <a:xfrm flipH="1">
          <a:off x="577977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87" name="Line 914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88" name="Line 915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189" name="Line 916"/>
        <xdr:cNvSpPr>
          <a:spLocks/>
        </xdr:cNvSpPr>
      </xdr:nvSpPr>
      <xdr:spPr>
        <a:xfrm flipH="1">
          <a:off x="577977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190" name="Line 917"/>
        <xdr:cNvSpPr>
          <a:spLocks/>
        </xdr:cNvSpPr>
      </xdr:nvSpPr>
      <xdr:spPr>
        <a:xfrm flipH="1">
          <a:off x="577977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81</xdr:col>
      <xdr:colOff>514350</xdr:colOff>
      <xdr:row>45</xdr:row>
      <xdr:rowOff>228600</xdr:rowOff>
    </xdr:to>
    <xdr:sp>
      <xdr:nvSpPr>
        <xdr:cNvPr id="19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514350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192" name="Line 14"/>
        <xdr:cNvSpPr>
          <a:spLocks/>
        </xdr:cNvSpPr>
      </xdr:nvSpPr>
      <xdr:spPr>
        <a:xfrm flipH="1">
          <a:off x="577977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21</xdr:row>
      <xdr:rowOff>0</xdr:rowOff>
    </xdr:from>
    <xdr:to>
      <xdr:col>23</xdr:col>
      <xdr:colOff>66675</xdr:colOff>
      <xdr:row>21</xdr:row>
      <xdr:rowOff>114300</xdr:rowOff>
    </xdr:to>
    <xdr:sp>
      <xdr:nvSpPr>
        <xdr:cNvPr id="193" name="Line 1921"/>
        <xdr:cNvSpPr>
          <a:spLocks/>
        </xdr:cNvSpPr>
      </xdr:nvSpPr>
      <xdr:spPr>
        <a:xfrm flipH="1">
          <a:off x="16173450" y="5400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114300</xdr:rowOff>
    </xdr:from>
    <xdr:to>
      <xdr:col>21</xdr:col>
      <xdr:colOff>419100</xdr:colOff>
      <xdr:row>28</xdr:row>
      <xdr:rowOff>28575</xdr:rowOff>
    </xdr:to>
    <xdr:grpSp>
      <xdr:nvGrpSpPr>
        <xdr:cNvPr id="194" name="Group 90"/>
        <xdr:cNvGrpSpPr>
          <a:grpSpLocks noChangeAspect="1"/>
        </xdr:cNvGrpSpPr>
      </xdr:nvGrpSpPr>
      <xdr:grpSpPr>
        <a:xfrm>
          <a:off x="1547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26</xdr:row>
      <xdr:rowOff>114300</xdr:rowOff>
    </xdr:from>
    <xdr:to>
      <xdr:col>24</xdr:col>
      <xdr:colOff>514350</xdr:colOff>
      <xdr:row>28</xdr:row>
      <xdr:rowOff>104775</xdr:rowOff>
    </xdr:to>
    <xdr:sp>
      <xdr:nvSpPr>
        <xdr:cNvPr id="197" name="Line 2856"/>
        <xdr:cNvSpPr>
          <a:spLocks/>
        </xdr:cNvSpPr>
      </xdr:nvSpPr>
      <xdr:spPr>
        <a:xfrm flipH="1" flipV="1">
          <a:off x="15649575" y="6657975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28</xdr:row>
      <xdr:rowOff>219075</xdr:rowOff>
    </xdr:from>
    <xdr:to>
      <xdr:col>26</xdr:col>
      <xdr:colOff>514350</xdr:colOff>
      <xdr:row>29</xdr:row>
      <xdr:rowOff>66675</xdr:rowOff>
    </xdr:to>
    <xdr:sp>
      <xdr:nvSpPr>
        <xdr:cNvPr id="198" name="Line 2857"/>
        <xdr:cNvSpPr>
          <a:spLocks/>
        </xdr:cNvSpPr>
      </xdr:nvSpPr>
      <xdr:spPr>
        <a:xfrm>
          <a:off x="1863090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29</xdr:row>
      <xdr:rowOff>66675</xdr:rowOff>
    </xdr:from>
    <xdr:to>
      <xdr:col>27</xdr:col>
      <xdr:colOff>276225</xdr:colOff>
      <xdr:row>29</xdr:row>
      <xdr:rowOff>114300</xdr:rowOff>
    </xdr:to>
    <xdr:sp>
      <xdr:nvSpPr>
        <xdr:cNvPr id="199" name="Line 2858"/>
        <xdr:cNvSpPr>
          <a:spLocks/>
        </xdr:cNvSpPr>
      </xdr:nvSpPr>
      <xdr:spPr>
        <a:xfrm>
          <a:off x="19373850" y="729615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28</xdr:row>
      <xdr:rowOff>104775</xdr:rowOff>
    </xdr:from>
    <xdr:to>
      <xdr:col>25</xdr:col>
      <xdr:colOff>295275</xdr:colOff>
      <xdr:row>28</xdr:row>
      <xdr:rowOff>219075</xdr:rowOff>
    </xdr:to>
    <xdr:sp>
      <xdr:nvSpPr>
        <xdr:cNvPr id="200" name="Line 2859"/>
        <xdr:cNvSpPr>
          <a:spLocks/>
        </xdr:cNvSpPr>
      </xdr:nvSpPr>
      <xdr:spPr>
        <a:xfrm flipH="1" flipV="1">
          <a:off x="17887950" y="7105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25</xdr:row>
      <xdr:rowOff>104775</xdr:rowOff>
    </xdr:from>
    <xdr:to>
      <xdr:col>67</xdr:col>
      <xdr:colOff>47625</xdr:colOff>
      <xdr:row>25</xdr:row>
      <xdr:rowOff>219075</xdr:rowOff>
    </xdr:to>
    <xdr:sp>
      <xdr:nvSpPr>
        <xdr:cNvPr id="201" name="Line 2926"/>
        <xdr:cNvSpPr>
          <a:spLocks/>
        </xdr:cNvSpPr>
      </xdr:nvSpPr>
      <xdr:spPr>
        <a:xfrm flipH="1">
          <a:off x="49120425" y="6419850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26</xdr:row>
      <xdr:rowOff>76200</xdr:rowOff>
    </xdr:from>
    <xdr:to>
      <xdr:col>65</xdr:col>
      <xdr:colOff>28575</xdr:colOff>
      <xdr:row>26</xdr:row>
      <xdr:rowOff>114300</xdr:rowOff>
    </xdr:to>
    <xdr:sp>
      <xdr:nvSpPr>
        <xdr:cNvPr id="202" name="Line 2927"/>
        <xdr:cNvSpPr>
          <a:spLocks/>
        </xdr:cNvSpPr>
      </xdr:nvSpPr>
      <xdr:spPr>
        <a:xfrm flipH="1">
          <a:off x="4765357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</xdr:colOff>
      <xdr:row>23</xdr:row>
      <xdr:rowOff>114300</xdr:rowOff>
    </xdr:from>
    <xdr:to>
      <xdr:col>69</xdr:col>
      <xdr:colOff>247650</xdr:colOff>
      <xdr:row>25</xdr:row>
      <xdr:rowOff>104775</xdr:rowOff>
    </xdr:to>
    <xdr:sp>
      <xdr:nvSpPr>
        <xdr:cNvPr id="203" name="Line 2928"/>
        <xdr:cNvSpPr>
          <a:spLocks/>
        </xdr:cNvSpPr>
      </xdr:nvSpPr>
      <xdr:spPr>
        <a:xfrm flipH="1">
          <a:off x="49882425" y="597217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</xdr:colOff>
      <xdr:row>25</xdr:row>
      <xdr:rowOff>219075</xdr:rowOff>
    </xdr:from>
    <xdr:to>
      <xdr:col>66</xdr:col>
      <xdr:colOff>257175</xdr:colOff>
      <xdr:row>26</xdr:row>
      <xdr:rowOff>66675</xdr:rowOff>
    </xdr:to>
    <xdr:sp>
      <xdr:nvSpPr>
        <xdr:cNvPr id="204" name="Line 2929"/>
        <xdr:cNvSpPr>
          <a:spLocks/>
        </xdr:cNvSpPr>
      </xdr:nvSpPr>
      <xdr:spPr>
        <a:xfrm flipH="1">
          <a:off x="48396525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581025</xdr:colOff>
      <xdr:row>28</xdr:row>
      <xdr:rowOff>104775</xdr:rowOff>
    </xdr:from>
    <xdr:to>
      <xdr:col>37</xdr:col>
      <xdr:colOff>371475</xdr:colOff>
      <xdr:row>28</xdr:row>
      <xdr:rowOff>219075</xdr:rowOff>
    </xdr:to>
    <xdr:sp>
      <xdr:nvSpPr>
        <xdr:cNvPr id="205" name="Line 2926"/>
        <xdr:cNvSpPr>
          <a:spLocks/>
        </xdr:cNvSpPr>
      </xdr:nvSpPr>
      <xdr:spPr>
        <a:xfrm flipH="1">
          <a:off x="26870025" y="7105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29</xdr:row>
      <xdr:rowOff>66675</xdr:rowOff>
    </xdr:from>
    <xdr:to>
      <xdr:col>35</xdr:col>
      <xdr:colOff>352425</xdr:colOff>
      <xdr:row>29</xdr:row>
      <xdr:rowOff>104775</xdr:rowOff>
    </xdr:to>
    <xdr:sp>
      <xdr:nvSpPr>
        <xdr:cNvPr id="206" name="Line 2927"/>
        <xdr:cNvSpPr>
          <a:spLocks/>
        </xdr:cNvSpPr>
      </xdr:nvSpPr>
      <xdr:spPr>
        <a:xfrm flipH="1">
          <a:off x="25460325" y="7296150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371475</xdr:colOff>
      <xdr:row>26</xdr:row>
      <xdr:rowOff>114300</xdr:rowOff>
    </xdr:from>
    <xdr:to>
      <xdr:col>40</xdr:col>
      <xdr:colOff>495300</xdr:colOff>
      <xdr:row>28</xdr:row>
      <xdr:rowOff>104775</xdr:rowOff>
    </xdr:to>
    <xdr:sp>
      <xdr:nvSpPr>
        <xdr:cNvPr id="207" name="Line 2928"/>
        <xdr:cNvSpPr>
          <a:spLocks/>
        </xdr:cNvSpPr>
      </xdr:nvSpPr>
      <xdr:spPr>
        <a:xfrm flipH="1">
          <a:off x="27632025" y="6657975"/>
          <a:ext cx="21240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352425</xdr:colOff>
      <xdr:row>28</xdr:row>
      <xdr:rowOff>219075</xdr:rowOff>
    </xdr:from>
    <xdr:to>
      <xdr:col>36</xdr:col>
      <xdr:colOff>581025</xdr:colOff>
      <xdr:row>29</xdr:row>
      <xdr:rowOff>66675</xdr:rowOff>
    </xdr:to>
    <xdr:sp>
      <xdr:nvSpPr>
        <xdr:cNvPr id="208" name="Line 2929"/>
        <xdr:cNvSpPr>
          <a:spLocks/>
        </xdr:cNvSpPr>
      </xdr:nvSpPr>
      <xdr:spPr>
        <a:xfrm flipH="1">
          <a:off x="26127075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26</xdr:row>
      <xdr:rowOff>114300</xdr:rowOff>
    </xdr:from>
    <xdr:to>
      <xdr:col>40</xdr:col>
      <xdr:colOff>647700</xdr:colOff>
      <xdr:row>28</xdr:row>
      <xdr:rowOff>28575</xdr:rowOff>
    </xdr:to>
    <xdr:grpSp>
      <xdr:nvGrpSpPr>
        <xdr:cNvPr id="209" name="Group 91"/>
        <xdr:cNvGrpSpPr>
          <a:grpSpLocks noChangeAspect="1"/>
        </xdr:cNvGrpSpPr>
      </xdr:nvGrpSpPr>
      <xdr:grpSpPr>
        <a:xfrm>
          <a:off x="29603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27</xdr:row>
      <xdr:rowOff>57150</xdr:rowOff>
    </xdr:from>
    <xdr:to>
      <xdr:col>36</xdr:col>
      <xdr:colOff>352425</xdr:colOff>
      <xdr:row>28</xdr:row>
      <xdr:rowOff>57150</xdr:rowOff>
    </xdr:to>
    <xdr:grpSp>
      <xdr:nvGrpSpPr>
        <xdr:cNvPr id="212" name="Group 1939"/>
        <xdr:cNvGrpSpPr>
          <a:grpSpLocks/>
        </xdr:cNvGrpSpPr>
      </xdr:nvGrpSpPr>
      <xdr:grpSpPr>
        <a:xfrm>
          <a:off x="26612850" y="682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485775</xdr:colOff>
      <xdr:row>29</xdr:row>
      <xdr:rowOff>85725</xdr:rowOff>
    </xdr:from>
    <xdr:to>
      <xdr:col>36</xdr:col>
      <xdr:colOff>314325</xdr:colOff>
      <xdr:row>29</xdr:row>
      <xdr:rowOff>209550</xdr:rowOff>
    </xdr:to>
    <xdr:sp>
      <xdr:nvSpPr>
        <xdr:cNvPr id="216" name="kreslení 417"/>
        <xdr:cNvSpPr>
          <a:spLocks/>
        </xdr:cNvSpPr>
      </xdr:nvSpPr>
      <xdr:spPr>
        <a:xfrm>
          <a:off x="26260425" y="73152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19050</xdr:colOff>
      <xdr:row>29</xdr:row>
      <xdr:rowOff>142875</xdr:rowOff>
    </xdr:from>
    <xdr:to>
      <xdr:col>48</xdr:col>
      <xdr:colOff>371475</xdr:colOff>
      <xdr:row>30</xdr:row>
      <xdr:rowOff>38100</xdr:rowOff>
    </xdr:to>
    <xdr:sp>
      <xdr:nvSpPr>
        <xdr:cNvPr id="217" name="kreslení 427"/>
        <xdr:cNvSpPr>
          <a:spLocks/>
        </xdr:cNvSpPr>
      </xdr:nvSpPr>
      <xdr:spPr>
        <a:xfrm>
          <a:off x="35528250" y="7372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9525</xdr:colOff>
      <xdr:row>29</xdr:row>
      <xdr:rowOff>85725</xdr:rowOff>
    </xdr:from>
    <xdr:to>
      <xdr:col>26</xdr:col>
      <xdr:colOff>361950</xdr:colOff>
      <xdr:row>29</xdr:row>
      <xdr:rowOff>209550</xdr:rowOff>
    </xdr:to>
    <xdr:sp>
      <xdr:nvSpPr>
        <xdr:cNvPr id="218" name="kreslení 427"/>
        <xdr:cNvSpPr>
          <a:spLocks/>
        </xdr:cNvSpPr>
      </xdr:nvSpPr>
      <xdr:spPr>
        <a:xfrm>
          <a:off x="18869025" y="7315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26</xdr:row>
      <xdr:rowOff>114300</xdr:rowOff>
    </xdr:from>
    <xdr:to>
      <xdr:col>43</xdr:col>
      <xdr:colOff>485775</xdr:colOff>
      <xdr:row>28</xdr:row>
      <xdr:rowOff>28575</xdr:rowOff>
    </xdr:to>
    <xdr:grpSp>
      <xdr:nvGrpSpPr>
        <xdr:cNvPr id="219" name="Group 91"/>
        <xdr:cNvGrpSpPr>
          <a:grpSpLocks noChangeAspect="1"/>
        </xdr:cNvGrpSpPr>
      </xdr:nvGrpSpPr>
      <xdr:grpSpPr>
        <a:xfrm>
          <a:off x="31889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26</xdr:row>
      <xdr:rowOff>114300</xdr:rowOff>
    </xdr:from>
    <xdr:to>
      <xdr:col>46</xdr:col>
      <xdr:colOff>276225</xdr:colOff>
      <xdr:row>28</xdr:row>
      <xdr:rowOff>104775</xdr:rowOff>
    </xdr:to>
    <xdr:sp>
      <xdr:nvSpPr>
        <xdr:cNvPr id="222" name="Line 2856"/>
        <xdr:cNvSpPr>
          <a:spLocks/>
        </xdr:cNvSpPr>
      </xdr:nvSpPr>
      <xdr:spPr>
        <a:xfrm flipH="1" flipV="1">
          <a:off x="32061150" y="6657975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</xdr:colOff>
      <xdr:row>28</xdr:row>
      <xdr:rowOff>219075</xdr:rowOff>
    </xdr:from>
    <xdr:to>
      <xdr:col>48</xdr:col>
      <xdr:colOff>276225</xdr:colOff>
      <xdr:row>29</xdr:row>
      <xdr:rowOff>66675</xdr:rowOff>
    </xdr:to>
    <xdr:sp>
      <xdr:nvSpPr>
        <xdr:cNvPr id="223" name="Line 2857"/>
        <xdr:cNvSpPr>
          <a:spLocks/>
        </xdr:cNvSpPr>
      </xdr:nvSpPr>
      <xdr:spPr>
        <a:xfrm>
          <a:off x="35042475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29</xdr:row>
      <xdr:rowOff>66675</xdr:rowOff>
    </xdr:from>
    <xdr:to>
      <xdr:col>49</xdr:col>
      <xdr:colOff>47625</xdr:colOff>
      <xdr:row>29</xdr:row>
      <xdr:rowOff>104775</xdr:rowOff>
    </xdr:to>
    <xdr:sp>
      <xdr:nvSpPr>
        <xdr:cNvPr id="224" name="Line 2858"/>
        <xdr:cNvSpPr>
          <a:spLocks/>
        </xdr:cNvSpPr>
      </xdr:nvSpPr>
      <xdr:spPr>
        <a:xfrm>
          <a:off x="35785425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28</xdr:row>
      <xdr:rowOff>104775</xdr:rowOff>
    </xdr:from>
    <xdr:to>
      <xdr:col>47</xdr:col>
      <xdr:colOff>57150</xdr:colOff>
      <xdr:row>28</xdr:row>
      <xdr:rowOff>219075</xdr:rowOff>
    </xdr:to>
    <xdr:sp>
      <xdr:nvSpPr>
        <xdr:cNvPr id="225" name="Line 2859"/>
        <xdr:cNvSpPr>
          <a:spLocks/>
        </xdr:cNvSpPr>
      </xdr:nvSpPr>
      <xdr:spPr>
        <a:xfrm flipH="1" flipV="1">
          <a:off x="34299525" y="7105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38</xdr:row>
      <xdr:rowOff>114300</xdr:rowOff>
    </xdr:from>
    <xdr:to>
      <xdr:col>87</xdr:col>
      <xdr:colOff>228600</xdr:colOff>
      <xdr:row>38</xdr:row>
      <xdr:rowOff>114300</xdr:rowOff>
    </xdr:to>
    <xdr:sp>
      <xdr:nvSpPr>
        <xdr:cNvPr id="226" name="Line 2025"/>
        <xdr:cNvSpPr>
          <a:spLocks/>
        </xdr:cNvSpPr>
      </xdr:nvSpPr>
      <xdr:spPr>
        <a:xfrm>
          <a:off x="50177700" y="9401175"/>
          <a:ext cx="14763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29</xdr:row>
      <xdr:rowOff>142875</xdr:rowOff>
    </xdr:from>
    <xdr:to>
      <xdr:col>50</xdr:col>
      <xdr:colOff>962025</xdr:colOff>
      <xdr:row>29</xdr:row>
      <xdr:rowOff>219075</xdr:rowOff>
    </xdr:to>
    <xdr:sp>
      <xdr:nvSpPr>
        <xdr:cNvPr id="227" name="Line 2026"/>
        <xdr:cNvSpPr>
          <a:spLocks/>
        </xdr:cNvSpPr>
      </xdr:nvSpPr>
      <xdr:spPr>
        <a:xfrm flipH="1" flipV="1">
          <a:off x="37214175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29</xdr:row>
      <xdr:rowOff>104775</xdr:rowOff>
    </xdr:from>
    <xdr:to>
      <xdr:col>50</xdr:col>
      <xdr:colOff>219075</xdr:colOff>
      <xdr:row>29</xdr:row>
      <xdr:rowOff>142875</xdr:rowOff>
    </xdr:to>
    <xdr:sp>
      <xdr:nvSpPr>
        <xdr:cNvPr id="228" name="Line 2027"/>
        <xdr:cNvSpPr>
          <a:spLocks/>
        </xdr:cNvSpPr>
      </xdr:nvSpPr>
      <xdr:spPr>
        <a:xfrm flipH="1" flipV="1">
          <a:off x="36471225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285750</xdr:colOff>
      <xdr:row>24</xdr:row>
      <xdr:rowOff>85725</xdr:rowOff>
    </xdr:from>
    <xdr:to>
      <xdr:col>43</xdr:col>
      <xdr:colOff>390525</xdr:colOff>
      <xdr:row>25</xdr:row>
      <xdr:rowOff>152400</xdr:rowOff>
    </xdr:to>
    <xdr:grpSp>
      <xdr:nvGrpSpPr>
        <xdr:cNvPr id="229" name="Group 264"/>
        <xdr:cNvGrpSpPr>
          <a:grpSpLocks/>
        </xdr:cNvGrpSpPr>
      </xdr:nvGrpSpPr>
      <xdr:grpSpPr>
        <a:xfrm>
          <a:off x="29546550" y="6172200"/>
          <a:ext cx="2562225" cy="295275"/>
          <a:chOff x="89" y="95"/>
          <a:chExt cx="408" cy="32"/>
        </a:xfrm>
        <a:solidFill>
          <a:srgbClr val="FFFFFF"/>
        </a:solidFill>
      </xdr:grpSpPr>
      <xdr:sp>
        <xdr:nvSpPr>
          <xdr:cNvPr id="23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285750</xdr:colOff>
      <xdr:row>24</xdr:row>
      <xdr:rowOff>123825</xdr:rowOff>
    </xdr:from>
    <xdr:to>
      <xdr:col>42</xdr:col>
      <xdr:colOff>285750</xdr:colOff>
      <xdr:row>25</xdr:row>
      <xdr:rowOff>114300</xdr:rowOff>
    </xdr:to>
    <xdr:sp>
      <xdr:nvSpPr>
        <xdr:cNvPr id="237" name="text 7125"/>
        <xdr:cNvSpPr txBox="1">
          <a:spLocks noChangeArrowheads="1"/>
        </xdr:cNvSpPr>
      </xdr:nvSpPr>
      <xdr:spPr>
        <a:xfrm>
          <a:off x="30518100" y="62103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40</xdr:col>
      <xdr:colOff>647700</xdr:colOff>
      <xdr:row>27</xdr:row>
      <xdr:rowOff>76200</xdr:rowOff>
    </xdr:from>
    <xdr:to>
      <xdr:col>43</xdr:col>
      <xdr:colOff>171450</xdr:colOff>
      <xdr:row>28</xdr:row>
      <xdr:rowOff>142875</xdr:rowOff>
    </xdr:to>
    <xdr:grpSp>
      <xdr:nvGrpSpPr>
        <xdr:cNvPr id="238" name="Group 264"/>
        <xdr:cNvGrpSpPr>
          <a:grpSpLocks/>
        </xdr:cNvGrpSpPr>
      </xdr:nvGrpSpPr>
      <xdr:grpSpPr>
        <a:xfrm>
          <a:off x="29908500" y="6848475"/>
          <a:ext cx="1981200" cy="295275"/>
          <a:chOff x="89" y="95"/>
          <a:chExt cx="408" cy="32"/>
        </a:xfrm>
        <a:solidFill>
          <a:srgbClr val="FFFFFF"/>
        </a:solidFill>
      </xdr:grpSpPr>
      <xdr:sp>
        <xdr:nvSpPr>
          <xdr:cNvPr id="23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438150</xdr:colOff>
      <xdr:row>27</xdr:row>
      <xdr:rowOff>114300</xdr:rowOff>
    </xdr:from>
    <xdr:to>
      <xdr:col>42</xdr:col>
      <xdr:colOff>438150</xdr:colOff>
      <xdr:row>28</xdr:row>
      <xdr:rowOff>104775</xdr:rowOff>
    </xdr:to>
    <xdr:sp>
      <xdr:nvSpPr>
        <xdr:cNvPr id="246" name="text 7125"/>
        <xdr:cNvSpPr txBox="1">
          <a:spLocks noChangeArrowheads="1"/>
        </xdr:cNvSpPr>
      </xdr:nvSpPr>
      <xdr:spPr>
        <a:xfrm>
          <a:off x="30670500" y="688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66</xdr:col>
      <xdr:colOff>542925</xdr:colOff>
      <xdr:row>38</xdr:row>
      <xdr:rowOff>76200</xdr:rowOff>
    </xdr:from>
    <xdr:to>
      <xdr:col>67</xdr:col>
      <xdr:colOff>314325</xdr:colOff>
      <xdr:row>38</xdr:row>
      <xdr:rowOff>114300</xdr:rowOff>
    </xdr:to>
    <xdr:sp>
      <xdr:nvSpPr>
        <xdr:cNvPr id="247" name="Line 2858"/>
        <xdr:cNvSpPr>
          <a:spLocks/>
        </xdr:cNvSpPr>
      </xdr:nvSpPr>
      <xdr:spPr>
        <a:xfrm>
          <a:off x="4942522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9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34</v>
      </c>
      <c r="C4" s="111" t="s">
        <v>85</v>
      </c>
      <c r="D4" s="112"/>
      <c r="E4" s="110"/>
      <c r="F4" s="110"/>
      <c r="G4" s="110"/>
      <c r="H4" s="110"/>
      <c r="I4" s="112"/>
      <c r="J4" s="99" t="s">
        <v>83</v>
      </c>
      <c r="K4" s="112"/>
      <c r="L4" s="113"/>
      <c r="M4" s="112"/>
      <c r="N4" s="112"/>
      <c r="O4" s="112"/>
      <c r="P4" s="112"/>
      <c r="Q4" s="114" t="s">
        <v>35</v>
      </c>
      <c r="R4" s="115">
        <v>545590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59"/>
      <c r="I8" s="59"/>
      <c r="J8" s="59" t="s">
        <v>65</v>
      </c>
      <c r="K8" s="59"/>
      <c r="L8" s="59"/>
      <c r="M8" s="236"/>
      <c r="N8" s="290"/>
      <c r="O8" s="290"/>
      <c r="P8" s="290"/>
      <c r="Q8" s="290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291"/>
      <c r="I9" s="291"/>
      <c r="J9" s="136" t="s">
        <v>47</v>
      </c>
      <c r="K9" s="291"/>
      <c r="L9" s="291"/>
      <c r="M9" s="236"/>
      <c r="N9" s="290"/>
      <c r="O9" s="290"/>
      <c r="P9" s="344" t="s">
        <v>66</v>
      </c>
      <c r="Q9" s="344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291"/>
      <c r="I10" s="291"/>
      <c r="J10" s="136" t="s">
        <v>67</v>
      </c>
      <c r="K10" s="291"/>
      <c r="L10" s="291"/>
      <c r="M10" s="290"/>
      <c r="N10" s="290"/>
      <c r="O10" s="290"/>
      <c r="P10" s="344"/>
      <c r="Q10" s="344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 t="s">
        <v>68</v>
      </c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1" t="s">
        <v>63</v>
      </c>
      <c r="H13" s="134"/>
      <c r="I13" s="134"/>
      <c r="J13" s="141" t="s">
        <v>16</v>
      </c>
      <c r="K13" s="214"/>
      <c r="M13" s="141" t="s">
        <v>64</v>
      </c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7" t="s">
        <v>89</v>
      </c>
      <c r="H14" s="134"/>
      <c r="I14" s="134"/>
      <c r="J14" s="214">
        <v>111.817</v>
      </c>
      <c r="K14" s="86"/>
      <c r="M14" s="237">
        <v>112.174</v>
      </c>
      <c r="N14" s="134"/>
      <c r="O14" s="237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38"/>
      <c r="H15" s="134"/>
      <c r="I15" s="134"/>
      <c r="J15" s="86" t="s">
        <v>19</v>
      </c>
      <c r="K15" s="238"/>
      <c r="N15" s="134"/>
      <c r="O15" s="238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224" t="s">
        <v>69</v>
      </c>
      <c r="K16" s="224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92" t="s">
        <v>70</v>
      </c>
      <c r="K17" s="234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310"/>
      <c r="C18" s="290"/>
      <c r="D18" s="290"/>
      <c r="E18" s="290"/>
      <c r="F18" s="311"/>
      <c r="G18" s="290"/>
      <c r="H18" s="290"/>
      <c r="I18" s="290"/>
      <c r="J18" s="312"/>
      <c r="L18" s="290"/>
      <c r="M18" s="290"/>
      <c r="N18" s="311"/>
      <c r="O18" s="290"/>
      <c r="P18" s="290"/>
      <c r="Q18" s="290"/>
      <c r="R18" s="313"/>
      <c r="S18" s="131"/>
      <c r="T18" s="108"/>
      <c r="U18" s="106"/>
    </row>
    <row r="19" spans="1:21" ht="21" customHeight="1">
      <c r="A19" s="127"/>
      <c r="B19" s="310"/>
      <c r="C19" s="69" t="s">
        <v>36</v>
      </c>
      <c r="D19" s="290"/>
      <c r="E19" s="290"/>
      <c r="F19" s="312"/>
      <c r="G19" s="290"/>
      <c r="H19" s="314"/>
      <c r="J19" s="312" t="s">
        <v>75</v>
      </c>
      <c r="L19" s="290"/>
      <c r="M19" s="315"/>
      <c r="N19" s="312"/>
      <c r="O19" s="290"/>
      <c r="P19" s="344" t="s">
        <v>81</v>
      </c>
      <c r="Q19" s="344"/>
      <c r="R19" s="313"/>
      <c r="S19" s="131"/>
      <c r="T19" s="108"/>
      <c r="U19" s="106"/>
    </row>
    <row r="20" spans="1:21" ht="21" customHeight="1">
      <c r="A20" s="127"/>
      <c r="B20" s="310"/>
      <c r="C20" s="69" t="s">
        <v>37</v>
      </c>
      <c r="D20" s="290"/>
      <c r="E20" s="290"/>
      <c r="F20" s="143"/>
      <c r="G20" s="290"/>
      <c r="H20" s="314"/>
      <c r="I20" s="106"/>
      <c r="J20" s="143" t="s">
        <v>48</v>
      </c>
      <c r="K20" s="290"/>
      <c r="L20" s="290"/>
      <c r="M20" s="290"/>
      <c r="N20" s="143"/>
      <c r="O20" s="290"/>
      <c r="P20" s="344" t="s">
        <v>49</v>
      </c>
      <c r="Q20" s="344"/>
      <c r="R20" s="313"/>
      <c r="S20" s="131"/>
      <c r="T20" s="108"/>
      <c r="U20" s="106"/>
    </row>
    <row r="21" spans="1:21" ht="21" customHeight="1">
      <c r="A21" s="127"/>
      <c r="B21" s="316"/>
      <c r="C21" s="317"/>
      <c r="D21" s="317"/>
      <c r="E21" s="317"/>
      <c r="F21" s="317"/>
      <c r="G21" s="317"/>
      <c r="H21" s="318"/>
      <c r="I21" s="317"/>
      <c r="J21" s="319"/>
      <c r="K21" s="317"/>
      <c r="L21" s="317"/>
      <c r="M21" s="317"/>
      <c r="N21" s="317"/>
      <c r="O21" s="317"/>
      <c r="P21" s="317"/>
      <c r="Q21" s="317"/>
      <c r="R21" s="320"/>
      <c r="S21" s="131"/>
      <c r="T21" s="108"/>
      <c r="U21" s="106"/>
    </row>
    <row r="22" spans="1:21" ht="21" customHeight="1">
      <c r="A22" s="127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31"/>
      <c r="T22" s="108"/>
      <c r="U22" s="106"/>
    </row>
    <row r="23" spans="1:19" ht="30" customHeight="1">
      <c r="A23" s="148"/>
      <c r="B23" s="149"/>
      <c r="C23" s="150"/>
      <c r="D23" s="352" t="s">
        <v>38</v>
      </c>
      <c r="E23" s="353"/>
      <c r="F23" s="353"/>
      <c r="G23" s="353"/>
      <c r="H23" s="150"/>
      <c r="I23" s="151"/>
      <c r="J23" s="152"/>
      <c r="K23" s="149"/>
      <c r="L23" s="150"/>
      <c r="M23" s="352" t="s">
        <v>39</v>
      </c>
      <c r="N23" s="352"/>
      <c r="O23" s="352"/>
      <c r="P23" s="352"/>
      <c r="Q23" s="150"/>
      <c r="R23" s="151"/>
      <c r="S23" s="131"/>
    </row>
    <row r="24" spans="1:20" s="157" customFormat="1" ht="21" customHeight="1" thickBot="1">
      <c r="A24" s="153"/>
      <c r="B24" s="154" t="s">
        <v>24</v>
      </c>
      <c r="C24" s="97" t="s">
        <v>25</v>
      </c>
      <c r="D24" s="97" t="s">
        <v>26</v>
      </c>
      <c r="E24" s="155" t="s">
        <v>27</v>
      </c>
      <c r="F24" s="354" t="s">
        <v>28</v>
      </c>
      <c r="G24" s="355"/>
      <c r="H24" s="355"/>
      <c r="I24" s="356"/>
      <c r="J24" s="152"/>
      <c r="K24" s="154" t="s">
        <v>24</v>
      </c>
      <c r="L24" s="97" t="s">
        <v>25</v>
      </c>
      <c r="M24" s="97" t="s">
        <v>26</v>
      </c>
      <c r="N24" s="155" t="s">
        <v>27</v>
      </c>
      <c r="O24" s="354" t="s">
        <v>28</v>
      </c>
      <c r="P24" s="355"/>
      <c r="Q24" s="355"/>
      <c r="R24" s="356"/>
      <c r="S24" s="156"/>
      <c r="T24" s="104"/>
    </row>
    <row r="25" spans="1:20" s="117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31"/>
      <c r="T25" s="104"/>
    </row>
    <row r="26" spans="1:20" s="117" customFormat="1" ht="21" customHeight="1">
      <c r="A26" s="148"/>
      <c r="B26" s="165">
        <v>1</v>
      </c>
      <c r="C26" s="166">
        <v>111.62</v>
      </c>
      <c r="D26" s="166">
        <v>112.097</v>
      </c>
      <c r="E26" s="167">
        <f>(D26-C26)*1000</f>
        <v>476.99999999998965</v>
      </c>
      <c r="F26" s="357" t="s">
        <v>40</v>
      </c>
      <c r="G26" s="358"/>
      <c r="H26" s="358"/>
      <c r="I26" s="359"/>
      <c r="J26" s="152"/>
      <c r="K26" s="165">
        <v>1</v>
      </c>
      <c r="L26" s="168">
        <v>111.808</v>
      </c>
      <c r="M26" s="168">
        <v>111.848</v>
      </c>
      <c r="N26" s="167">
        <f>(M26-L26)*1000</f>
        <v>39.99999999999204</v>
      </c>
      <c r="O26" s="349" t="s">
        <v>58</v>
      </c>
      <c r="P26" s="350"/>
      <c r="Q26" s="350"/>
      <c r="R26" s="351"/>
      <c r="S26" s="131"/>
      <c r="T26" s="104"/>
    </row>
    <row r="27" spans="1:20" s="117" customFormat="1" ht="21" customHeight="1">
      <c r="A27" s="148"/>
      <c r="B27" s="158"/>
      <c r="C27" s="159"/>
      <c r="D27" s="160"/>
      <c r="E27" s="161"/>
      <c r="F27" s="271" t="s">
        <v>90</v>
      </c>
      <c r="G27" s="272"/>
      <c r="H27" s="272"/>
      <c r="I27" s="273"/>
      <c r="J27" s="152"/>
      <c r="K27" s="165"/>
      <c r="L27" s="168"/>
      <c r="M27" s="168"/>
      <c r="N27" s="167"/>
      <c r="O27" s="349" t="s">
        <v>92</v>
      </c>
      <c r="P27" s="350"/>
      <c r="Q27" s="350"/>
      <c r="R27" s="351"/>
      <c r="S27" s="131"/>
      <c r="T27" s="104"/>
    </row>
    <row r="28" spans="1:20" s="117" customFormat="1" ht="21" customHeight="1">
      <c r="A28" s="148"/>
      <c r="B28" s="165">
        <v>2</v>
      </c>
      <c r="C28" s="166">
        <v>111.626</v>
      </c>
      <c r="D28" s="166">
        <v>112.097</v>
      </c>
      <c r="E28" s="167">
        <f>(D28-C28)*1000</f>
        <v>470.9999999999894</v>
      </c>
      <c r="F28" s="349" t="s">
        <v>41</v>
      </c>
      <c r="G28" s="350"/>
      <c r="H28" s="350"/>
      <c r="I28" s="351"/>
      <c r="J28" s="152"/>
      <c r="K28" s="165">
        <v>2</v>
      </c>
      <c r="L28" s="168">
        <v>111.81</v>
      </c>
      <c r="M28" s="168">
        <v>111.85</v>
      </c>
      <c r="N28" s="167">
        <f>(M28-L28)*1000</f>
        <v>39.99999999999204</v>
      </c>
      <c r="O28" s="349" t="s">
        <v>91</v>
      </c>
      <c r="P28" s="350"/>
      <c r="Q28" s="350"/>
      <c r="R28" s="351"/>
      <c r="S28" s="131"/>
      <c r="T28" s="104"/>
    </row>
    <row r="29" spans="1:20" s="117" customFormat="1" ht="21" customHeight="1">
      <c r="A29" s="148"/>
      <c r="B29" s="165"/>
      <c r="C29" s="166"/>
      <c r="D29" s="166"/>
      <c r="E29" s="167">
        <f>(D29-C29)*1000</f>
        <v>0</v>
      </c>
      <c r="F29" s="349"/>
      <c r="G29" s="350"/>
      <c r="H29" s="350"/>
      <c r="I29" s="351"/>
      <c r="J29" s="152"/>
      <c r="K29" s="165"/>
      <c r="L29" s="168"/>
      <c r="M29" s="168"/>
      <c r="N29" s="167">
        <f>(M29-L29)*1000</f>
        <v>0</v>
      </c>
      <c r="O29" s="349" t="s">
        <v>93</v>
      </c>
      <c r="P29" s="350"/>
      <c r="Q29" s="350"/>
      <c r="R29" s="351"/>
      <c r="S29" s="131"/>
      <c r="T29" s="104"/>
    </row>
    <row r="30" spans="1:20" s="117" customFormat="1" ht="21" customHeight="1">
      <c r="A30" s="148"/>
      <c r="B30" s="165">
        <v>3</v>
      </c>
      <c r="C30" s="166">
        <v>111.62</v>
      </c>
      <c r="D30" s="166">
        <v>112.096</v>
      </c>
      <c r="E30" s="167">
        <f>(D30-C30)*1000</f>
        <v>475.9999999999991</v>
      </c>
      <c r="F30" s="349" t="s">
        <v>41</v>
      </c>
      <c r="G30" s="350"/>
      <c r="H30" s="350"/>
      <c r="I30" s="351"/>
      <c r="J30" s="152"/>
      <c r="K30" s="165">
        <v>3</v>
      </c>
      <c r="L30" s="168">
        <v>111.808</v>
      </c>
      <c r="M30" s="168">
        <v>111.848</v>
      </c>
      <c r="N30" s="167">
        <f>(M30-L30)*1000</f>
        <v>39.99999999999204</v>
      </c>
      <c r="O30" s="349" t="s">
        <v>74</v>
      </c>
      <c r="P30" s="350"/>
      <c r="Q30" s="350"/>
      <c r="R30" s="351"/>
      <c r="S30" s="131"/>
      <c r="T30" s="104"/>
    </row>
    <row r="31" spans="1:20" s="117" customFormat="1" ht="21" customHeight="1">
      <c r="A31" s="148"/>
      <c r="B31" s="165"/>
      <c r="C31" s="166"/>
      <c r="D31" s="166"/>
      <c r="E31" s="167"/>
      <c r="F31" s="346"/>
      <c r="G31" s="347"/>
      <c r="H31" s="347"/>
      <c r="I31" s="348"/>
      <c r="J31" s="152"/>
      <c r="K31" s="165"/>
      <c r="L31" s="168"/>
      <c r="M31" s="168"/>
      <c r="N31" s="167"/>
      <c r="O31" s="343" t="s">
        <v>113</v>
      </c>
      <c r="P31" s="344"/>
      <c r="Q31" s="344"/>
      <c r="R31" s="345"/>
      <c r="S31" s="131"/>
      <c r="T31" s="104"/>
    </row>
    <row r="32" spans="1:20" s="110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173"/>
      <c r="P32" s="174"/>
      <c r="Q32" s="174"/>
      <c r="R32" s="175"/>
      <c r="S32" s="131"/>
      <c r="T32" s="104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19"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  <mergeCell ref="O31:R31"/>
    <mergeCell ref="F31:I31"/>
    <mergeCell ref="P10:Q10"/>
    <mergeCell ref="O30:R30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8" t="s">
        <v>94</v>
      </c>
      <c r="H2" s="183"/>
      <c r="I2" s="183"/>
      <c r="J2" s="183"/>
      <c r="K2" s="183"/>
      <c r="L2" s="184"/>
      <c r="R2" s="33"/>
      <c r="S2" s="34"/>
      <c r="T2" s="34"/>
      <c r="U2" s="34"/>
      <c r="V2" s="366" t="s">
        <v>4</v>
      </c>
      <c r="W2" s="366"/>
      <c r="X2" s="366"/>
      <c r="Y2" s="366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66" t="s">
        <v>4</v>
      </c>
      <c r="BO2" s="366"/>
      <c r="BP2" s="366"/>
      <c r="BQ2" s="366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8" t="s">
        <v>96</v>
      </c>
      <c r="CF2" s="183"/>
      <c r="CG2" s="183"/>
      <c r="CH2" s="183"/>
      <c r="CI2" s="183"/>
      <c r="CJ2" s="184"/>
    </row>
    <row r="3" spans="18:77" ht="21" customHeight="1" thickBot="1" thickTop="1">
      <c r="R3" s="360" t="s">
        <v>5</v>
      </c>
      <c r="S3" s="361"/>
      <c r="T3" s="36"/>
      <c r="U3" s="37"/>
      <c r="V3" s="246" t="s">
        <v>50</v>
      </c>
      <c r="W3" s="246"/>
      <c r="X3" s="246"/>
      <c r="Y3" s="247"/>
      <c r="Z3" s="36"/>
      <c r="AA3" s="37"/>
      <c r="AB3" s="362" t="s">
        <v>6</v>
      </c>
      <c r="AC3" s="36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67" t="s">
        <v>6</v>
      </c>
      <c r="BK3" s="368"/>
      <c r="BL3" s="369"/>
      <c r="BM3" s="370"/>
      <c r="BN3" s="246" t="s">
        <v>50</v>
      </c>
      <c r="BO3" s="246"/>
      <c r="BP3" s="246"/>
      <c r="BQ3" s="246"/>
      <c r="BR3" s="225"/>
      <c r="BS3" s="226"/>
      <c r="BT3" s="364" t="s">
        <v>5</v>
      </c>
      <c r="BU3" s="365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0" t="s">
        <v>51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83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51</v>
      </c>
      <c r="BO4" s="190"/>
      <c r="BP4" s="190"/>
      <c r="BQ4" s="190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329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8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327"/>
      <c r="BK5" s="53"/>
      <c r="BL5" s="8"/>
      <c r="BM5" s="52"/>
      <c r="BN5" s="9"/>
      <c r="BO5" s="248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71</v>
      </c>
      <c r="H6" s="49"/>
      <c r="I6" s="49"/>
      <c r="J6" s="50"/>
      <c r="K6" s="57" t="s">
        <v>72</v>
      </c>
      <c r="L6" s="51"/>
      <c r="Q6" s="194"/>
      <c r="R6" s="209" t="s">
        <v>3</v>
      </c>
      <c r="S6" s="29">
        <v>110.654</v>
      </c>
      <c r="T6" s="8"/>
      <c r="U6" s="10"/>
      <c r="V6" s="9"/>
      <c r="W6" s="239"/>
      <c r="X6" s="240" t="s">
        <v>87</v>
      </c>
      <c r="Y6" s="249">
        <v>111.626</v>
      </c>
      <c r="Z6" s="8"/>
      <c r="AA6" s="10"/>
      <c r="AB6" s="255" t="s">
        <v>95</v>
      </c>
      <c r="AC6" s="25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59</v>
      </c>
      <c r="AS6" s="84" t="s">
        <v>29</v>
      </c>
      <c r="AT6" s="181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1" t="s">
        <v>95</v>
      </c>
      <c r="BK6" s="192"/>
      <c r="BL6" s="235"/>
      <c r="BM6" s="218"/>
      <c r="BN6" s="219"/>
      <c r="BO6" s="289"/>
      <c r="BP6" s="240" t="s">
        <v>88</v>
      </c>
      <c r="BQ6" s="249">
        <v>112.097</v>
      </c>
      <c r="BR6" s="219"/>
      <c r="BS6" s="218"/>
      <c r="BT6" s="21" t="s">
        <v>2</v>
      </c>
      <c r="BU6" s="28">
        <v>113.19</v>
      </c>
      <c r="BY6" s="30"/>
      <c r="BZ6" s="46"/>
      <c r="CA6" s="47" t="s">
        <v>8</v>
      </c>
      <c r="CB6" s="48"/>
      <c r="CC6" s="49"/>
      <c r="CD6" s="49"/>
      <c r="CE6" s="56" t="s">
        <v>97</v>
      </c>
      <c r="CF6" s="49"/>
      <c r="CG6" s="49"/>
      <c r="CH6" s="50"/>
      <c r="CI6" s="57" t="s">
        <v>98</v>
      </c>
      <c r="CJ6" s="60"/>
    </row>
    <row r="7" spans="2:88" ht="21" customHeight="1">
      <c r="B7" s="46"/>
      <c r="C7" s="47" t="s">
        <v>10</v>
      </c>
      <c r="D7" s="48"/>
      <c r="E7" s="49"/>
      <c r="F7" s="49"/>
      <c r="G7" s="61" t="s">
        <v>73</v>
      </c>
      <c r="H7" s="49"/>
      <c r="I7" s="49"/>
      <c r="J7" s="48"/>
      <c r="K7" s="48"/>
      <c r="L7" s="60"/>
      <c r="Q7" s="194"/>
      <c r="R7" s="21"/>
      <c r="S7" s="208"/>
      <c r="T7" s="8"/>
      <c r="U7" s="10"/>
      <c r="V7" s="235" t="s">
        <v>45</v>
      </c>
      <c r="W7" s="250">
        <v>111.62</v>
      </c>
      <c r="X7" s="240"/>
      <c r="Y7" s="249"/>
      <c r="Z7" s="8"/>
      <c r="AA7" s="10"/>
      <c r="AB7" s="257" t="s">
        <v>42</v>
      </c>
      <c r="AC7" s="25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28" t="s">
        <v>42</v>
      </c>
      <c r="BK7" s="326"/>
      <c r="BL7" s="240"/>
      <c r="BM7" s="29"/>
      <c r="BN7" s="235" t="s">
        <v>46</v>
      </c>
      <c r="BO7" s="250">
        <v>112.097</v>
      </c>
      <c r="BP7" s="240"/>
      <c r="BQ7" s="249"/>
      <c r="BR7" s="11"/>
      <c r="BS7" s="218"/>
      <c r="BT7" s="21"/>
      <c r="BU7" s="207"/>
      <c r="BY7" s="30"/>
      <c r="BZ7" s="65"/>
      <c r="CA7" s="47" t="s">
        <v>10</v>
      </c>
      <c r="CB7" s="48"/>
      <c r="CC7" s="49"/>
      <c r="CD7" s="49"/>
      <c r="CE7" s="61" t="s">
        <v>99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4"/>
      <c r="R8" s="16" t="s">
        <v>0</v>
      </c>
      <c r="S8" s="19">
        <v>111.355</v>
      </c>
      <c r="T8" s="8"/>
      <c r="U8" s="10"/>
      <c r="V8" s="235"/>
      <c r="W8" s="250"/>
      <c r="X8" s="240" t="s">
        <v>53</v>
      </c>
      <c r="Y8" s="249">
        <v>111.62</v>
      </c>
      <c r="Z8" s="8"/>
      <c r="AA8" s="10"/>
      <c r="AB8" s="255" t="s">
        <v>43</v>
      </c>
      <c r="AC8" s="25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60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1" t="s">
        <v>43</v>
      </c>
      <c r="BK8" s="192"/>
      <c r="BL8" s="235"/>
      <c r="BM8" s="218"/>
      <c r="BN8" s="219"/>
      <c r="BO8" s="289"/>
      <c r="BP8" s="240" t="s">
        <v>54</v>
      </c>
      <c r="BQ8" s="249">
        <v>112.096</v>
      </c>
      <c r="BR8" s="230"/>
      <c r="BS8" s="231"/>
      <c r="BT8" s="16" t="s">
        <v>1</v>
      </c>
      <c r="BU8" s="17">
        <v>112.39</v>
      </c>
      <c r="BY8" s="30"/>
      <c r="BZ8" s="62"/>
      <c r="CA8" s="63"/>
      <c r="CB8" s="63"/>
      <c r="CC8" s="330"/>
      <c r="CD8" s="330"/>
      <c r="CE8" s="331"/>
      <c r="CF8" s="330"/>
      <c r="CG8" s="330"/>
      <c r="CH8" s="63"/>
      <c r="CI8" s="332"/>
      <c r="CJ8" s="64"/>
    </row>
    <row r="9" spans="2:88" ht="21" customHeight="1" thickBot="1">
      <c r="B9" s="65"/>
      <c r="C9" s="48"/>
      <c r="D9" s="48"/>
      <c r="E9" s="48"/>
      <c r="F9" s="48"/>
      <c r="G9" s="293"/>
      <c r="H9" s="48"/>
      <c r="I9" s="48"/>
      <c r="J9" s="48"/>
      <c r="K9" s="48"/>
      <c r="L9" s="60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6"/>
      <c r="BL9" s="20"/>
      <c r="BM9" s="262"/>
      <c r="BN9" s="24"/>
      <c r="BO9" s="241"/>
      <c r="BP9" s="253"/>
      <c r="BQ9" s="254"/>
      <c r="BR9" s="24"/>
      <c r="BS9" s="23"/>
      <c r="BT9" s="26"/>
      <c r="BU9" s="27"/>
      <c r="BY9" s="30"/>
      <c r="BZ9" s="65"/>
      <c r="CA9" s="48"/>
      <c r="CB9" s="48"/>
      <c r="CC9" s="48"/>
      <c r="CD9" s="48"/>
      <c r="CE9" s="293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75</v>
      </c>
      <c r="H10" s="48"/>
      <c r="I10" s="48"/>
      <c r="J10" s="69" t="s">
        <v>12</v>
      </c>
      <c r="K10" s="294" t="s">
        <v>77</v>
      </c>
      <c r="L10" s="51"/>
      <c r="V10" s="9"/>
      <c r="W10" s="251"/>
      <c r="X10" s="240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7" t="s">
        <v>84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75</v>
      </c>
      <c r="CF10" s="48"/>
      <c r="CG10" s="48"/>
      <c r="CH10" s="69" t="s">
        <v>12</v>
      </c>
      <c r="CI10" s="294" t="s">
        <v>77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48</v>
      </c>
      <c r="H11" s="48"/>
      <c r="I11" s="11"/>
      <c r="J11" s="69" t="s">
        <v>14</v>
      </c>
      <c r="K11" s="294" t="s">
        <v>76</v>
      </c>
      <c r="L11" s="51"/>
      <c r="V11" s="9"/>
      <c r="W11" s="251"/>
      <c r="X11" s="9"/>
      <c r="Y11" s="25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48</v>
      </c>
      <c r="CF11" s="48"/>
      <c r="CG11" s="11"/>
      <c r="CH11" s="69" t="s">
        <v>14</v>
      </c>
      <c r="CI11" s="294" t="s">
        <v>76</v>
      </c>
      <c r="CJ11" s="51"/>
    </row>
    <row r="12" spans="2:88" ht="21" customHeight="1" thickBot="1">
      <c r="B12" s="71"/>
      <c r="C12" s="72"/>
      <c r="D12" s="72"/>
      <c r="E12" s="72"/>
      <c r="F12" s="72"/>
      <c r="G12" s="245" t="s">
        <v>70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5" t="s">
        <v>70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0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BI17" s="200"/>
    </row>
    <row r="18" spans="20:67" ht="18" customHeight="1">
      <c r="T18" s="200" t="s">
        <v>63</v>
      </c>
      <c r="Y18" s="30"/>
      <c r="AX18" s="244"/>
      <c r="BA18" s="244"/>
      <c r="BI18" s="200"/>
      <c r="BL18" s="242"/>
      <c r="BO18" s="95"/>
    </row>
    <row r="19" spans="20:73" ht="18" customHeight="1">
      <c r="T19" s="201" t="s">
        <v>82</v>
      </c>
      <c r="Y19" s="336" t="s">
        <v>53</v>
      </c>
      <c r="AU19" s="30"/>
      <c r="AW19" s="204"/>
      <c r="BE19" s="30"/>
      <c r="BI19" s="187"/>
      <c r="BU19" s="200"/>
    </row>
    <row r="20" spans="37:74" ht="18" customHeight="1">
      <c r="AK20" s="30"/>
      <c r="AN20" s="30"/>
      <c r="AW20" s="30"/>
      <c r="AY20" s="211"/>
      <c r="AZ20" s="30"/>
      <c r="BC20" s="30"/>
      <c r="BF20" s="30"/>
      <c r="BG20" s="223"/>
      <c r="BM20" s="204"/>
      <c r="BU20" s="201"/>
      <c r="BV20" s="30"/>
    </row>
    <row r="21" spans="44:65" ht="18" customHeight="1">
      <c r="AR21" s="30"/>
      <c r="AT21" s="30"/>
      <c r="AU21" s="30"/>
      <c r="AZ21" s="30"/>
      <c r="BD21" s="185"/>
      <c r="BM21" s="324"/>
    </row>
    <row r="22" spans="8:86" ht="18" customHeight="1">
      <c r="H22" s="222"/>
      <c r="S22" s="185"/>
      <c r="Y22" s="336" t="s">
        <v>45</v>
      </c>
      <c r="AC22" s="223"/>
      <c r="AO22" s="200"/>
      <c r="AS22" s="228"/>
      <c r="BD22" s="30"/>
      <c r="BE22" s="30"/>
      <c r="BF22" s="233"/>
      <c r="BI22" s="211"/>
      <c r="BK22" s="265"/>
      <c r="BO22" s="30"/>
      <c r="BP22" s="30"/>
      <c r="BU22" s="233"/>
      <c r="CH22" s="81" t="s">
        <v>1</v>
      </c>
    </row>
    <row r="23" spans="15:88" ht="18" customHeight="1">
      <c r="O23" s="212"/>
      <c r="Q23" s="185">
        <v>1</v>
      </c>
      <c r="S23" s="30"/>
      <c r="T23" s="185">
        <v>2</v>
      </c>
      <c r="V23" s="30"/>
      <c r="AG23" s="204"/>
      <c r="AO23" s="95"/>
      <c r="AR23" s="30"/>
      <c r="AS23" s="30"/>
      <c r="AT23" s="30"/>
      <c r="AZ23" s="30"/>
      <c r="BB23" s="30"/>
      <c r="BC23" s="30"/>
      <c r="BK23" s="264"/>
      <c r="BM23" s="337" t="s">
        <v>54</v>
      </c>
      <c r="BV23" s="185">
        <v>7</v>
      </c>
      <c r="BX23" s="30"/>
      <c r="BY23" s="30"/>
      <c r="BZ23" s="200"/>
      <c r="CA23" s="30"/>
      <c r="CB23" s="75"/>
      <c r="CC23" s="75"/>
      <c r="CE23" s="75"/>
      <c r="CF23" s="75"/>
      <c r="CI23" s="75"/>
      <c r="CJ23" s="75"/>
    </row>
    <row r="24" spans="2:88" ht="18" customHeight="1">
      <c r="B24" s="80"/>
      <c r="Q24" s="30"/>
      <c r="T24" s="30"/>
      <c r="AG24" s="30"/>
      <c r="AR24" s="30"/>
      <c r="AS24" s="78"/>
      <c r="AT24" s="30"/>
      <c r="AY24" s="223"/>
      <c r="BK24" s="30"/>
      <c r="BP24" s="211"/>
      <c r="BQ24" s="185"/>
      <c r="BR24" s="30"/>
      <c r="BU24" s="30"/>
      <c r="BV24" s="30"/>
      <c r="BW24" s="30"/>
      <c r="BZ24" s="201"/>
      <c r="CE24" s="75"/>
      <c r="CF24" s="75"/>
      <c r="CJ24" s="80"/>
    </row>
    <row r="25" spans="12:85" ht="18" customHeight="1">
      <c r="L25" s="185"/>
      <c r="T25" s="204"/>
      <c r="U25" s="30"/>
      <c r="V25" s="185"/>
      <c r="W25" s="30"/>
      <c r="Y25" s="213" t="s">
        <v>87</v>
      </c>
      <c r="AB25" s="204"/>
      <c r="AD25" s="189"/>
      <c r="AF25" s="30"/>
      <c r="AH25" s="30"/>
      <c r="AI25" s="30"/>
      <c r="AW25" s="185"/>
      <c r="BG25" s="30"/>
      <c r="BN25" s="30"/>
      <c r="BO25" s="185"/>
      <c r="BQ25" s="30"/>
      <c r="BR25" s="185">
        <v>6</v>
      </c>
      <c r="BY25" s="185"/>
      <c r="BZ25" s="30"/>
      <c r="CD25" s="75"/>
      <c r="CF25" s="75"/>
      <c r="CG25" s="30"/>
    </row>
    <row r="26" spans="4:84" ht="18" customHeight="1">
      <c r="D26" s="82" t="s">
        <v>0</v>
      </c>
      <c r="K26" s="185"/>
      <c r="L26" s="30"/>
      <c r="P26" s="200"/>
      <c r="S26" s="30"/>
      <c r="T26" s="30"/>
      <c r="V26" s="30"/>
      <c r="W26" s="185"/>
      <c r="AA26" s="30"/>
      <c r="AB26" s="30"/>
      <c r="AI26" s="30"/>
      <c r="AM26" s="30"/>
      <c r="AN26" s="185"/>
      <c r="AW26" s="30"/>
      <c r="BB26" s="78"/>
      <c r="BC26" s="30"/>
      <c r="BH26" s="205"/>
      <c r="BJ26" s="30"/>
      <c r="BK26" s="30"/>
      <c r="BL26" s="30"/>
      <c r="BM26" s="337" t="s">
        <v>46</v>
      </c>
      <c r="BN26" s="30"/>
      <c r="BO26" s="185"/>
      <c r="BP26" s="30"/>
      <c r="BQ26" s="30"/>
      <c r="BR26" s="30"/>
      <c r="BS26" s="30"/>
      <c r="BY26" s="30"/>
      <c r="BZ26" s="30"/>
      <c r="CD26" s="75"/>
      <c r="CF26" s="75"/>
    </row>
    <row r="27" spans="1:89" ht="18" customHeight="1">
      <c r="A27" s="80"/>
      <c r="H27" s="30"/>
      <c r="K27" s="30"/>
      <c r="N27" s="30"/>
      <c r="O27" s="30"/>
      <c r="P27" s="201"/>
      <c r="R27" s="30"/>
      <c r="S27" s="30"/>
      <c r="V27" s="30"/>
      <c r="W27" s="30"/>
      <c r="AN27" s="30"/>
      <c r="AO27" s="30"/>
      <c r="AQ27" s="30"/>
      <c r="AR27" s="30"/>
      <c r="AT27" s="30"/>
      <c r="BH27" s="30"/>
      <c r="BJ27" s="30"/>
      <c r="BO27" s="30"/>
      <c r="BU27" s="30"/>
      <c r="BV27" s="30"/>
      <c r="CC27" s="193"/>
      <c r="CF27" s="30"/>
      <c r="CK27" s="80"/>
    </row>
    <row r="28" spans="1:81" ht="18" customHeight="1">
      <c r="A28" s="80"/>
      <c r="K28" s="186"/>
      <c r="M28" s="30"/>
      <c r="N28" s="185"/>
      <c r="P28" s="30"/>
      <c r="S28" s="30"/>
      <c r="V28" s="185">
        <v>3</v>
      </c>
      <c r="AA28" s="30"/>
      <c r="AD28" s="30"/>
      <c r="AF28" s="30"/>
      <c r="AG28" s="30"/>
      <c r="AH28" s="30"/>
      <c r="AI28" s="30"/>
      <c r="AO28" s="185">
        <v>4</v>
      </c>
      <c r="AR28" s="185">
        <v>5</v>
      </c>
      <c r="AT28" s="30"/>
      <c r="AY28" s="30"/>
      <c r="AZ28" s="30"/>
      <c r="BA28" s="30"/>
      <c r="BB28" s="30"/>
      <c r="BC28" s="30"/>
      <c r="BG28" s="30"/>
      <c r="BH28" s="30"/>
      <c r="BJ28" s="189"/>
      <c r="BO28" s="30"/>
      <c r="BS28" s="200" t="s">
        <v>64</v>
      </c>
      <c r="BU28" s="229"/>
      <c r="BV28" s="185"/>
      <c r="CC28" s="193"/>
    </row>
    <row r="29" spans="1:89" ht="18" customHeight="1">
      <c r="A29" s="80"/>
      <c r="O29" s="185"/>
      <c r="U29" s="185"/>
      <c r="V29" s="30"/>
      <c r="X29" s="79"/>
      <c r="AF29" s="228"/>
      <c r="AG29" s="30"/>
      <c r="AI29" s="30"/>
      <c r="AM29" s="204"/>
      <c r="AR29" s="30"/>
      <c r="AS29" s="30"/>
      <c r="AT29" s="30"/>
      <c r="AW29" s="221"/>
      <c r="AZ29" s="30"/>
      <c r="BB29" s="30"/>
      <c r="BC29" s="30"/>
      <c r="BE29" s="30"/>
      <c r="BH29" s="30"/>
      <c r="BI29" s="261"/>
      <c r="BK29" s="30"/>
      <c r="BM29" s="337" t="s">
        <v>88</v>
      </c>
      <c r="BR29" s="185"/>
      <c r="BS29" s="201" t="s">
        <v>105</v>
      </c>
      <c r="BV29" s="30"/>
      <c r="BX29" s="185"/>
      <c r="CC29" s="197"/>
      <c r="CK29" s="80"/>
    </row>
    <row r="30" spans="10:85" ht="18" customHeight="1">
      <c r="J30" s="204"/>
      <c r="O30" s="30"/>
      <c r="P30" s="30"/>
      <c r="V30" s="185"/>
      <c r="W30" s="30"/>
      <c r="X30" s="30"/>
      <c r="Y30" s="30"/>
      <c r="AE30" s="30"/>
      <c r="AG30" s="30"/>
      <c r="AI30" s="30"/>
      <c r="AN30" s="321" t="s">
        <v>112</v>
      </c>
      <c r="AU30" s="30"/>
      <c r="AW30" s="286"/>
      <c r="AY30" s="30"/>
      <c r="AZ30" s="30"/>
      <c r="BB30" s="30"/>
      <c r="BC30" s="185"/>
      <c r="BK30" s="185"/>
      <c r="BN30" s="30"/>
      <c r="BP30" s="30"/>
      <c r="BQ30" s="185"/>
      <c r="BR30" s="30"/>
      <c r="BS30" s="30"/>
      <c r="BT30" s="30"/>
      <c r="BV30" s="30"/>
      <c r="BW30" s="30"/>
      <c r="BX30" s="30"/>
      <c r="BZ30" s="30"/>
      <c r="CC30" s="198"/>
      <c r="CD30" s="30"/>
      <c r="CG30" s="30"/>
    </row>
    <row r="31" spans="5:85" ht="18" customHeight="1">
      <c r="E31" s="206"/>
      <c r="J31" s="30"/>
      <c r="L31" s="30"/>
      <c r="O31" s="185"/>
      <c r="P31" s="185"/>
      <c r="S31" s="30"/>
      <c r="T31" s="206"/>
      <c r="X31" s="185"/>
      <c r="AA31" s="242" t="s">
        <v>52</v>
      </c>
      <c r="AB31" s="30"/>
      <c r="AG31" s="30"/>
      <c r="AH31" s="78"/>
      <c r="AK31" s="323" t="s">
        <v>62</v>
      </c>
      <c r="AO31" s="321" t="s">
        <v>104</v>
      </c>
      <c r="AV31" s="79"/>
      <c r="AW31" s="335" t="s">
        <v>61</v>
      </c>
      <c r="AY31" s="185"/>
      <c r="AZ31" s="30"/>
      <c r="BB31" s="30"/>
      <c r="BC31" s="30"/>
      <c r="BG31" s="30"/>
      <c r="BI31" s="30"/>
      <c r="BO31" s="30"/>
      <c r="BR31" s="185"/>
      <c r="BS31" s="229"/>
      <c r="BW31" s="185"/>
      <c r="CA31" s="206"/>
      <c r="CC31" s="221"/>
      <c r="CE31" s="220"/>
      <c r="CG31" s="221"/>
    </row>
    <row r="32" spans="9:81" ht="18" customHeight="1">
      <c r="I32" s="30"/>
      <c r="N32" s="30"/>
      <c r="O32" s="185"/>
      <c r="P32" s="30"/>
      <c r="R32" s="30"/>
      <c r="AB32" s="185"/>
      <c r="AG32" s="30"/>
      <c r="AI32" s="30"/>
      <c r="AN32" s="200" t="s">
        <v>109</v>
      </c>
      <c r="AQ32" s="338" t="s">
        <v>108</v>
      </c>
      <c r="AX32" s="30"/>
      <c r="AZ32" s="30"/>
      <c r="BB32" s="30"/>
      <c r="BC32" s="30"/>
      <c r="BD32" s="204"/>
      <c r="BF32" s="30"/>
      <c r="BI32" s="185"/>
      <c r="BN32" s="30"/>
      <c r="BU32" s="30"/>
      <c r="BV32" s="30"/>
      <c r="CC32" s="199"/>
    </row>
    <row r="33" spans="10:73" ht="18" customHeight="1">
      <c r="J33" s="95"/>
      <c r="O33" s="30"/>
      <c r="S33" s="30"/>
      <c r="AD33" s="30"/>
      <c r="AN33" s="339" t="s">
        <v>107</v>
      </c>
      <c r="AQ33" s="339" t="s">
        <v>106</v>
      </c>
      <c r="AZ33" s="189"/>
      <c r="BD33" s="30"/>
      <c r="BE33" s="30"/>
      <c r="BF33" s="185"/>
      <c r="BH33" s="30"/>
      <c r="BN33" s="30"/>
      <c r="BO33" s="213"/>
      <c r="BP33" s="30"/>
      <c r="BQ33" s="30"/>
      <c r="BS33" s="223"/>
      <c r="BT33" s="30"/>
      <c r="BU33" s="30"/>
    </row>
    <row r="34" spans="19:70" ht="18" customHeight="1">
      <c r="S34" s="185"/>
      <c r="U34" s="242"/>
      <c r="AD34" s="189"/>
      <c r="AQ34" s="325" t="s">
        <v>86</v>
      </c>
      <c r="BG34" s="30"/>
      <c r="BI34" s="202"/>
      <c r="BK34" s="30"/>
      <c r="BO34" s="229"/>
      <c r="BP34" s="189"/>
      <c r="BQ34" s="30"/>
      <c r="BR34" s="30"/>
    </row>
    <row r="35" spans="9:73" ht="18" customHeight="1">
      <c r="I35" s="30"/>
      <c r="BG35" s="189"/>
      <c r="BK35" s="189"/>
      <c r="BO35" s="187"/>
      <c r="BU35" s="187"/>
    </row>
    <row r="36" spans="17:73" ht="18" customHeight="1">
      <c r="Q36" s="227"/>
      <c r="R36" s="200"/>
      <c r="AJ36" s="242"/>
      <c r="AU36" s="30"/>
      <c r="AW36" s="284"/>
      <c r="BK36" s="96"/>
      <c r="BL36" s="242"/>
      <c r="BU36" s="200"/>
    </row>
    <row r="37" spans="18:73" ht="18" customHeight="1">
      <c r="R37" s="201"/>
      <c r="Y37" s="232"/>
      <c r="AA37" s="232"/>
      <c r="AE37" s="30"/>
      <c r="AW37" s="188"/>
      <c r="BU37" s="201"/>
    </row>
    <row r="38" spans="7:88" ht="18" customHeight="1">
      <c r="G38" s="211"/>
      <c r="AI38" s="243"/>
      <c r="AX38" s="30"/>
      <c r="AY38" s="30"/>
      <c r="BQ38" s="342" t="s">
        <v>111</v>
      </c>
      <c r="BT38" s="30"/>
      <c r="BX38" s="30"/>
      <c r="CB38" s="210"/>
      <c r="CJ38" s="340" t="s">
        <v>110</v>
      </c>
    </row>
    <row r="39" spans="42:87" ht="18" customHeight="1">
      <c r="AP39" s="227"/>
      <c r="CI39" s="30"/>
    </row>
    <row r="40" spans="7:88" ht="18" customHeight="1">
      <c r="G40" s="322"/>
      <c r="AM40" s="30"/>
      <c r="AS40" s="30"/>
      <c r="CJ40" s="341">
        <v>0.5640000000000072</v>
      </c>
    </row>
    <row r="41" spans="39:49" ht="18" customHeight="1">
      <c r="AM41" s="189"/>
      <c r="AW41" s="200"/>
    </row>
    <row r="42" ht="18" customHeight="1"/>
    <row r="43" ht="18" customHeight="1"/>
    <row r="44" spans="18:82" ht="18" customHeight="1">
      <c r="R44" s="193"/>
      <c r="S44" s="193"/>
      <c r="T44" s="193"/>
      <c r="CD44" s="193"/>
    </row>
    <row r="45" spans="2:82" ht="18" customHeight="1" thickBot="1">
      <c r="B45" s="274" t="s">
        <v>24</v>
      </c>
      <c r="C45" s="275" t="s">
        <v>30</v>
      </c>
      <c r="D45" s="275" t="s">
        <v>31</v>
      </c>
      <c r="E45" s="275" t="s">
        <v>32</v>
      </c>
      <c r="F45" s="281" t="s">
        <v>33</v>
      </c>
      <c r="R45" s="198"/>
      <c r="S45" s="198"/>
      <c r="T45" s="198"/>
      <c r="BE45" s="193"/>
      <c r="BF45" s="193"/>
      <c r="CD45" s="198"/>
    </row>
    <row r="46" spans="2:83" ht="18" customHeight="1" thickTop="1">
      <c r="B46" s="85"/>
      <c r="C46" s="4"/>
      <c r="D46" s="3" t="s">
        <v>51</v>
      </c>
      <c r="E46" s="4"/>
      <c r="F46" s="282"/>
      <c r="S46" s="50"/>
      <c r="T46" s="50"/>
      <c r="AC46" s="74"/>
      <c r="AS46" s="76" t="s">
        <v>20</v>
      </c>
      <c r="BE46" s="193"/>
      <c r="BF46" s="334"/>
      <c r="BR46" s="193"/>
      <c r="BS46" s="193"/>
      <c r="CE46" s="74"/>
    </row>
    <row r="47" spans="2:88" ht="21" customHeight="1" thickBot="1">
      <c r="B47" s="216"/>
      <c r="C47" s="87"/>
      <c r="D47" s="87"/>
      <c r="E47" s="87"/>
      <c r="F47" s="283"/>
      <c r="G47" s="9"/>
      <c r="H47" s="274" t="s">
        <v>24</v>
      </c>
      <c r="I47" s="275" t="s">
        <v>30</v>
      </c>
      <c r="J47" s="275" t="s">
        <v>31</v>
      </c>
      <c r="K47" s="275" t="s">
        <v>32</v>
      </c>
      <c r="L47" s="295" t="s">
        <v>33</v>
      </c>
      <c r="M47" s="296"/>
      <c r="N47" s="297"/>
      <c r="O47" s="298" t="s">
        <v>78</v>
      </c>
      <c r="P47" s="299"/>
      <c r="Q47" s="296"/>
      <c r="R47" s="300"/>
      <c r="S47" s="193"/>
      <c r="T47" s="193"/>
      <c r="AS47" s="77" t="s">
        <v>21</v>
      </c>
      <c r="BE47" s="193"/>
      <c r="BF47" s="50"/>
      <c r="BR47" s="193"/>
      <c r="BS47" s="193"/>
      <c r="BT47" s="274" t="s">
        <v>24</v>
      </c>
      <c r="BU47" s="275" t="s">
        <v>30</v>
      </c>
      <c r="BV47" s="275" t="s">
        <v>31</v>
      </c>
      <c r="BW47" s="275" t="s">
        <v>32</v>
      </c>
      <c r="BX47" s="295" t="s">
        <v>33</v>
      </c>
      <c r="BY47" s="296"/>
      <c r="BZ47" s="297"/>
      <c r="CA47" s="298" t="s">
        <v>78</v>
      </c>
      <c r="CB47" s="299"/>
      <c r="CC47" s="296"/>
      <c r="CD47" s="300"/>
      <c r="CE47" s="9"/>
      <c r="CF47" s="274" t="s">
        <v>24</v>
      </c>
      <c r="CG47" s="275" t="s">
        <v>30</v>
      </c>
      <c r="CH47" s="275" t="s">
        <v>31</v>
      </c>
      <c r="CI47" s="275" t="s">
        <v>32</v>
      </c>
      <c r="CJ47" s="276" t="s">
        <v>33</v>
      </c>
    </row>
    <row r="48" spans="2:88" ht="21" customHeight="1" thickTop="1">
      <c r="B48" s="217">
        <v>1</v>
      </c>
      <c r="C48" s="90">
        <v>111.527</v>
      </c>
      <c r="D48" s="88">
        <v>51</v>
      </c>
      <c r="E48" s="89">
        <f>C48+D48*0.001</f>
        <v>111.578</v>
      </c>
      <c r="F48" s="14" t="s">
        <v>55</v>
      </c>
      <c r="G48" s="57"/>
      <c r="H48" s="6"/>
      <c r="I48" s="4"/>
      <c r="J48" s="4"/>
      <c r="K48" s="4"/>
      <c r="L48" s="3"/>
      <c r="M48" s="3" t="s">
        <v>79</v>
      </c>
      <c r="N48" s="4"/>
      <c r="O48" s="3"/>
      <c r="P48" s="4"/>
      <c r="Q48" s="4"/>
      <c r="R48" s="5"/>
      <c r="S48" s="193"/>
      <c r="T48" s="193"/>
      <c r="AS48" s="77" t="s">
        <v>22</v>
      </c>
      <c r="BE48" s="193"/>
      <c r="BF48" s="193"/>
      <c r="BR48" s="57"/>
      <c r="BS48" s="57"/>
      <c r="BT48" s="6"/>
      <c r="BU48" s="4"/>
      <c r="BV48" s="4"/>
      <c r="BW48" s="4"/>
      <c r="BX48" s="3"/>
      <c r="BY48" s="3" t="s">
        <v>79</v>
      </c>
      <c r="BZ48" s="4"/>
      <c r="CA48" s="3"/>
      <c r="CB48" s="4"/>
      <c r="CC48" s="4"/>
      <c r="CD48" s="5"/>
      <c r="CE48" s="57"/>
      <c r="CF48" s="278"/>
      <c r="CG48" s="4"/>
      <c r="CH48" s="3" t="s">
        <v>51</v>
      </c>
      <c r="CI48" s="4"/>
      <c r="CJ48" s="5"/>
    </row>
    <row r="49" spans="2:88" ht="21" customHeight="1">
      <c r="B49" s="263"/>
      <c r="C49" s="15"/>
      <c r="D49" s="88"/>
      <c r="E49" s="89"/>
      <c r="F49" s="14"/>
      <c r="G49" s="9"/>
      <c r="H49" s="215"/>
      <c r="I49" s="89"/>
      <c r="J49" s="88"/>
      <c r="K49" s="89"/>
      <c r="L49" s="301"/>
      <c r="M49" s="302"/>
      <c r="N49" s="74"/>
      <c r="O49" s="303"/>
      <c r="P49" s="74"/>
      <c r="Q49" s="74"/>
      <c r="R49" s="194"/>
      <c r="S49" s="193"/>
      <c r="T49" s="193"/>
      <c r="BE49" s="193"/>
      <c r="BF49" s="193"/>
      <c r="BR49" s="50"/>
      <c r="BS49" s="50"/>
      <c r="BT49" s="215"/>
      <c r="BU49" s="89"/>
      <c r="BV49" s="88"/>
      <c r="BW49" s="89"/>
      <c r="BX49" s="301"/>
      <c r="BY49" s="302"/>
      <c r="BZ49" s="74"/>
      <c r="CA49" s="303"/>
      <c r="CB49" s="74"/>
      <c r="CC49" s="74"/>
      <c r="CD49" s="194"/>
      <c r="CE49" s="9"/>
      <c r="CF49" s="217"/>
      <c r="CG49" s="90"/>
      <c r="CH49" s="88"/>
      <c r="CI49" s="89"/>
      <c r="CJ49" s="279"/>
    </row>
    <row r="50" spans="2:88" ht="21" customHeight="1">
      <c r="B50" s="263">
        <v>2</v>
      </c>
      <c r="C50" s="15">
        <v>111.56</v>
      </c>
      <c r="D50" s="88">
        <v>51</v>
      </c>
      <c r="E50" s="89">
        <f>C50+D50*0.001</f>
        <v>111.611</v>
      </c>
      <c r="F50" s="14" t="s">
        <v>55</v>
      </c>
      <c r="G50" s="50"/>
      <c r="H50" s="215" t="s">
        <v>62</v>
      </c>
      <c r="I50" s="288">
        <v>111.756</v>
      </c>
      <c r="J50" s="88"/>
      <c r="K50" s="89"/>
      <c r="L50" s="301" t="s">
        <v>80</v>
      </c>
      <c r="M50" s="302" t="s">
        <v>103</v>
      </c>
      <c r="N50" s="74"/>
      <c r="O50" s="303"/>
      <c r="P50" s="74"/>
      <c r="Q50" s="74"/>
      <c r="R50" s="194"/>
      <c r="S50" s="193"/>
      <c r="T50" s="193"/>
      <c r="AS50" s="83" t="s">
        <v>23</v>
      </c>
      <c r="BE50" s="193"/>
      <c r="BF50" s="193"/>
      <c r="BR50" s="267"/>
      <c r="BS50" s="259"/>
      <c r="BT50" s="263">
        <v>5</v>
      </c>
      <c r="BU50" s="15">
        <v>111.848</v>
      </c>
      <c r="BV50" s="88">
        <v>51</v>
      </c>
      <c r="BW50" s="89">
        <f>BU50+BV50*0.001</f>
        <v>111.899</v>
      </c>
      <c r="BX50" s="301" t="s">
        <v>80</v>
      </c>
      <c r="BY50" s="333" t="s">
        <v>100</v>
      </c>
      <c r="BZ50" s="74"/>
      <c r="CA50" s="303"/>
      <c r="CB50" s="74"/>
      <c r="CC50" s="74"/>
      <c r="CD50" s="194"/>
      <c r="CE50" s="50"/>
      <c r="CF50" s="263">
        <v>6</v>
      </c>
      <c r="CG50" s="15">
        <v>112.166</v>
      </c>
      <c r="CH50" s="88">
        <v>-51</v>
      </c>
      <c r="CI50" s="89">
        <f>CG50+CH50*0.001</f>
        <v>112.115</v>
      </c>
      <c r="CJ50" s="14" t="s">
        <v>55</v>
      </c>
    </row>
    <row r="51" spans="2:88" ht="21" customHeight="1">
      <c r="B51" s="263">
        <v>3</v>
      </c>
      <c r="C51" s="15">
        <v>111.582</v>
      </c>
      <c r="D51" s="88">
        <v>44</v>
      </c>
      <c r="E51" s="89">
        <f>C51+D51*0.001</f>
        <v>111.62599999999999</v>
      </c>
      <c r="F51" s="14" t="s">
        <v>55</v>
      </c>
      <c r="G51" s="50"/>
      <c r="H51" s="215"/>
      <c r="I51" s="288"/>
      <c r="J51" s="88"/>
      <c r="K51" s="89"/>
      <c r="L51" s="301"/>
      <c r="M51" s="302"/>
      <c r="N51" s="74"/>
      <c r="O51" s="303"/>
      <c r="P51" s="74"/>
      <c r="Q51" s="74"/>
      <c r="R51" s="194"/>
      <c r="S51" s="193"/>
      <c r="T51" s="193"/>
      <c r="AS51" s="77" t="s">
        <v>56</v>
      </c>
      <c r="BE51" s="193"/>
      <c r="BF51" s="193"/>
      <c r="BR51" s="267"/>
      <c r="BS51" s="259"/>
      <c r="BT51" s="263"/>
      <c r="BU51" s="15"/>
      <c r="BV51" s="88"/>
      <c r="BW51" s="89"/>
      <c r="BX51" s="301"/>
      <c r="BY51" s="333"/>
      <c r="BZ51" s="74"/>
      <c r="CA51" s="303"/>
      <c r="CB51" s="74"/>
      <c r="CC51" s="74"/>
      <c r="CD51" s="194"/>
      <c r="CE51" s="50"/>
      <c r="CF51" s="217"/>
      <c r="CG51" s="90"/>
      <c r="CH51" s="88"/>
      <c r="CI51" s="89"/>
      <c r="CJ51" s="203"/>
    </row>
    <row r="52" spans="2:88" ht="21" customHeight="1">
      <c r="B52" s="215" t="s">
        <v>52</v>
      </c>
      <c r="C52" s="285">
        <v>111.637</v>
      </c>
      <c r="D52" s="88"/>
      <c r="E52" s="89"/>
      <c r="F52" s="14" t="s">
        <v>55</v>
      </c>
      <c r="G52" s="50"/>
      <c r="H52" s="263">
        <v>4</v>
      </c>
      <c r="I52" s="15">
        <v>111.811</v>
      </c>
      <c r="J52" s="88">
        <v>-51</v>
      </c>
      <c r="K52" s="89">
        <f>I52+J52*0.001</f>
        <v>111.76</v>
      </c>
      <c r="L52" s="301" t="s">
        <v>80</v>
      </c>
      <c r="M52" s="333" t="s">
        <v>102</v>
      </c>
      <c r="N52" s="74"/>
      <c r="O52" s="303"/>
      <c r="P52" s="74"/>
      <c r="Q52" s="74"/>
      <c r="R52" s="194"/>
      <c r="S52" s="193"/>
      <c r="T52" s="193"/>
      <c r="AS52" s="77" t="s">
        <v>57</v>
      </c>
      <c r="BE52" s="193"/>
      <c r="BF52" s="193"/>
      <c r="BR52" s="268"/>
      <c r="BS52" s="266"/>
      <c r="BT52" s="215" t="s">
        <v>61</v>
      </c>
      <c r="BU52" s="288">
        <v>111.907</v>
      </c>
      <c r="BV52" s="88"/>
      <c r="BW52" s="89"/>
      <c r="BX52" s="301" t="s">
        <v>80</v>
      </c>
      <c r="BY52" s="302" t="s">
        <v>101</v>
      </c>
      <c r="BZ52" s="74"/>
      <c r="CA52" s="303"/>
      <c r="CB52" s="74"/>
      <c r="CC52" s="74"/>
      <c r="CD52" s="194"/>
      <c r="CE52" s="50"/>
      <c r="CF52" s="217">
        <v>7</v>
      </c>
      <c r="CG52" s="90">
        <v>112.208</v>
      </c>
      <c r="CH52" s="88">
        <v>-51</v>
      </c>
      <c r="CI52" s="89">
        <f>CG52+CH52*0.001</f>
        <v>112.157</v>
      </c>
      <c r="CJ52" s="203" t="s">
        <v>55</v>
      </c>
    </row>
    <row r="53" spans="2:88" ht="21" customHeight="1" thickBot="1">
      <c r="B53" s="92"/>
      <c r="C53" s="93"/>
      <c r="D53" s="94"/>
      <c r="E53" s="94"/>
      <c r="F53" s="18"/>
      <c r="G53" s="50"/>
      <c r="H53" s="304"/>
      <c r="I53" s="195"/>
      <c r="J53" s="196"/>
      <c r="K53" s="195"/>
      <c r="L53" s="305"/>
      <c r="M53" s="306"/>
      <c r="N53" s="307"/>
      <c r="O53" s="308"/>
      <c r="P53" s="307"/>
      <c r="Q53" s="307"/>
      <c r="R53" s="309"/>
      <c r="S53" s="193"/>
      <c r="T53" s="193"/>
      <c r="AD53" s="31"/>
      <c r="AE53" s="32"/>
      <c r="BE53" s="193"/>
      <c r="BF53" s="193"/>
      <c r="BG53" s="31"/>
      <c r="BH53" s="32"/>
      <c r="BR53" s="269"/>
      <c r="BS53" s="266"/>
      <c r="BT53" s="304"/>
      <c r="BU53" s="195"/>
      <c r="BV53" s="196"/>
      <c r="BW53" s="195"/>
      <c r="BX53" s="305"/>
      <c r="BY53" s="306"/>
      <c r="BZ53" s="307"/>
      <c r="CA53" s="308"/>
      <c r="CB53" s="307"/>
      <c r="CC53" s="307"/>
      <c r="CD53" s="309"/>
      <c r="CE53" s="50"/>
      <c r="CF53" s="280"/>
      <c r="CG53" s="277"/>
      <c r="CH53" s="196"/>
      <c r="CI53" s="195"/>
      <c r="CJ53" s="260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2016-10-19T08:53:07Z</cp:lastPrinted>
  <dcterms:created xsi:type="dcterms:W3CDTF">2003-01-10T15:39:03Z</dcterms:created>
  <dcterms:modified xsi:type="dcterms:W3CDTF">2016-11-02T11:47:58Z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