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25" windowWidth="28770" windowHeight="1920" tabRatio="599" activeTab="1"/>
  </bookViews>
  <sheets>
    <sheet name="titul" sheetId="1" r:id="rId1"/>
    <sheet name="Peruc" sheetId="2" r:id="rId2"/>
  </sheets>
  <definedNames/>
  <calcPr fullCalcOnLoad="1"/>
</workbook>
</file>

<file path=xl/sharedStrings.xml><?xml version="1.0" encoding="utf-8"?>
<sst xmlns="http://schemas.openxmlformats.org/spreadsheetml/2006/main" count="139" uniqueCount="86">
  <si>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</si>
  <si>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</si>
  <si>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</si>
  <si>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</si>
  <si>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</si>
  <si>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</si>
  <si>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</si>
  <si>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</si>
  <si>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</si>
  <si>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</si>
  <si>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</si>
  <si>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</si>
  <si>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</si>
  <si>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</si>
  <si>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</si>
  <si>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</si>
  <si>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</si>
  <si>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</si>
  <si>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</si>
  <si>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</si>
  <si>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</si>
  <si>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</si>
  <si>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</si>
  <si>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</si>
  <si>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</si>
  <si>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</si>
  <si>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</si>
  <si>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</si>
  <si>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</si>
  <si>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</si>
  <si>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</si>
  <si>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</si>
  <si>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</si>
  <si>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</si>
  <si>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</si>
  <si>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</si>
  <si>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</si>
  <si>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</si>
  <si>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</si>
  <si>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</si>
  <si>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</si>
  <si>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</si>
  <si>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</si>
  <si>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</si>
  <si>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konstrukce sypané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</si>
  <si>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</si>
  <si>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</si>
  <si>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</si>
  <si>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</si>
  <si>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</si>
  <si>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</si>
  <si>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</si>
  <si>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</si>
  <si>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</si>
  <si>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</si>
  <si>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( nouzová místní obsluha pohotovostním výpravčím )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</si>
  <si>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</si>
  <si>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</si>
  <si>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</si>
  <si>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</si>
  <si>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</si>
  <si>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</si>
  <si>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</si>
  <si>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</si>
  <si>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č. II,  úrovňové, jednostranné</t>
  </si>
  <si>
    <t>S 2</t>
  </si>
  <si>
    <t>L 2</t>
  </si>
  <si>
    <t>Se 3</t>
  </si>
  <si>
    <t>VI.  /  2014</t>
  </si>
  <si>
    <t>529 C</t>
  </si>
  <si>
    <t>Km  78,471</t>
  </si>
  <si>
    <t>Elektronické stavědlo - ESA 33</t>
  </si>
  <si>
    <t>dálková obsluha výpravčím DOZ z ŽST Louny</t>
  </si>
  <si>
    <t>a Vrbno nad Lesy</t>
  </si>
  <si>
    <t>směr Klobuky v Čechách</t>
  </si>
  <si>
    <t>č. I,  úrovňové, z části vnější</t>
  </si>
  <si>
    <t>Směr  :  Klobuky v Čechách</t>
  </si>
  <si>
    <t>Směr  :  Vrbno nad Lesy</t>
  </si>
  <si>
    <t>poznámka</t>
  </si>
  <si>
    <t>Obvod  posunu</t>
  </si>
  <si>
    <t>ručně</t>
  </si>
  <si>
    <t xml:space="preserve">  odtlačný KVZ, klíč je držen v kontrolním zámku Vk1</t>
  </si>
  <si>
    <t xml:space="preserve">  kontrolní VZ, klíč Vk1/2t/2 je držen v EZ v PSt.1 v kolejišti</t>
  </si>
  <si>
    <t>PSt.1</t>
  </si>
  <si>
    <t>( 1, EZ Vk1/2t/2 )</t>
  </si>
  <si>
    <t>při jízdě do odbočky - rychlost 40 km/h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</si>
</sst>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sz val="9"/>
      <name val="Arial CE"/>
      <family val="0"/>
    </font>
    <font>
      <i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1" fillId="0" borderId="57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27" xfId="22" applyFont="1" applyBorder="1" applyAlignment="1">
      <alignment horizontal="center"/>
      <protection/>
    </xf>
    <xf numFmtId="0" fontId="2" fillId="3" borderId="60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7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4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6" fillId="0" borderId="0" xfId="22" applyFont="1" applyBorder="1" applyAlignment="1">
      <alignment horizontal="center" vertical="top"/>
      <protection/>
    </xf>
    <xf numFmtId="0" fontId="53" fillId="0" borderId="0" xfId="22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1" xfId="22" applyFont="1" applyFill="1" applyBorder="1">
      <alignment/>
      <protection/>
    </xf>
    <xf numFmtId="0" fontId="4" fillId="0" borderId="41" xfId="22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49" fontId="15" fillId="0" borderId="0" xfId="22" applyNumberFormat="1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7" fillId="0" borderId="57" xfId="0" applyNumberFormat="1" applyFont="1" applyBorder="1" applyAlignment="1">
      <alignment horizontal="center" vertical="center"/>
    </xf>
    <xf numFmtId="0" fontId="31" fillId="0" borderId="57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30" fillId="0" borderId="55" xfId="0" applyFont="1" applyBorder="1" applyAlignment="1">
      <alignment horizontal="center" vertical="center"/>
    </xf>
    <xf numFmtId="164" fontId="27" fillId="0" borderId="5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vertical="center"/>
    </xf>
    <xf numFmtId="0" fontId="29" fillId="0" borderId="32" xfId="0" applyNumberFormat="1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164" fontId="27" fillId="0" borderId="5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164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2" fillId="3" borderId="72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49" fillId="3" borderId="60" xfId="0" applyFont="1" applyFill="1" applyBorder="1" applyAlignment="1">
      <alignment horizontal="center" vertical="center"/>
    </xf>
    <xf numFmtId="0" fontId="49" fillId="3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Peruc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677775" y="6886575"/>
          <a:ext cx="1970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70</xdr:col>
      <xdr:colOff>200025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886575"/>
          <a:ext cx="1869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66675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200775"/>
          <a:ext cx="314229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Peruc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571500</xdr:colOff>
      <xdr:row>33</xdr:row>
      <xdr:rowOff>142875</xdr:rowOff>
    </xdr:from>
    <xdr:to>
      <xdr:col>47</xdr:col>
      <xdr:colOff>171450</xdr:colOff>
      <xdr:row>35</xdr:row>
      <xdr:rowOff>152400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28050" y="82867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114300</xdr:rowOff>
    </xdr:from>
    <xdr:to>
      <xdr:col>17</xdr:col>
      <xdr:colOff>266700</xdr:colOff>
      <xdr:row>27</xdr:row>
      <xdr:rowOff>114300</xdr:rowOff>
    </xdr:to>
    <xdr:sp>
      <xdr:nvSpPr>
        <xdr:cNvPr id="44" name="Line 246"/>
        <xdr:cNvSpPr>
          <a:spLocks/>
        </xdr:cNvSpPr>
      </xdr:nvSpPr>
      <xdr:spPr>
        <a:xfrm flipH="1" flipV="1">
          <a:off x="9696450" y="6200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352425</xdr:colOff>
      <xdr:row>24</xdr:row>
      <xdr:rowOff>114300</xdr:rowOff>
    </xdr:from>
    <xdr:to>
      <xdr:col>75</xdr:col>
      <xdr:colOff>266700</xdr:colOff>
      <xdr:row>26</xdr:row>
      <xdr:rowOff>9525</xdr:rowOff>
    </xdr:to>
    <xdr:sp>
      <xdr:nvSpPr>
        <xdr:cNvPr id="45" name="Line 428"/>
        <xdr:cNvSpPr>
          <a:spLocks/>
        </xdr:cNvSpPr>
      </xdr:nvSpPr>
      <xdr:spPr>
        <a:xfrm flipV="1">
          <a:off x="54663975" y="62007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26</xdr:row>
      <xdr:rowOff>142875</xdr:rowOff>
    </xdr:from>
    <xdr:to>
      <xdr:col>72</xdr:col>
      <xdr:colOff>581025</xdr:colOff>
      <xdr:row>27</xdr:row>
      <xdr:rowOff>19050</xdr:rowOff>
    </xdr:to>
    <xdr:sp>
      <xdr:nvSpPr>
        <xdr:cNvPr id="46" name="Line 429"/>
        <xdr:cNvSpPr>
          <a:spLocks/>
        </xdr:cNvSpPr>
      </xdr:nvSpPr>
      <xdr:spPr>
        <a:xfrm flipV="1">
          <a:off x="53178075" y="6686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200025</xdr:colOff>
      <xdr:row>27</xdr:row>
      <xdr:rowOff>19050</xdr:rowOff>
    </xdr:from>
    <xdr:to>
      <xdr:col>71</xdr:col>
      <xdr:colOff>352425</xdr:colOff>
      <xdr:row>27</xdr:row>
      <xdr:rowOff>114300</xdr:rowOff>
    </xdr:to>
    <xdr:sp>
      <xdr:nvSpPr>
        <xdr:cNvPr id="47" name="Line 430"/>
        <xdr:cNvSpPr>
          <a:spLocks/>
        </xdr:cNvSpPr>
      </xdr:nvSpPr>
      <xdr:spPr>
        <a:xfrm flipV="1">
          <a:off x="52054125" y="6791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581025</xdr:colOff>
      <xdr:row>26</xdr:row>
      <xdr:rowOff>9525</xdr:rowOff>
    </xdr:from>
    <xdr:to>
      <xdr:col>73</xdr:col>
      <xdr:colOff>352425</xdr:colOff>
      <xdr:row>26</xdr:row>
      <xdr:rowOff>142875</xdr:rowOff>
    </xdr:to>
    <xdr:sp>
      <xdr:nvSpPr>
        <xdr:cNvPr id="48" name="Line 431"/>
        <xdr:cNvSpPr>
          <a:spLocks/>
        </xdr:cNvSpPr>
      </xdr:nvSpPr>
      <xdr:spPr>
        <a:xfrm flipV="1">
          <a:off x="53921025" y="6553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9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809625</xdr:colOff>
      <xdr:row>30</xdr:row>
      <xdr:rowOff>114300</xdr:rowOff>
    </xdr:from>
    <xdr:to>
      <xdr:col>52</xdr:col>
      <xdr:colOff>495300</xdr:colOff>
      <xdr:row>30</xdr:row>
      <xdr:rowOff>114300</xdr:rowOff>
    </xdr:to>
    <xdr:sp>
      <xdr:nvSpPr>
        <xdr:cNvPr id="50" name="Line 798"/>
        <xdr:cNvSpPr>
          <a:spLocks/>
        </xdr:cNvSpPr>
      </xdr:nvSpPr>
      <xdr:spPr>
        <a:xfrm flipV="1">
          <a:off x="16697325" y="7572375"/>
          <a:ext cx="22278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22</xdr:col>
      <xdr:colOff>457200</xdr:colOff>
      <xdr:row>28</xdr:row>
      <xdr:rowOff>114300</xdr:rowOff>
    </xdr:from>
    <xdr:to>
      <xdr:col>22</xdr:col>
      <xdr:colOff>485775</xdr:colOff>
      <xdr:row>29</xdr:row>
      <xdr:rowOff>114300</xdr:rowOff>
    </xdr:to>
    <xdr:grpSp>
      <xdr:nvGrpSpPr>
        <xdr:cNvPr id="54" name="Group 915"/>
        <xdr:cNvGrpSpPr>
          <a:grpSpLocks/>
        </xdr:cNvGrpSpPr>
      </xdr:nvGrpSpPr>
      <xdr:grpSpPr>
        <a:xfrm>
          <a:off x="16344900" y="7115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28</xdr:row>
      <xdr:rowOff>85725</xdr:rowOff>
    </xdr:from>
    <xdr:to>
      <xdr:col>54</xdr:col>
      <xdr:colOff>438150</xdr:colOff>
      <xdr:row>29</xdr:row>
      <xdr:rowOff>161925</xdr:rowOff>
    </xdr:to>
    <xdr:grpSp>
      <xdr:nvGrpSpPr>
        <xdr:cNvPr id="58" name="Group 997"/>
        <xdr:cNvGrpSpPr>
          <a:grpSpLocks/>
        </xdr:cNvGrpSpPr>
      </xdr:nvGrpSpPr>
      <xdr:grpSpPr>
        <a:xfrm>
          <a:off x="28270200" y="7086600"/>
          <a:ext cx="12134850" cy="304800"/>
          <a:chOff x="89" y="239"/>
          <a:chExt cx="863" cy="32"/>
        </a:xfrm>
        <a:solidFill>
          <a:srgbClr val="FFFFFF"/>
        </a:solidFill>
      </xdr:grpSpPr>
      <xdr:sp>
        <xdr:nvSpPr>
          <xdr:cNvPr id="59" name="Rectangle 99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9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00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00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00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00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00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00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00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238125</xdr:colOff>
      <xdr:row>28</xdr:row>
      <xdr:rowOff>123825</xdr:rowOff>
    </xdr:from>
    <xdr:to>
      <xdr:col>46</xdr:col>
      <xdr:colOff>752475</xdr:colOff>
      <xdr:row>29</xdr:row>
      <xdr:rowOff>123825</xdr:rowOff>
    </xdr:to>
    <xdr:sp>
      <xdr:nvSpPr>
        <xdr:cNvPr id="68" name="text 7125"/>
        <xdr:cNvSpPr txBox="1">
          <a:spLocks noChangeArrowheads="1"/>
        </xdr:cNvSpPr>
      </xdr:nvSpPr>
      <xdr:spPr>
        <a:xfrm>
          <a:off x="34261425" y="7124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 editAs="absolute">
    <xdr:from>
      <xdr:col>11</xdr:col>
      <xdr:colOff>47625</xdr:colOff>
      <xdr:row>25</xdr:row>
      <xdr:rowOff>57150</xdr:rowOff>
    </xdr:from>
    <xdr:to>
      <xdr:col>11</xdr:col>
      <xdr:colOff>342900</xdr:colOff>
      <xdr:row>25</xdr:row>
      <xdr:rowOff>171450</xdr:rowOff>
    </xdr:to>
    <xdr:grpSp>
      <xdr:nvGrpSpPr>
        <xdr:cNvPr id="69" name="Group 6"/>
        <xdr:cNvGrpSpPr>
          <a:grpSpLocks noChangeAspect="1"/>
        </xdr:cNvGrpSpPr>
      </xdr:nvGrpSpPr>
      <xdr:grpSpPr>
        <a:xfrm>
          <a:off x="799147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0" name="Oval 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95250</xdr:colOff>
      <xdr:row>23</xdr:row>
      <xdr:rowOff>66675</xdr:rowOff>
    </xdr:from>
    <xdr:to>
      <xdr:col>75</xdr:col>
      <xdr:colOff>390525</xdr:colOff>
      <xdr:row>23</xdr:row>
      <xdr:rowOff>180975</xdr:rowOff>
    </xdr:to>
    <xdr:grpSp>
      <xdr:nvGrpSpPr>
        <xdr:cNvPr id="73" name="Group 10"/>
        <xdr:cNvGrpSpPr>
          <a:grpSpLocks noChangeAspect="1"/>
        </xdr:cNvGrpSpPr>
      </xdr:nvGrpSpPr>
      <xdr:grpSpPr>
        <a:xfrm>
          <a:off x="55892700" y="5924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4" name="Oval 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66675</xdr:colOff>
      <xdr:row>30</xdr:row>
      <xdr:rowOff>66675</xdr:rowOff>
    </xdr:from>
    <xdr:to>
      <xdr:col>22</xdr:col>
      <xdr:colOff>809625</xdr:colOff>
      <xdr:row>30</xdr:row>
      <xdr:rowOff>114300</xdr:rowOff>
    </xdr:to>
    <xdr:sp>
      <xdr:nvSpPr>
        <xdr:cNvPr id="77" name="Line 14"/>
        <xdr:cNvSpPr>
          <a:spLocks/>
        </xdr:cNvSpPr>
      </xdr:nvSpPr>
      <xdr:spPr>
        <a:xfrm>
          <a:off x="15954375" y="75247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20</xdr:col>
      <xdr:colOff>76200</xdr:colOff>
      <xdr:row>29</xdr:row>
      <xdr:rowOff>85725</xdr:rowOff>
    </xdr:to>
    <xdr:sp>
      <xdr:nvSpPr>
        <xdr:cNvPr id="78" name="Line 15"/>
        <xdr:cNvSpPr>
          <a:spLocks/>
        </xdr:cNvSpPr>
      </xdr:nvSpPr>
      <xdr:spPr>
        <a:xfrm>
          <a:off x="12668250" y="6886575"/>
          <a:ext cx="18097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819150</xdr:colOff>
      <xdr:row>29</xdr:row>
      <xdr:rowOff>209550</xdr:rowOff>
    </xdr:from>
    <xdr:to>
      <xdr:col>22</xdr:col>
      <xdr:colOff>76200</xdr:colOff>
      <xdr:row>30</xdr:row>
      <xdr:rowOff>66675</xdr:rowOff>
    </xdr:to>
    <xdr:sp>
      <xdr:nvSpPr>
        <xdr:cNvPr id="79" name="Line 16"/>
        <xdr:cNvSpPr>
          <a:spLocks/>
        </xdr:cNvSpPr>
      </xdr:nvSpPr>
      <xdr:spPr>
        <a:xfrm>
          <a:off x="15220950" y="74390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76200</xdr:colOff>
      <xdr:row>29</xdr:row>
      <xdr:rowOff>85725</xdr:rowOff>
    </xdr:from>
    <xdr:to>
      <xdr:col>20</xdr:col>
      <xdr:colOff>819150</xdr:colOff>
      <xdr:row>29</xdr:row>
      <xdr:rowOff>209550</xdr:rowOff>
    </xdr:to>
    <xdr:sp>
      <xdr:nvSpPr>
        <xdr:cNvPr id="80" name="Line 17"/>
        <xdr:cNvSpPr>
          <a:spLocks/>
        </xdr:cNvSpPr>
      </xdr:nvSpPr>
      <xdr:spPr>
        <a:xfrm>
          <a:off x="14478000" y="731520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25</xdr:row>
      <xdr:rowOff>57150</xdr:rowOff>
    </xdr:from>
    <xdr:to>
      <xdr:col>68</xdr:col>
      <xdr:colOff>942975</xdr:colOff>
      <xdr:row>25</xdr:row>
      <xdr:rowOff>171450</xdr:rowOff>
    </xdr:to>
    <xdr:grpSp>
      <xdr:nvGrpSpPr>
        <xdr:cNvPr id="81" name="Group 18"/>
        <xdr:cNvGrpSpPr>
          <a:grpSpLocks noChangeAspect="1"/>
        </xdr:cNvGrpSpPr>
      </xdr:nvGrpSpPr>
      <xdr:grpSpPr>
        <a:xfrm>
          <a:off x="5073967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2" name="Line 1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209550</xdr:colOff>
      <xdr:row>23</xdr:row>
      <xdr:rowOff>57150</xdr:rowOff>
    </xdr:from>
    <xdr:to>
      <xdr:col>20</xdr:col>
      <xdr:colOff>257175</xdr:colOff>
      <xdr:row>23</xdr:row>
      <xdr:rowOff>171450</xdr:rowOff>
    </xdr:to>
    <xdr:grpSp>
      <xdr:nvGrpSpPr>
        <xdr:cNvPr id="87" name="Group 24"/>
        <xdr:cNvGrpSpPr>
          <a:grpSpLocks noChangeAspect="1"/>
        </xdr:cNvGrpSpPr>
      </xdr:nvGrpSpPr>
      <xdr:grpSpPr>
        <a:xfrm>
          <a:off x="14097000" y="5915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88" name="Line 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93" name="text 55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18</xdr:col>
      <xdr:colOff>361950</xdr:colOff>
      <xdr:row>30</xdr:row>
      <xdr:rowOff>19050</xdr:rowOff>
    </xdr:from>
    <xdr:to>
      <xdr:col>18</xdr:col>
      <xdr:colOff>581025</xdr:colOff>
      <xdr:row>32</xdr:row>
      <xdr:rowOff>9525</xdr:rowOff>
    </xdr:to>
    <xdr:grpSp>
      <xdr:nvGrpSpPr>
        <xdr:cNvPr id="94" name="Group 32"/>
        <xdr:cNvGrpSpPr>
          <a:grpSpLocks noChangeAspect="1"/>
        </xdr:cNvGrpSpPr>
      </xdr:nvGrpSpPr>
      <xdr:grpSpPr>
        <a:xfrm>
          <a:off x="13277850" y="74771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5" name="Line 3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3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3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AutoShape 3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24</xdr:row>
      <xdr:rowOff>114300</xdr:rowOff>
    </xdr:from>
    <xdr:to>
      <xdr:col>13</xdr:col>
      <xdr:colOff>419100</xdr:colOff>
      <xdr:row>26</xdr:row>
      <xdr:rowOff>28575</xdr:rowOff>
    </xdr:to>
    <xdr:grpSp>
      <xdr:nvGrpSpPr>
        <xdr:cNvPr id="99" name="Group 37"/>
        <xdr:cNvGrpSpPr>
          <a:grpSpLocks noChangeAspect="1"/>
        </xdr:cNvGrpSpPr>
      </xdr:nvGrpSpPr>
      <xdr:grpSpPr>
        <a:xfrm>
          <a:off x="95345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102" name="Group 40"/>
        <xdr:cNvGrpSpPr>
          <a:grpSpLocks noChangeAspect="1"/>
        </xdr:cNvGrpSpPr>
      </xdr:nvGrpSpPr>
      <xdr:grpSpPr>
        <a:xfrm>
          <a:off x="12506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31</xdr:row>
      <xdr:rowOff>57150</xdr:rowOff>
    </xdr:from>
    <xdr:to>
      <xdr:col>25</xdr:col>
      <xdr:colOff>9525</xdr:colOff>
      <xdr:row>31</xdr:row>
      <xdr:rowOff>180975</xdr:rowOff>
    </xdr:to>
    <xdr:sp>
      <xdr:nvSpPr>
        <xdr:cNvPr id="105" name="kreslení 427"/>
        <xdr:cNvSpPr>
          <a:spLocks/>
        </xdr:cNvSpPr>
      </xdr:nvSpPr>
      <xdr:spPr>
        <a:xfrm>
          <a:off x="18002250" y="7743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238125</xdr:colOff>
      <xdr:row>26</xdr:row>
      <xdr:rowOff>57150</xdr:rowOff>
    </xdr:from>
    <xdr:to>
      <xdr:col>24</xdr:col>
      <xdr:colOff>933450</xdr:colOff>
      <xdr:row>26</xdr:row>
      <xdr:rowOff>171450</xdr:rowOff>
    </xdr:to>
    <xdr:grpSp>
      <xdr:nvGrpSpPr>
        <xdr:cNvPr id="106" name="Group 44"/>
        <xdr:cNvGrpSpPr>
          <a:grpSpLocks noChangeAspect="1"/>
        </xdr:cNvGrpSpPr>
      </xdr:nvGrpSpPr>
      <xdr:grpSpPr>
        <a:xfrm>
          <a:off x="1761172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7" name="Line 4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13" name="Group 51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4" name="Line 5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5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0</xdr:colOff>
      <xdr:row>20</xdr:row>
      <xdr:rowOff>0</xdr:rowOff>
    </xdr:from>
    <xdr:ext cx="971550" cy="457200"/>
    <xdr:sp>
      <xdr:nvSpPr>
        <xdr:cNvPr id="121" name="TextBox 59"/>
        <xdr:cNvSpPr txBox="1">
          <a:spLocks noChangeArrowheads="1"/>
        </xdr:cNvSpPr>
      </xdr:nvSpPr>
      <xdr:spPr>
        <a:xfrm>
          <a:off x="84582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P2146 - 3SBLI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78,152</a:t>
          </a:r>
        </a:p>
      </xdr:txBody>
    </xdr:sp>
    <xdr:clientData/>
  </xdr:oneCellAnchor>
  <xdr:twoCellAnchor>
    <xdr:from>
      <xdr:col>12</xdr:col>
      <xdr:colOff>495300</xdr:colOff>
      <xdr:row>22</xdr:row>
      <xdr:rowOff>19050</xdr:rowOff>
    </xdr:from>
    <xdr:to>
      <xdr:col>12</xdr:col>
      <xdr:colOff>495300</xdr:colOff>
      <xdr:row>27</xdr:row>
      <xdr:rowOff>0</xdr:rowOff>
    </xdr:to>
    <xdr:sp>
      <xdr:nvSpPr>
        <xdr:cNvPr id="122" name="Line 60"/>
        <xdr:cNvSpPr>
          <a:spLocks/>
        </xdr:cNvSpPr>
      </xdr:nvSpPr>
      <xdr:spPr>
        <a:xfrm>
          <a:off x="8953500" y="56483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20</xdr:row>
      <xdr:rowOff>0</xdr:rowOff>
    </xdr:from>
    <xdr:ext cx="971550" cy="457200"/>
    <xdr:sp>
      <xdr:nvSpPr>
        <xdr:cNvPr id="123" name="TextBox 61"/>
        <xdr:cNvSpPr txBox="1">
          <a:spLocks noChangeArrowheads="1"/>
        </xdr:cNvSpPr>
      </xdr:nvSpPr>
      <xdr:spPr>
        <a:xfrm>
          <a:off x="592836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P2147 - 3SBLI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78,952</a:t>
          </a:r>
        </a:p>
      </xdr:txBody>
    </xdr:sp>
    <xdr:clientData/>
  </xdr:oneCellAnchor>
  <xdr:twoCellAnchor>
    <xdr:from>
      <xdr:col>80</xdr:col>
      <xdr:colOff>495300</xdr:colOff>
      <xdr:row>22</xdr:row>
      <xdr:rowOff>19050</xdr:rowOff>
    </xdr:from>
    <xdr:to>
      <xdr:col>80</xdr:col>
      <xdr:colOff>495300</xdr:colOff>
      <xdr:row>27</xdr:row>
      <xdr:rowOff>0</xdr:rowOff>
    </xdr:to>
    <xdr:sp>
      <xdr:nvSpPr>
        <xdr:cNvPr id="124" name="Line 62"/>
        <xdr:cNvSpPr>
          <a:spLocks/>
        </xdr:cNvSpPr>
      </xdr:nvSpPr>
      <xdr:spPr>
        <a:xfrm>
          <a:off x="59778900" y="56483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24</xdr:row>
      <xdr:rowOff>114300</xdr:rowOff>
    </xdr:from>
    <xdr:to>
      <xdr:col>75</xdr:col>
      <xdr:colOff>419100</xdr:colOff>
      <xdr:row>26</xdr:row>
      <xdr:rowOff>28575</xdr:rowOff>
    </xdr:to>
    <xdr:grpSp>
      <xdr:nvGrpSpPr>
        <xdr:cNvPr id="125" name="Group 63"/>
        <xdr:cNvGrpSpPr>
          <a:grpSpLocks noChangeAspect="1"/>
        </xdr:cNvGrpSpPr>
      </xdr:nvGrpSpPr>
      <xdr:grpSpPr>
        <a:xfrm>
          <a:off x="559022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6" name="Line 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590550</xdr:colOff>
      <xdr:row>23</xdr:row>
      <xdr:rowOff>57150</xdr:rowOff>
    </xdr:from>
    <xdr:to>
      <xdr:col>85</xdr:col>
      <xdr:colOff>447675</xdr:colOff>
      <xdr:row>23</xdr:row>
      <xdr:rowOff>171450</xdr:rowOff>
    </xdr:to>
    <xdr:grpSp>
      <xdr:nvGrpSpPr>
        <xdr:cNvPr id="128" name="Group 66"/>
        <xdr:cNvGrpSpPr>
          <a:grpSpLocks noChangeAspect="1"/>
        </xdr:cNvGrpSpPr>
      </xdr:nvGrpSpPr>
      <xdr:grpSpPr>
        <a:xfrm>
          <a:off x="62845950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9" name="Line 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19050</xdr:colOff>
      <xdr:row>25</xdr:row>
      <xdr:rowOff>57150</xdr:rowOff>
    </xdr:from>
    <xdr:to>
      <xdr:col>80</xdr:col>
      <xdr:colOff>314325</xdr:colOff>
      <xdr:row>25</xdr:row>
      <xdr:rowOff>171450</xdr:rowOff>
    </xdr:to>
    <xdr:grpSp>
      <xdr:nvGrpSpPr>
        <xdr:cNvPr id="136" name="Group 74"/>
        <xdr:cNvGrpSpPr>
          <a:grpSpLocks noChangeAspect="1"/>
        </xdr:cNvGrpSpPr>
      </xdr:nvGrpSpPr>
      <xdr:grpSpPr>
        <a:xfrm>
          <a:off x="59302650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7" name="Oval 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25</xdr:row>
      <xdr:rowOff>85725</xdr:rowOff>
    </xdr:from>
    <xdr:to>
      <xdr:col>54</xdr:col>
      <xdr:colOff>438150</xdr:colOff>
      <xdr:row>26</xdr:row>
      <xdr:rowOff>161925</xdr:rowOff>
    </xdr:to>
    <xdr:grpSp>
      <xdr:nvGrpSpPr>
        <xdr:cNvPr id="140" name="Group 78"/>
        <xdr:cNvGrpSpPr>
          <a:grpSpLocks/>
        </xdr:cNvGrpSpPr>
      </xdr:nvGrpSpPr>
      <xdr:grpSpPr>
        <a:xfrm>
          <a:off x="28270200" y="6400800"/>
          <a:ext cx="12134850" cy="304800"/>
          <a:chOff x="89" y="239"/>
          <a:chExt cx="863" cy="32"/>
        </a:xfrm>
        <a:solidFill>
          <a:srgbClr val="FFFFFF"/>
        </a:solidFill>
      </xdr:grpSpPr>
      <xdr:sp>
        <xdr:nvSpPr>
          <xdr:cNvPr id="141" name="Rectangle 7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8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8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238125</xdr:colOff>
      <xdr:row>25</xdr:row>
      <xdr:rowOff>123825</xdr:rowOff>
    </xdr:from>
    <xdr:to>
      <xdr:col>46</xdr:col>
      <xdr:colOff>752475</xdr:colOff>
      <xdr:row>26</xdr:row>
      <xdr:rowOff>123825</xdr:rowOff>
    </xdr:to>
    <xdr:sp>
      <xdr:nvSpPr>
        <xdr:cNvPr id="150" name="text 7125"/>
        <xdr:cNvSpPr txBox="1">
          <a:spLocks noChangeArrowheads="1"/>
        </xdr:cNvSpPr>
      </xdr:nvSpPr>
      <xdr:spPr>
        <a:xfrm>
          <a:off x="34261425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 editAs="absolute">
    <xdr:from>
      <xdr:col>68</xdr:col>
      <xdr:colOff>371475</xdr:colOff>
      <xdr:row>28</xdr:row>
      <xdr:rowOff>57150</xdr:rowOff>
    </xdr:from>
    <xdr:to>
      <xdr:col>69</xdr:col>
      <xdr:colOff>95250</xdr:colOff>
      <xdr:row>28</xdr:row>
      <xdr:rowOff>171450</xdr:rowOff>
    </xdr:to>
    <xdr:grpSp>
      <xdr:nvGrpSpPr>
        <xdr:cNvPr id="151" name="Group 89"/>
        <xdr:cNvGrpSpPr>
          <a:grpSpLocks noChangeAspect="1"/>
        </xdr:cNvGrpSpPr>
      </xdr:nvGrpSpPr>
      <xdr:grpSpPr>
        <a:xfrm>
          <a:off x="507396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2" name="Line 9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9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9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69</v>
      </c>
      <c r="D4" s="111"/>
      <c r="E4" s="109"/>
      <c r="F4" s="109"/>
      <c r="G4" s="109"/>
      <c r="H4" s="109"/>
      <c r="I4" s="111"/>
      <c r="J4" s="290" t="s">
        <v>70</v>
      </c>
      <c r="K4" s="111"/>
      <c r="L4" s="112"/>
      <c r="M4" s="111"/>
      <c r="N4" s="111"/>
      <c r="O4" s="111"/>
      <c r="P4" s="111"/>
      <c r="Q4" s="113" t="s">
        <v>33</v>
      </c>
      <c r="R4" s="291">
        <v>537076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7"/>
      <c r="I8" s="237"/>
      <c r="J8" s="60" t="s">
        <v>71</v>
      </c>
      <c r="K8" s="237"/>
      <c r="L8" s="237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52</v>
      </c>
      <c r="K9" s="132"/>
      <c r="L9" s="132"/>
      <c r="M9" s="132"/>
      <c r="N9" s="132"/>
      <c r="O9" s="132"/>
      <c r="P9" s="342" t="s">
        <v>53</v>
      </c>
      <c r="Q9" s="342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54</v>
      </c>
      <c r="K10" s="132"/>
      <c r="L10" s="132"/>
      <c r="M10" s="132"/>
      <c r="N10" s="132"/>
      <c r="O10" s="132"/>
      <c r="P10" s="342"/>
      <c r="Q10" s="342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4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8"/>
      <c r="H14" s="132"/>
      <c r="I14" s="132"/>
      <c r="J14" s="292">
        <v>78.471</v>
      </c>
      <c r="K14" s="87"/>
      <c r="M14" s="238"/>
      <c r="N14" s="132"/>
      <c r="O14" s="238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9"/>
      <c r="H15" s="132"/>
      <c r="I15" s="132"/>
      <c r="J15" s="283" t="s">
        <v>72</v>
      </c>
      <c r="K15" s="239"/>
      <c r="N15" s="132"/>
      <c r="O15" s="239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4" t="s">
        <v>55</v>
      </c>
      <c r="K16" s="225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7"/>
      <c r="I17" s="287"/>
      <c r="J17" s="288"/>
      <c r="K17" s="288"/>
      <c r="L17" s="287"/>
      <c r="M17" s="287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47</v>
      </c>
      <c r="L19" s="132"/>
      <c r="M19" s="140"/>
      <c r="N19" s="140"/>
      <c r="O19" s="132"/>
      <c r="P19" s="342" t="s">
        <v>56</v>
      </c>
      <c r="Q19" s="342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48</v>
      </c>
      <c r="L20" s="132"/>
      <c r="M20" s="140"/>
      <c r="N20" s="140"/>
      <c r="O20" s="132"/>
      <c r="P20" s="342" t="s">
        <v>57</v>
      </c>
      <c r="Q20" s="342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6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43" t="s">
        <v>36</v>
      </c>
      <c r="E23" s="344"/>
      <c r="F23" s="344"/>
      <c r="G23" s="344"/>
      <c r="H23" s="152"/>
      <c r="I23" s="153"/>
      <c r="J23" s="154"/>
      <c r="K23" s="151"/>
      <c r="L23" s="152"/>
      <c r="M23" s="343" t="s">
        <v>37</v>
      </c>
      <c r="N23" s="343"/>
      <c r="O23" s="343"/>
      <c r="P23" s="343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345" t="s">
        <v>26</v>
      </c>
      <c r="G24" s="346"/>
      <c r="H24" s="346"/>
      <c r="I24" s="347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345" t="s">
        <v>26</v>
      </c>
      <c r="P24" s="346"/>
      <c r="Q24" s="346"/>
      <c r="R24" s="347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78.224</v>
      </c>
      <c r="D26" s="168">
        <v>78.68</v>
      </c>
      <c r="E26" s="169">
        <f>(D26-C26)*1000</f>
        <v>456.00000000000307</v>
      </c>
      <c r="F26" s="336" t="s">
        <v>38</v>
      </c>
      <c r="G26" s="337"/>
      <c r="H26" s="337"/>
      <c r="I26" s="338"/>
      <c r="J26" s="154"/>
      <c r="K26" s="167">
        <v>1</v>
      </c>
      <c r="L26" s="170">
        <v>78.395</v>
      </c>
      <c r="M26" s="170">
        <v>78.545</v>
      </c>
      <c r="N26" s="169">
        <f>(M26-L26)*1000</f>
        <v>150.00000000000568</v>
      </c>
      <c r="O26" s="333" t="s">
        <v>64</v>
      </c>
      <c r="P26" s="334"/>
      <c r="Q26" s="334"/>
      <c r="R26" s="335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72" t="s">
        <v>74</v>
      </c>
      <c r="G27" s="273"/>
      <c r="H27" s="273"/>
      <c r="I27" s="274"/>
      <c r="J27" s="154"/>
      <c r="K27" s="167"/>
      <c r="L27" s="170"/>
      <c r="M27" s="170"/>
      <c r="N27" s="169"/>
      <c r="O27" s="339" t="s">
        <v>44</v>
      </c>
      <c r="P27" s="340"/>
      <c r="Q27" s="340"/>
      <c r="R27" s="341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>
        <f>(D28-C28)*1000</f>
        <v>0</v>
      </c>
      <c r="F28" s="272" t="s">
        <v>73</v>
      </c>
      <c r="G28" s="273"/>
      <c r="H28" s="273"/>
      <c r="I28" s="274"/>
      <c r="J28" s="154"/>
      <c r="K28" s="167"/>
      <c r="L28" s="170"/>
      <c r="M28" s="170"/>
      <c r="N28" s="169">
        <f>(M28-L28)*1000</f>
        <v>0</v>
      </c>
      <c r="O28" s="333"/>
      <c r="P28" s="334"/>
      <c r="Q28" s="334"/>
      <c r="R28" s="335"/>
      <c r="S28" s="129"/>
      <c r="T28" s="103"/>
    </row>
    <row r="29" spans="1:20" s="115" customFormat="1" ht="21" customHeight="1">
      <c r="A29" s="150"/>
      <c r="B29" s="167">
        <v>2</v>
      </c>
      <c r="C29" s="168">
        <v>78.271</v>
      </c>
      <c r="D29" s="168">
        <v>78.68</v>
      </c>
      <c r="E29" s="169">
        <f>(D29-C29)*1000</f>
        <v>409.000000000006</v>
      </c>
      <c r="F29" s="333" t="s">
        <v>39</v>
      </c>
      <c r="G29" s="334"/>
      <c r="H29" s="334"/>
      <c r="I29" s="335"/>
      <c r="J29" s="154"/>
      <c r="K29" s="167">
        <v>2</v>
      </c>
      <c r="L29" s="170">
        <v>78.395</v>
      </c>
      <c r="M29" s="170">
        <v>78.545</v>
      </c>
      <c r="N29" s="169">
        <f>(M29-L29)*1000</f>
        <v>150.00000000000568</v>
      </c>
      <c r="O29" s="333" t="s">
        <v>75</v>
      </c>
      <c r="P29" s="334"/>
      <c r="Q29" s="334"/>
      <c r="R29" s="335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333"/>
      <c r="G30" s="334"/>
      <c r="H30" s="334"/>
      <c r="I30" s="335"/>
      <c r="J30" s="154"/>
      <c r="K30" s="167"/>
      <c r="L30" s="170"/>
      <c r="M30" s="170"/>
      <c r="N30" s="169">
        <f>(M30-L30)*1000</f>
        <v>0</v>
      </c>
      <c r="O30" s="339" t="s">
        <v>44</v>
      </c>
      <c r="P30" s="340"/>
      <c r="Q30" s="340"/>
      <c r="R30" s="341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 objects="1" scenarios="1"/>
  <mergeCells count="16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76</v>
      </c>
      <c r="H2" s="185"/>
      <c r="I2" s="185"/>
      <c r="J2" s="185"/>
      <c r="K2" s="185"/>
      <c r="L2" s="186"/>
      <c r="R2" s="34"/>
      <c r="S2" s="35"/>
      <c r="T2" s="35"/>
      <c r="U2" s="35"/>
      <c r="V2" s="354" t="s">
        <v>4</v>
      </c>
      <c r="W2" s="354"/>
      <c r="X2" s="354"/>
      <c r="Y2" s="354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4" t="s">
        <v>4</v>
      </c>
      <c r="BO2" s="354"/>
      <c r="BP2" s="354"/>
      <c r="BQ2" s="354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77</v>
      </c>
      <c r="CF2" s="185"/>
      <c r="CG2" s="185"/>
      <c r="CH2" s="185"/>
      <c r="CI2" s="185"/>
      <c r="CJ2" s="186"/>
    </row>
    <row r="3" spans="18:77" ht="21" customHeight="1" thickBot="1" thickTop="1">
      <c r="R3" s="348" t="s">
        <v>5</v>
      </c>
      <c r="S3" s="349"/>
      <c r="T3" s="37"/>
      <c r="U3" s="38"/>
      <c r="V3" s="247" t="s">
        <v>43</v>
      </c>
      <c r="W3" s="247"/>
      <c r="X3" s="247"/>
      <c r="Y3" s="248"/>
      <c r="Z3" s="37"/>
      <c r="AA3" s="38"/>
      <c r="AB3" s="350" t="s">
        <v>6</v>
      </c>
      <c r="AC3" s="35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5" t="s">
        <v>6</v>
      </c>
      <c r="BK3" s="356"/>
      <c r="BL3" s="357"/>
      <c r="BM3" s="358"/>
      <c r="BN3" s="247" t="s">
        <v>43</v>
      </c>
      <c r="BO3" s="247"/>
      <c r="BP3" s="247"/>
      <c r="BQ3" s="248"/>
      <c r="BR3" s="226"/>
      <c r="BS3" s="227"/>
      <c r="BT3" s="352" t="s">
        <v>5</v>
      </c>
      <c r="BU3" s="353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62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0" t="s">
        <v>70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62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9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9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45</v>
      </c>
      <c r="H6" s="50"/>
      <c r="I6" s="50"/>
      <c r="J6" s="51"/>
      <c r="K6" s="58" t="s">
        <v>46</v>
      </c>
      <c r="L6" s="52"/>
      <c r="Q6" s="194"/>
      <c r="R6" s="209" t="s">
        <v>3</v>
      </c>
      <c r="S6" s="30">
        <v>77.27</v>
      </c>
      <c r="T6" s="8"/>
      <c r="U6" s="10"/>
      <c r="V6" s="9"/>
      <c r="W6" s="240"/>
      <c r="X6" s="241"/>
      <c r="Y6" s="250"/>
      <c r="Z6" s="8"/>
      <c r="AA6" s="10"/>
      <c r="AB6" s="285"/>
      <c r="AC6" s="207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63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6" t="s">
        <v>51</v>
      </c>
      <c r="BK6" s="208">
        <v>78.748</v>
      </c>
      <c r="BL6" s="236"/>
      <c r="BM6" s="219"/>
      <c r="BN6" s="9"/>
      <c r="BO6" s="240"/>
      <c r="BP6" s="241"/>
      <c r="BQ6" s="250"/>
      <c r="BR6" s="220"/>
      <c r="BS6" s="219"/>
      <c r="BT6" s="21" t="s">
        <v>2</v>
      </c>
      <c r="BU6" s="29">
        <v>79.915</v>
      </c>
      <c r="BY6" s="31"/>
      <c r="BZ6" s="47"/>
      <c r="CA6" s="48" t="s">
        <v>8</v>
      </c>
      <c r="CB6" s="49"/>
      <c r="CC6" s="50"/>
      <c r="CD6" s="50"/>
      <c r="CE6" s="57" t="s">
        <v>45</v>
      </c>
      <c r="CF6" s="50"/>
      <c r="CG6" s="50"/>
      <c r="CH6" s="51"/>
      <c r="CI6" s="58" t="s">
        <v>46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58</v>
      </c>
      <c r="H7" s="50"/>
      <c r="I7" s="50"/>
      <c r="J7" s="49"/>
      <c r="K7" s="49"/>
      <c r="L7" s="61"/>
      <c r="Q7" s="194"/>
      <c r="R7" s="21"/>
      <c r="S7" s="208"/>
      <c r="T7" s="8"/>
      <c r="U7" s="10"/>
      <c r="V7" s="236" t="s">
        <v>41</v>
      </c>
      <c r="W7" s="251">
        <v>78.224</v>
      </c>
      <c r="X7" s="241" t="s">
        <v>65</v>
      </c>
      <c r="Y7" s="250">
        <v>78.271</v>
      </c>
      <c r="Z7" s="8"/>
      <c r="AA7" s="10"/>
      <c r="AB7" s="285" t="s">
        <v>50</v>
      </c>
      <c r="AC7" s="207">
        <v>78.135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6"/>
      <c r="BK7" s="208"/>
      <c r="BL7" s="241"/>
      <c r="BM7" s="30"/>
      <c r="BN7" s="236" t="s">
        <v>42</v>
      </c>
      <c r="BO7" s="251">
        <v>78.68</v>
      </c>
      <c r="BP7" s="241" t="s">
        <v>66</v>
      </c>
      <c r="BQ7" s="250">
        <v>78.68</v>
      </c>
      <c r="BR7" s="11"/>
      <c r="BS7" s="219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58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77.975</v>
      </c>
      <c r="T8" s="8"/>
      <c r="U8" s="10"/>
      <c r="V8" s="236"/>
      <c r="W8" s="251"/>
      <c r="X8" s="241"/>
      <c r="Y8" s="250"/>
      <c r="Z8" s="8"/>
      <c r="AA8" s="10"/>
      <c r="AB8" s="285"/>
      <c r="AC8" s="207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9" t="s">
        <v>68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6" t="s">
        <v>67</v>
      </c>
      <c r="BK8" s="208">
        <v>78.944</v>
      </c>
      <c r="BL8" s="236"/>
      <c r="BM8" s="219"/>
      <c r="BN8" s="236"/>
      <c r="BO8" s="251"/>
      <c r="BP8" s="241"/>
      <c r="BQ8" s="250"/>
      <c r="BR8" s="232"/>
      <c r="BS8" s="233"/>
      <c r="BT8" s="16" t="s">
        <v>1</v>
      </c>
      <c r="BU8" s="17">
        <v>79.213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3"/>
      <c r="W9" s="242"/>
      <c r="X9" s="254"/>
      <c r="Y9" s="25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9"/>
      <c r="BN9" s="24"/>
      <c r="BO9" s="242"/>
      <c r="BP9" s="254"/>
      <c r="BQ9" s="25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47</v>
      </c>
      <c r="H10" s="49"/>
      <c r="I10" s="49"/>
      <c r="J10" s="70" t="s">
        <v>12</v>
      </c>
      <c r="K10" s="260">
        <v>90</v>
      </c>
      <c r="L10" s="52"/>
      <c r="V10" s="9"/>
      <c r="W10" s="252"/>
      <c r="X10" s="241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47</v>
      </c>
      <c r="CF10" s="49"/>
      <c r="CG10" s="49"/>
      <c r="CH10" s="70" t="s">
        <v>12</v>
      </c>
      <c r="CI10" s="260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48</v>
      </c>
      <c r="H11" s="49"/>
      <c r="I11" s="11"/>
      <c r="J11" s="70" t="s">
        <v>14</v>
      </c>
      <c r="K11" s="260">
        <v>30</v>
      </c>
      <c r="L11" s="52"/>
      <c r="V11" s="9"/>
      <c r="W11" s="252"/>
      <c r="X11" s="9"/>
      <c r="Y11" s="2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48</v>
      </c>
      <c r="CF11" s="49"/>
      <c r="CG11" s="11"/>
      <c r="CH11" s="70" t="s">
        <v>14</v>
      </c>
      <c r="CI11" s="260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1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0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5"/>
      <c r="BI17" s="200"/>
    </row>
    <row r="18" spans="25:67" ht="18" customHeight="1">
      <c r="Y18" s="31"/>
      <c r="AU18" s="204"/>
      <c r="AX18" s="245"/>
      <c r="BA18" s="245"/>
      <c r="BI18" s="200"/>
      <c r="BL18" s="243"/>
      <c r="BO18" s="95"/>
    </row>
    <row r="19" spans="47:61" ht="18" customHeight="1">
      <c r="AU19" s="31"/>
      <c r="AW19" s="204"/>
      <c r="BE19" s="31"/>
      <c r="BI19" s="189"/>
    </row>
    <row r="20" spans="43:65" ht="18" customHeight="1">
      <c r="AQ20" s="204"/>
      <c r="AW20" s="31"/>
      <c r="AZ20" s="31"/>
      <c r="BC20" s="31"/>
      <c r="BF20" s="31"/>
      <c r="BG20" s="224"/>
      <c r="BM20" s="204"/>
    </row>
    <row r="21" spans="43:65" ht="18" customHeight="1">
      <c r="AQ21" s="31"/>
      <c r="AS21" s="31"/>
      <c r="AZ21" s="31"/>
      <c r="BD21" s="187"/>
      <c r="BE21" s="187"/>
      <c r="BM21" s="31"/>
    </row>
    <row r="22" spans="8:73" ht="18" customHeight="1">
      <c r="H22" s="223"/>
      <c r="L22" s="211"/>
      <c r="S22" s="187"/>
      <c r="AC22" s="224"/>
      <c r="AO22" s="200"/>
      <c r="BD22" s="31"/>
      <c r="BE22" s="31"/>
      <c r="BF22" s="235"/>
      <c r="BI22" s="211"/>
      <c r="BK22" s="263"/>
      <c r="BO22" s="31"/>
      <c r="BP22" s="31"/>
      <c r="BU22" s="235"/>
    </row>
    <row r="23" spans="19:88" ht="18" customHeight="1">
      <c r="S23" s="31"/>
      <c r="U23" s="328" t="s">
        <v>41</v>
      </c>
      <c r="V23" s="31"/>
      <c r="AG23" s="204"/>
      <c r="AO23" s="95"/>
      <c r="AZ23" s="31"/>
      <c r="BB23" s="31"/>
      <c r="BC23" s="31"/>
      <c r="BK23" s="262"/>
      <c r="BX23" s="188" t="s">
        <v>51</v>
      </c>
      <c r="BY23" s="31"/>
      <c r="BZ23" s="200"/>
      <c r="CA23" s="31"/>
      <c r="CB23" s="76"/>
      <c r="CE23" s="76"/>
      <c r="CF23" s="76"/>
      <c r="CG23" s="76"/>
      <c r="CH23" s="82" t="s">
        <v>1</v>
      </c>
      <c r="CI23" s="76"/>
      <c r="CJ23" s="76"/>
    </row>
    <row r="24" spans="17:84" ht="18" customHeight="1">
      <c r="Q24" s="187"/>
      <c r="AG24" s="31"/>
      <c r="AS24" s="31"/>
      <c r="AY24" s="224"/>
      <c r="BK24" s="31"/>
      <c r="BP24" s="211"/>
      <c r="BR24" s="31"/>
      <c r="BU24" s="31"/>
      <c r="BV24" s="31"/>
      <c r="BW24" s="31"/>
      <c r="BZ24" s="201"/>
      <c r="CE24" s="76"/>
      <c r="CF24" s="76"/>
    </row>
    <row r="25" spans="2:88" ht="18" customHeight="1">
      <c r="B25" s="81"/>
      <c r="J25" s="31"/>
      <c r="N25" s="31"/>
      <c r="AB25" s="204"/>
      <c r="AC25" s="230"/>
      <c r="AD25" s="191"/>
      <c r="AF25" s="31"/>
      <c r="AH25" s="31"/>
      <c r="AI25" s="31"/>
      <c r="AR25" s="31"/>
      <c r="AS25" s="79"/>
      <c r="AT25" s="31"/>
      <c r="AW25" s="187"/>
      <c r="BG25" s="31"/>
      <c r="BX25" s="31"/>
      <c r="BZ25" s="31"/>
      <c r="CD25" s="76"/>
      <c r="CF25" s="76"/>
      <c r="CG25" s="31"/>
      <c r="CJ25" s="81"/>
    </row>
    <row r="26" spans="11:84" ht="18" customHeight="1">
      <c r="K26" s="205"/>
      <c r="L26" s="31"/>
      <c r="N26" s="187">
        <v>1</v>
      </c>
      <c r="Q26" s="31"/>
      <c r="T26" s="204"/>
      <c r="U26" s="31"/>
      <c r="V26" s="187"/>
      <c r="Y26" s="230" t="s">
        <v>65</v>
      </c>
      <c r="Z26" s="212"/>
      <c r="AB26" s="31"/>
      <c r="AM26" s="31"/>
      <c r="AN26" s="187"/>
      <c r="AS26" s="230"/>
      <c r="AU26" s="31"/>
      <c r="AW26" s="31"/>
      <c r="BB26" s="79"/>
      <c r="BH26" s="205"/>
      <c r="BI26" s="31"/>
      <c r="BN26" s="31"/>
      <c r="BO26" s="187"/>
      <c r="BR26" s="31"/>
      <c r="BU26" s="200"/>
      <c r="BV26" s="31"/>
      <c r="BX26" s="187">
        <v>3</v>
      </c>
      <c r="BY26" s="187"/>
      <c r="BZ26" s="31"/>
      <c r="CD26" s="76"/>
      <c r="CF26" s="76"/>
    </row>
    <row r="27" spans="1:89" ht="18" customHeight="1">
      <c r="A27" s="81"/>
      <c r="D27" s="83" t="s">
        <v>0</v>
      </c>
      <c r="H27" s="31"/>
      <c r="K27" s="31"/>
      <c r="L27" s="329" t="s">
        <v>50</v>
      </c>
      <c r="N27" s="31"/>
      <c r="P27" s="200"/>
      <c r="Q27" s="31"/>
      <c r="S27" s="31"/>
      <c r="T27" s="31"/>
      <c r="V27" s="31"/>
      <c r="W27" s="187"/>
      <c r="AA27" s="31"/>
      <c r="AN27" s="31"/>
      <c r="AO27" s="31"/>
      <c r="AR27" s="31"/>
      <c r="AS27" s="31"/>
      <c r="AT27" s="31"/>
      <c r="BH27" s="31"/>
      <c r="BJ27" s="31"/>
      <c r="BK27" s="31"/>
      <c r="BL27" s="31"/>
      <c r="BM27" s="31"/>
      <c r="BN27" s="31"/>
      <c r="BO27" s="187"/>
      <c r="BP27" s="31"/>
      <c r="BQ27" s="231" t="s">
        <v>42</v>
      </c>
      <c r="BR27" s="31"/>
      <c r="BS27" s="31"/>
      <c r="BU27" s="201"/>
      <c r="BV27" s="31"/>
      <c r="BY27" s="31"/>
      <c r="CC27" s="329" t="s">
        <v>67</v>
      </c>
      <c r="CF27" s="31"/>
      <c r="CK27" s="81"/>
    </row>
    <row r="28" spans="1:81" ht="18" customHeight="1">
      <c r="A28" s="81"/>
      <c r="J28" s="31"/>
      <c r="K28" s="31"/>
      <c r="M28" s="31"/>
      <c r="N28" s="187"/>
      <c r="O28" s="31"/>
      <c r="P28" s="201"/>
      <c r="R28" s="31"/>
      <c r="S28" s="31"/>
      <c r="V28" s="31"/>
      <c r="W28" s="31"/>
      <c r="AD28" s="31"/>
      <c r="AF28" s="31"/>
      <c r="AG28" s="31"/>
      <c r="AH28" s="31"/>
      <c r="AI28" s="31"/>
      <c r="AO28" s="191"/>
      <c r="AR28" s="31"/>
      <c r="AS28" s="31"/>
      <c r="AT28" s="31"/>
      <c r="AY28" s="31"/>
      <c r="AZ28" s="31"/>
      <c r="BA28" s="31"/>
      <c r="BB28" s="31"/>
      <c r="BC28" s="31"/>
      <c r="BH28" s="31"/>
      <c r="BJ28" s="31"/>
      <c r="BO28" s="31"/>
      <c r="BQ28" s="331"/>
      <c r="BT28" s="31"/>
      <c r="BU28" s="31"/>
      <c r="BV28" s="31"/>
      <c r="CC28" s="193"/>
    </row>
    <row r="29" spans="1:89" ht="18" customHeight="1">
      <c r="A29" s="81"/>
      <c r="K29" s="31"/>
      <c r="L29" s="258"/>
      <c r="M29" s="187"/>
      <c r="N29" s="31"/>
      <c r="P29" s="31"/>
      <c r="R29" s="187">
        <v>2</v>
      </c>
      <c r="S29" s="31"/>
      <c r="U29" s="31"/>
      <c r="AA29" s="31"/>
      <c r="AF29" s="230"/>
      <c r="AG29" s="31"/>
      <c r="AM29" s="204"/>
      <c r="AZ29" s="31"/>
      <c r="BA29" s="31"/>
      <c r="BB29" s="31"/>
      <c r="BH29" s="31"/>
      <c r="BI29" s="258"/>
      <c r="BJ29" s="191"/>
      <c r="BO29" s="31"/>
      <c r="BQ29" s="332"/>
      <c r="BS29" s="31"/>
      <c r="BU29" s="231"/>
      <c r="BV29" s="187"/>
      <c r="CC29" s="197"/>
      <c r="CK29" s="81"/>
    </row>
    <row r="30" spans="10:85" ht="18" customHeight="1">
      <c r="J30" s="204"/>
      <c r="M30" s="31"/>
      <c r="N30" s="31"/>
      <c r="O30" s="187"/>
      <c r="S30" s="187"/>
      <c r="U30" s="187"/>
      <c r="V30" s="31"/>
      <c r="X30" s="80"/>
      <c r="AG30" s="31"/>
      <c r="AI30" s="31"/>
      <c r="AM30" s="31"/>
      <c r="AR30" s="31"/>
      <c r="AS30" s="31"/>
      <c r="AT30" s="31"/>
      <c r="AZ30" s="31"/>
      <c r="BB30" s="31"/>
      <c r="BK30" s="31"/>
      <c r="BQ30" s="231" t="s">
        <v>66</v>
      </c>
      <c r="BR30" s="187"/>
      <c r="BS30" s="187"/>
      <c r="BV30" s="31"/>
      <c r="BX30" s="187"/>
      <c r="BZ30" s="31"/>
      <c r="CC30" s="198"/>
      <c r="CD30" s="31"/>
      <c r="CG30" s="31"/>
    </row>
    <row r="31" spans="5:85" ht="18" customHeight="1">
      <c r="E31" s="206"/>
      <c r="G31" s="31"/>
      <c r="J31" s="31"/>
      <c r="L31" s="31"/>
      <c r="O31" s="31"/>
      <c r="S31" s="31"/>
      <c r="V31" s="187"/>
      <c r="W31" s="31"/>
      <c r="X31" s="31"/>
      <c r="Y31" s="31"/>
      <c r="AB31" s="31"/>
      <c r="AG31" s="31"/>
      <c r="AH31" s="79"/>
      <c r="AS31" s="31"/>
      <c r="AV31" s="80"/>
      <c r="AZ31" s="31"/>
      <c r="BB31" s="31"/>
      <c r="BC31" s="31"/>
      <c r="BG31" s="31"/>
      <c r="BI31" s="31"/>
      <c r="BK31" s="187"/>
      <c r="BN31" s="31"/>
      <c r="BP31" s="31"/>
      <c r="BQ31" s="187"/>
      <c r="BR31" s="31"/>
      <c r="BS31" s="31"/>
      <c r="BT31" s="31"/>
      <c r="BV31" s="31"/>
      <c r="BW31" s="31"/>
      <c r="BX31" s="31"/>
      <c r="BY31" s="31"/>
      <c r="CC31" s="222"/>
      <c r="CE31" s="221"/>
      <c r="CG31" s="222"/>
    </row>
    <row r="32" spans="9:81" ht="18" customHeight="1">
      <c r="I32" s="31"/>
      <c r="N32" s="31"/>
      <c r="O32" s="187"/>
      <c r="S32" s="31"/>
      <c r="T32" s="206"/>
      <c r="X32" s="187"/>
      <c r="AB32" s="187"/>
      <c r="AG32" s="31"/>
      <c r="AI32" s="31"/>
      <c r="AX32" s="31"/>
      <c r="AZ32" s="31"/>
      <c r="BA32" s="330">
        <v>78.53</v>
      </c>
      <c r="BB32" s="31"/>
      <c r="BC32" s="31"/>
      <c r="BF32" s="31"/>
      <c r="BI32" s="187"/>
      <c r="BO32" s="31"/>
      <c r="BR32" s="187"/>
      <c r="BS32" s="231"/>
      <c r="BW32" s="187"/>
      <c r="CC32" s="199"/>
    </row>
    <row r="33" spans="10:75" ht="18" customHeight="1">
      <c r="J33" s="95"/>
      <c r="O33" s="187"/>
      <c r="P33" s="31"/>
      <c r="R33" s="31"/>
      <c r="S33" s="200" t="s">
        <v>83</v>
      </c>
      <c r="Y33" s="234" t="s">
        <v>49</v>
      </c>
      <c r="AD33" s="31"/>
      <c r="AG33" s="228"/>
      <c r="AU33" s="31"/>
      <c r="AZ33" s="191"/>
      <c r="BE33" s="31"/>
      <c r="BF33" s="187"/>
      <c r="BH33" s="31"/>
      <c r="BI33" s="187"/>
      <c r="BN33" s="31"/>
      <c r="BO33" s="31"/>
      <c r="BU33" s="31"/>
      <c r="BV33" s="31"/>
      <c r="BW33" s="187"/>
    </row>
    <row r="34" spans="15:75" ht="18" customHeight="1">
      <c r="O34" s="31"/>
      <c r="S34" s="95" t="s">
        <v>84</v>
      </c>
      <c r="AD34" s="191"/>
      <c r="AU34" s="187"/>
      <c r="BG34" s="31"/>
      <c r="BI34" s="202"/>
      <c r="BK34" s="31"/>
      <c r="BN34" s="31"/>
      <c r="BO34" s="213"/>
      <c r="BP34" s="31"/>
      <c r="BQ34" s="31"/>
      <c r="BS34" s="224"/>
      <c r="BT34" s="31"/>
      <c r="BU34" s="31"/>
      <c r="BW34" s="31"/>
    </row>
    <row r="35" spans="9:73" ht="18" customHeight="1">
      <c r="I35" s="31"/>
      <c r="AE35" s="202"/>
      <c r="BG35" s="191"/>
      <c r="BK35" s="191"/>
      <c r="BU35" s="189"/>
    </row>
    <row r="36" spans="17:73" ht="18" customHeight="1">
      <c r="Q36" s="229"/>
      <c r="R36" s="200"/>
      <c r="AJ36" s="243"/>
      <c r="AU36" s="31"/>
      <c r="AW36" s="31"/>
      <c r="BK36" s="96"/>
      <c r="BL36" s="243"/>
      <c r="BU36" s="200"/>
    </row>
    <row r="37" spans="18:73" ht="18" customHeight="1">
      <c r="R37" s="201"/>
      <c r="Y37" s="234"/>
      <c r="AA37" s="234"/>
      <c r="AE37" s="31"/>
      <c r="AU37" s="191"/>
      <c r="AW37" s="190"/>
      <c r="BU37" s="201"/>
    </row>
    <row r="38" spans="35:80" ht="18" customHeight="1">
      <c r="AI38" s="244"/>
      <c r="AX38" s="31"/>
      <c r="AY38" s="31"/>
      <c r="BT38" s="31"/>
      <c r="BX38" s="31"/>
      <c r="CB38" s="210"/>
    </row>
    <row r="39" ht="18" customHeight="1">
      <c r="AP39" s="229"/>
    </row>
    <row r="40" spans="39:45" ht="18" customHeight="1">
      <c r="AM40" s="31"/>
      <c r="AS40" s="31"/>
    </row>
    <row r="41" spans="39:49" ht="18" customHeight="1">
      <c r="AM41" s="191"/>
      <c r="AW41" s="200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8:88" ht="18" customHeight="1">
      <c r="H45" s="58"/>
      <c r="I45" s="58"/>
      <c r="J45" s="58"/>
      <c r="K45" s="58"/>
      <c r="L45" s="58"/>
      <c r="S45" s="198"/>
      <c r="T45" s="198"/>
      <c r="CJ45" s="193"/>
    </row>
    <row r="46" spans="19:88" ht="18" customHeight="1">
      <c r="S46" s="51"/>
      <c r="T46" s="51"/>
      <c r="AC46" s="75"/>
      <c r="AS46" s="77" t="s">
        <v>19</v>
      </c>
      <c r="BR46" s="193"/>
      <c r="BS46" s="193"/>
      <c r="BT46" s="193"/>
      <c r="BU46" s="193"/>
      <c r="BV46" s="193"/>
      <c r="BW46" s="193"/>
      <c r="BX46" s="193"/>
      <c r="BY46" s="193"/>
      <c r="CC46" s="75"/>
      <c r="CD46" s="75"/>
      <c r="CE46" s="75"/>
      <c r="CF46" s="75"/>
      <c r="CG46" s="75"/>
      <c r="CH46" s="75"/>
      <c r="CI46" s="75"/>
      <c r="CJ46" s="193"/>
    </row>
    <row r="47" spans="2:88" ht="21" customHeight="1" thickBot="1">
      <c r="B47" s="275" t="s">
        <v>22</v>
      </c>
      <c r="C47" s="276" t="s">
        <v>28</v>
      </c>
      <c r="D47" s="276" t="s">
        <v>29</v>
      </c>
      <c r="E47" s="276" t="s">
        <v>30</v>
      </c>
      <c r="F47" s="301" t="s">
        <v>31</v>
      </c>
      <c r="G47" s="9"/>
      <c r="S47" s="193"/>
      <c r="T47" s="193"/>
      <c r="AS47" s="78" t="s">
        <v>20</v>
      </c>
      <c r="BR47" s="193"/>
      <c r="BS47" s="193"/>
      <c r="BT47" s="193"/>
      <c r="BU47" s="193"/>
      <c r="BV47" s="193"/>
      <c r="BW47" s="193"/>
      <c r="BX47" s="193"/>
      <c r="BY47" s="193"/>
      <c r="BZ47" s="58"/>
      <c r="CA47" s="58"/>
      <c r="CB47" s="58"/>
      <c r="CC47" s="58"/>
      <c r="CD47" s="58"/>
      <c r="CE47" s="9"/>
      <c r="CF47" s="275" t="s">
        <v>22</v>
      </c>
      <c r="CG47" s="276" t="s">
        <v>28</v>
      </c>
      <c r="CH47" s="276" t="s">
        <v>29</v>
      </c>
      <c r="CI47" s="276" t="s">
        <v>30</v>
      </c>
      <c r="CJ47" s="277" t="s">
        <v>31</v>
      </c>
    </row>
    <row r="48" spans="2:88" ht="21" customHeight="1" thickBot="1" thickTop="1">
      <c r="B48" s="86"/>
      <c r="C48" s="4"/>
      <c r="D48" s="3" t="s">
        <v>62</v>
      </c>
      <c r="E48" s="4"/>
      <c r="F48" s="302"/>
      <c r="G48" s="58"/>
      <c r="H48" s="304" t="s">
        <v>22</v>
      </c>
      <c r="I48" s="305" t="s">
        <v>28</v>
      </c>
      <c r="J48" s="279" t="s">
        <v>29</v>
      </c>
      <c r="K48" s="276" t="s">
        <v>30</v>
      </c>
      <c r="L48" s="306" t="s">
        <v>31</v>
      </c>
      <c r="M48" s="307"/>
      <c r="N48" s="308"/>
      <c r="O48" s="309" t="s">
        <v>78</v>
      </c>
      <c r="P48" s="309"/>
      <c r="Q48" s="308"/>
      <c r="R48" s="310"/>
      <c r="S48" s="193"/>
      <c r="T48" s="193"/>
      <c r="AS48" s="78" t="s">
        <v>85</v>
      </c>
      <c r="BR48" s="58"/>
      <c r="BS48" s="58"/>
      <c r="BT48" s="58"/>
      <c r="BU48" s="58"/>
      <c r="BV48" s="58"/>
      <c r="BW48" s="198"/>
      <c r="BX48" s="198"/>
      <c r="BY48" s="198"/>
      <c r="BZ48" s="58"/>
      <c r="CA48" s="51"/>
      <c r="CB48" s="58"/>
      <c r="CC48" s="51"/>
      <c r="CD48" s="51"/>
      <c r="CE48" s="58"/>
      <c r="CF48" s="280"/>
      <c r="CG48" s="4"/>
      <c r="CH48" s="3" t="s">
        <v>62</v>
      </c>
      <c r="CI48" s="4"/>
      <c r="CJ48" s="5"/>
    </row>
    <row r="49" spans="2:88" ht="21" customHeight="1" thickTop="1">
      <c r="B49" s="217"/>
      <c r="C49" s="88"/>
      <c r="D49" s="88"/>
      <c r="E49" s="88"/>
      <c r="F49" s="303"/>
      <c r="G49" s="9"/>
      <c r="H49" s="311"/>
      <c r="I49" s="1"/>
      <c r="J49" s="1"/>
      <c r="K49" s="1"/>
      <c r="L49" s="1"/>
      <c r="M49" s="312" t="s">
        <v>79</v>
      </c>
      <c r="N49" s="1"/>
      <c r="O49" s="1"/>
      <c r="P49" s="1"/>
      <c r="Q49" s="1"/>
      <c r="R49" s="313"/>
      <c r="S49" s="193"/>
      <c r="T49" s="193"/>
      <c r="BR49" s="51"/>
      <c r="BS49" s="51"/>
      <c r="BT49" s="51"/>
      <c r="BU49" s="51"/>
      <c r="BV49" s="58"/>
      <c r="BW49" s="58"/>
      <c r="BX49" s="58"/>
      <c r="BY49" s="51"/>
      <c r="BZ49" s="293"/>
      <c r="CA49" s="294"/>
      <c r="CB49" s="264"/>
      <c r="CC49" s="265"/>
      <c r="CD49" s="9"/>
      <c r="CE49" s="9"/>
      <c r="CF49" s="218"/>
      <c r="CG49" s="91"/>
      <c r="CH49" s="89"/>
      <c r="CI49" s="90"/>
      <c r="CJ49" s="281"/>
    </row>
    <row r="50" spans="2:88" ht="21" customHeight="1">
      <c r="B50" s="218"/>
      <c r="C50" s="91"/>
      <c r="D50" s="89"/>
      <c r="E50" s="90"/>
      <c r="F50" s="14"/>
      <c r="G50" s="51"/>
      <c r="H50" s="261"/>
      <c r="I50" s="15"/>
      <c r="J50" s="314"/>
      <c r="K50" s="315"/>
      <c r="L50" s="215"/>
      <c r="M50" s="316"/>
      <c r="N50" s="317"/>
      <c r="P50" s="318"/>
      <c r="R50" s="319"/>
      <c r="S50" s="193"/>
      <c r="T50" s="193"/>
      <c r="AS50" s="84" t="s">
        <v>21</v>
      </c>
      <c r="BR50" s="267"/>
      <c r="BS50" s="256"/>
      <c r="BT50" s="264"/>
      <c r="BU50" s="265"/>
      <c r="BV50" s="9"/>
      <c r="BW50" s="266"/>
      <c r="BX50" s="193"/>
      <c r="BY50" s="193"/>
      <c r="BZ50" s="268"/>
      <c r="CA50" s="265"/>
      <c r="CB50" s="264"/>
      <c r="CC50" s="265"/>
      <c r="CD50" s="9"/>
      <c r="CE50" s="51"/>
      <c r="CF50" s="218"/>
      <c r="CG50" s="91"/>
      <c r="CH50" s="89"/>
      <c r="CI50" s="90">
        <f>CG50+CH50*0.001</f>
        <v>0</v>
      </c>
      <c r="CJ50" s="203"/>
    </row>
    <row r="51" spans="2:88" ht="21" customHeight="1">
      <c r="B51" s="297">
        <v>1</v>
      </c>
      <c r="C51" s="298">
        <v>78.161</v>
      </c>
      <c r="D51" s="89">
        <v>51</v>
      </c>
      <c r="E51" s="299">
        <f>C51+D51*0.001</f>
        <v>78.212</v>
      </c>
      <c r="F51" s="303" t="s">
        <v>61</v>
      </c>
      <c r="G51" s="51"/>
      <c r="H51" s="261">
        <v>2</v>
      </c>
      <c r="I51" s="15">
        <v>78.194</v>
      </c>
      <c r="J51" s="314">
        <v>51</v>
      </c>
      <c r="K51" s="315">
        <f>I51+(J51/1000)</f>
        <v>78.245</v>
      </c>
      <c r="L51" s="215" t="s">
        <v>80</v>
      </c>
      <c r="M51" s="316" t="s">
        <v>81</v>
      </c>
      <c r="N51" s="9"/>
      <c r="O51" s="320"/>
      <c r="P51" s="9"/>
      <c r="Q51" s="320"/>
      <c r="R51" s="321"/>
      <c r="S51" s="193"/>
      <c r="T51" s="193"/>
      <c r="AS51" s="78" t="s">
        <v>59</v>
      </c>
      <c r="BR51" s="267"/>
      <c r="BS51" s="256"/>
      <c r="BT51" s="264"/>
      <c r="BU51" s="265"/>
      <c r="BV51" s="9"/>
      <c r="BW51" s="266"/>
      <c r="BX51" s="193"/>
      <c r="BY51" s="193"/>
      <c r="BZ51" s="267"/>
      <c r="CA51" s="256"/>
      <c r="CB51" s="264"/>
      <c r="CC51" s="265"/>
      <c r="CD51" s="9"/>
      <c r="CE51" s="51"/>
      <c r="CF51" s="297">
        <v>3</v>
      </c>
      <c r="CG51" s="298">
        <v>78.746</v>
      </c>
      <c r="CH51" s="89">
        <v>-51</v>
      </c>
      <c r="CI51" s="299">
        <f>CG51+CH51*0.001</f>
        <v>78.695</v>
      </c>
      <c r="CJ51" s="300" t="s">
        <v>61</v>
      </c>
    </row>
    <row r="52" spans="2:88" ht="21" customHeight="1">
      <c r="B52" s="261"/>
      <c r="C52" s="15"/>
      <c r="D52" s="89"/>
      <c r="E52" s="90"/>
      <c r="F52" s="14"/>
      <c r="G52" s="51"/>
      <c r="H52" s="296" t="s">
        <v>49</v>
      </c>
      <c r="I52" s="90">
        <v>78.273</v>
      </c>
      <c r="J52" s="89"/>
      <c r="K52" s="90"/>
      <c r="L52" s="215" t="s">
        <v>80</v>
      </c>
      <c r="M52" s="316" t="s">
        <v>82</v>
      </c>
      <c r="N52" s="9"/>
      <c r="O52" s="320"/>
      <c r="P52" s="9"/>
      <c r="Q52" s="320"/>
      <c r="R52" s="321"/>
      <c r="S52" s="193"/>
      <c r="T52" s="193"/>
      <c r="AS52" s="78" t="s">
        <v>60</v>
      </c>
      <c r="BR52" s="268"/>
      <c r="BS52" s="265"/>
      <c r="BT52" s="264"/>
      <c r="BU52" s="265"/>
      <c r="BV52" s="9"/>
      <c r="BW52" s="266"/>
      <c r="BX52" s="193"/>
      <c r="BY52" s="193"/>
      <c r="BZ52" s="267"/>
      <c r="CA52" s="256"/>
      <c r="CB52" s="264"/>
      <c r="CC52" s="265"/>
      <c r="CD52" s="9"/>
      <c r="CE52" s="51"/>
      <c r="CF52" s="296"/>
      <c r="CG52" s="90"/>
      <c r="CH52" s="89"/>
      <c r="CI52" s="90"/>
      <c r="CJ52" s="203"/>
    </row>
    <row r="53" spans="2:88" ht="21" customHeight="1" thickBot="1">
      <c r="B53" s="92"/>
      <c r="C53" s="93"/>
      <c r="D53" s="94"/>
      <c r="E53" s="94"/>
      <c r="F53" s="18"/>
      <c r="G53" s="51"/>
      <c r="H53" s="322"/>
      <c r="I53" s="278"/>
      <c r="J53" s="323"/>
      <c r="K53" s="324"/>
      <c r="L53" s="216"/>
      <c r="M53" s="325"/>
      <c r="N53" s="326"/>
      <c r="O53" s="326"/>
      <c r="P53" s="326"/>
      <c r="Q53" s="326"/>
      <c r="R53" s="327"/>
      <c r="S53" s="193"/>
      <c r="T53" s="193"/>
      <c r="AD53" s="32"/>
      <c r="AE53" s="33"/>
      <c r="BG53" s="32"/>
      <c r="BH53" s="33"/>
      <c r="BR53" s="269"/>
      <c r="BS53" s="265"/>
      <c r="BT53" s="264"/>
      <c r="BU53" s="265"/>
      <c r="BV53" s="9"/>
      <c r="BW53" s="270"/>
      <c r="BX53" s="193"/>
      <c r="BY53" s="193"/>
      <c r="BZ53" s="295"/>
      <c r="CA53" s="256"/>
      <c r="CB53" s="264"/>
      <c r="CC53" s="265"/>
      <c r="CD53" s="9"/>
      <c r="CE53" s="51"/>
      <c r="CF53" s="282"/>
      <c r="CG53" s="278"/>
      <c r="CH53" s="196"/>
      <c r="CI53" s="195"/>
      <c r="CJ53" s="257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2014-06-16T11:13:10Z</cp:lastPrinted>
  <dcterms:created xsi:type="dcterms:W3CDTF">2003-01-10T15:39:03Z</dcterms:created>
  <dcterms:modified xsi:type="dcterms:W3CDTF">2014-07-14T08:09:44Z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