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70" windowHeight="7410" tabRatio="646" activeTab="1"/>
  </bookViews>
  <sheets>
    <sheet name="titul" sheetId="1" r:id="rId1"/>
    <sheet name="Týnec nad Sázavou" sheetId="2" r:id="rId2"/>
  </sheets>
  <definedNames/>
  <calcPr fullCalcOnLoad="1"/>
</workbook>
</file>

<file path=xl/sharedStrings.xml><?xml version="1.0" encoding="utf-8"?>
<sst xmlns="http://schemas.openxmlformats.org/spreadsheetml/2006/main" count="212" uniqueCount="120">
  <si>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</si>
  <si>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</si>
  <si>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</si>
  <si>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</si>
  <si>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</si>
  <si>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</si>
  <si>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</si>
  <si>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</si>
  <si>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</si>
  <si>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</si>
  <si>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</si>
  <si>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</si>
  <si>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</si>
  <si>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</si>
  <si>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</si>
  <si>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</si>
  <si>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</si>
  <si>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</si>
  <si>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</si>
  <si>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</si>
  <si>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</si>
  <si>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</si>
  <si>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</si>
  <si>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</si>
  <si>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</si>
  <si>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</si>
  <si>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</si>
  <si>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</si>
  <si>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</si>
  <si>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</si>
  <si>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</si>
  <si>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</si>
  <si>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</si>
  <si>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</si>
  <si>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</si>
  <si>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</si>
  <si>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</si>
  <si>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</si>
  <si>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</si>
  <si>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</si>
  <si>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</si>
  <si>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</si>
  <si>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</si>
  <si>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</si>
  <si>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Se 1</t>
  </si>
  <si>
    <t>samočinně činností</t>
  </si>
  <si>
    <t>zabezpečovacího zařízení</t>
  </si>
  <si>
    <t xml:space="preserve">Vzájemně vyloučeny jsou pouze protisměrné </t>
  </si>
  <si>
    <t>jízdní cesty na tutéž kolej</t>
  </si>
  <si>
    <t>Automatické  hradlo</t>
  </si>
  <si>
    <t>Kód : 14</t>
  </si>
  <si>
    <t>S 3</t>
  </si>
  <si>
    <t>L 3</t>
  </si>
  <si>
    <t>poznámka</t>
  </si>
  <si>
    <t>Obvod  posunu</t>
  </si>
  <si>
    <t>ručně</t>
  </si>
  <si>
    <t>Vk 1</t>
  </si>
  <si>
    <t>L 5</t>
  </si>
  <si>
    <t>S 5</t>
  </si>
  <si>
    <t>523 A</t>
  </si>
  <si>
    <t>Km  9,826</t>
  </si>
  <si>
    <t>směr Čerčany a Jílové u Prahy</t>
  </si>
  <si>
    <t>AHP - 03 ( bez návěstního bodu )</t>
  </si>
  <si>
    <t>Směr  :  Čerčany</t>
  </si>
  <si>
    <t>při jízdě do odbočky - není-li uvedeno jinak, rychlost 40 km/h</t>
  </si>
  <si>
    <t>Směr  :  Jílové u Prahy</t>
  </si>
  <si>
    <t>JVk1</t>
  </si>
  <si>
    <t>Vlečka č: V1089</t>
  </si>
  <si>
    <t>Vlečka č: V1123</t>
  </si>
  <si>
    <t>Vk 2</t>
  </si>
  <si>
    <t>Vk 3</t>
  </si>
  <si>
    <t>MVk2</t>
  </si>
  <si>
    <t>MVk1</t>
  </si>
  <si>
    <t>EZ</t>
  </si>
  <si>
    <t>( MVk1/MVk2 )</t>
  </si>
  <si>
    <t>most - Sázava</t>
  </si>
  <si>
    <t>KANGO</t>
  </si>
  <si>
    <t xml:space="preserve">  výkolejkový zámek, klíč je držen v KZ MVk1</t>
  </si>
  <si>
    <t>délka mostu = 72m</t>
  </si>
  <si>
    <t>Poznámka: zobrazeno v měřítku od v.č.1 po P5689</t>
  </si>
  <si>
    <t>Se 2</t>
  </si>
  <si>
    <t>S 2</t>
  </si>
  <si>
    <t>L 2</t>
  </si>
  <si>
    <t>Se 3</t>
  </si>
  <si>
    <t>elm.</t>
  </si>
  <si>
    <t>6a</t>
  </si>
  <si>
    <t>6b</t>
  </si>
  <si>
    <t xml:space="preserve">  KVZ, klíč MVk1/MVk2 je držen v EZ v PSt.1 v kolejišti</t>
  </si>
  <si>
    <t xml:space="preserve">  KVZ, klíč Vk3/7t je držen v EZ v PSt.1 v kolejišti</t>
  </si>
  <si>
    <t xml:space="preserve">  kontrolní VZ, klíč Vk1/5t/5 je držen v EZ v kolejišti</t>
  </si>
  <si>
    <t xml:space="preserve">  odtlačný KVZ, klíč je držen v kontrolním zámku Vk 3</t>
  </si>
  <si>
    <t xml:space="preserve">  odtlačný KVZ, klíč je držen v kontrolním zámku Vk 1</t>
  </si>
  <si>
    <t>( bez návěstního bodu )</t>
  </si>
  <si>
    <t>Se  2</t>
  </si>
  <si>
    <t>1 + 2</t>
  </si>
  <si>
    <t>č. I,  úrovňové, oboustranné</t>
  </si>
  <si>
    <t>PSt.1</t>
  </si>
  <si>
    <t>3xEZ</t>
  </si>
  <si>
    <t>( Vk2 )</t>
  </si>
  <si>
    <t>( Vk3/7t )</t>
  </si>
  <si>
    <t>( Vk1/5t/5 )</t>
  </si>
  <si>
    <t>Elektronické stavědlo</t>
  </si>
  <si>
    <t>JOP</t>
  </si>
  <si>
    <t>Kód :  22</t>
  </si>
  <si>
    <t>3. kategorie</t>
  </si>
  <si>
    <t>zast. - 90</t>
  </si>
  <si>
    <t>proj. - 30</t>
  </si>
  <si>
    <t>Obvod  výpravčího</t>
  </si>
  <si>
    <t>dálková obsluha výpravčím DOZ z ŽST Vrané nad Vltavou</t>
  </si>
  <si>
    <t>v budoucnu dispečerem CDP Praha ( nouzová obsluha pohotovostním výpravčím )</t>
  </si>
  <si>
    <t>( JVk1/1t )</t>
  </si>
  <si>
    <t xml:space="preserve">  odtlačný KVZ, klíč je držen v kontrolním zámku JVk1</t>
  </si>
  <si>
    <t xml:space="preserve">  kontrolní VZ, klíč JVk1/1t je držen v EZ v kolejišti</t>
  </si>
  <si>
    <t>V.  /  2017</t>
  </si>
  <si>
    <t>hrana ke k.č.1</t>
  </si>
  <si>
    <t>hrana ke k.č.2</t>
  </si>
  <si>
    <t>konstrukce SUDOP T + desky K230</t>
  </si>
  <si>
    <t>SÚ</t>
  </si>
  <si>
    <t>přístup po přechodu v km 9,877</t>
  </si>
  <si>
    <t>přechod v km 9,877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</si>
</sst>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-405]d\.\ mmmm\ yyyy"/>
  </numFmts>
  <fonts count="9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sz val="10"/>
      <color indexed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1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40" applyFont="1" applyFill="1" applyBorder="1" applyAlignment="1">
      <alignment horizontal="centerContinuous" vertical="center"/>
    </xf>
    <xf numFmtId="44" fontId="25" fillId="36" borderId="27" xfId="40" applyFont="1" applyFill="1" applyBorder="1" applyAlignment="1">
      <alignment horizontal="centerContinuous" vertical="center"/>
    </xf>
    <xf numFmtId="44" fontId="25" fillId="36" borderId="28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6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5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52" applyFont="1" applyAlignment="1">
      <alignment/>
      <protection/>
    </xf>
    <xf numFmtId="0" fontId="26" fillId="0" borderId="0" xfId="52" applyFont="1" applyBorder="1" applyAlignment="1">
      <alignment/>
      <protection/>
    </xf>
    <xf numFmtId="0" fontId="26" fillId="0" borderId="0" xfId="52" applyFont="1" applyBorder="1">
      <alignment/>
      <protection/>
    </xf>
    <xf numFmtId="0" fontId="26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26" fillId="0" borderId="0" xfId="52" applyFont="1" applyAlignment="1" quotePrefix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0" fillId="34" borderId="53" xfId="52" applyFont="1" applyFill="1" applyBorder="1" applyAlignment="1">
      <alignment vertical="center"/>
      <protection/>
    </xf>
    <xf numFmtId="0" fontId="0" fillId="34" borderId="54" xfId="52" applyFont="1" applyFill="1" applyBorder="1" applyAlignment="1">
      <alignment vertical="center"/>
      <protection/>
    </xf>
    <xf numFmtId="0" fontId="0" fillId="34" borderId="54" xfId="52" applyFont="1" applyFill="1" applyBorder="1" applyAlignment="1" quotePrefix="1">
      <alignment vertical="center"/>
      <protection/>
    </xf>
    <xf numFmtId="164" fontId="0" fillId="34" borderId="54" xfId="52" applyNumberFormat="1" applyFont="1" applyFill="1" applyBorder="1" applyAlignment="1">
      <alignment vertical="center"/>
      <protection/>
    </xf>
    <xf numFmtId="0" fontId="0" fillId="34" borderId="55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0" fillId="0" borderId="56" xfId="52" applyFont="1" applyBorder="1">
      <alignment/>
      <protection/>
    </xf>
    <xf numFmtId="0" fontId="0" fillId="0" borderId="39" xfId="52" applyFont="1" applyBorder="1">
      <alignment/>
      <protection/>
    </xf>
    <xf numFmtId="0" fontId="0" fillId="0" borderId="38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30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0" fillId="0" borderId="11" xfId="52" applyFont="1" applyBorder="1">
      <alignment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57" xfId="52" applyFont="1" applyBorder="1">
      <alignment/>
      <protection/>
    </xf>
    <xf numFmtId="0" fontId="0" fillId="0" borderId="58" xfId="52" applyFont="1" applyBorder="1">
      <alignment/>
      <protection/>
    </xf>
    <xf numFmtId="0" fontId="0" fillId="0" borderId="59" xfId="52" applyFont="1" applyBorder="1">
      <alignment/>
      <protection/>
    </xf>
    <xf numFmtId="0" fontId="37" fillId="0" borderId="0" xfId="52" applyFont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8" fillId="0" borderId="0" xfId="52" applyFont="1" applyBorder="1" applyAlignment="1">
      <alignment horizontal="center"/>
      <protection/>
    </xf>
    <xf numFmtId="164" fontId="40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0" fillId="0" borderId="60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61" xfId="52" applyFont="1" applyBorder="1">
      <alignment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7" xfId="52" applyFill="1" applyBorder="1" applyAlignment="1">
      <alignment vertical="center"/>
      <protection/>
    </xf>
    <xf numFmtId="0" fontId="0" fillId="37" borderId="62" xfId="52" applyFont="1" applyFill="1" applyBorder="1" applyAlignment="1">
      <alignment vertical="center"/>
      <protection/>
    </xf>
    <xf numFmtId="0" fontId="0" fillId="37" borderId="63" xfId="52" applyFont="1" applyFill="1" applyBorder="1" applyAlignment="1">
      <alignment vertical="center"/>
      <protection/>
    </xf>
    <xf numFmtId="0" fontId="0" fillId="37" borderId="64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7" xfId="52" applyFont="1" applyFill="1" applyBorder="1" applyAlignment="1">
      <alignment vertical="center"/>
      <protection/>
    </xf>
    <xf numFmtId="0" fontId="6" fillId="37" borderId="65" xfId="52" applyFont="1" applyFill="1" applyBorder="1" applyAlignment="1">
      <alignment horizontal="center" vertical="center"/>
      <protection/>
    </xf>
    <xf numFmtId="0" fontId="6" fillId="37" borderId="66" xfId="52" applyFont="1" applyFill="1" applyBorder="1" applyAlignment="1">
      <alignment horizontal="center" vertical="center"/>
      <protection/>
    </xf>
    <xf numFmtId="0" fontId="6" fillId="37" borderId="25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67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64" fontId="0" fillId="0" borderId="41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7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41" fillId="0" borderId="67" xfId="52" applyNumberFormat="1" applyFont="1" applyBorder="1" applyAlignment="1">
      <alignment horizontal="center" vertical="center"/>
      <protection/>
    </xf>
    <xf numFmtId="164" fontId="42" fillId="0" borderId="41" xfId="52" applyNumberFormat="1" applyFont="1" applyFill="1" applyBorder="1" applyAlignment="1">
      <alignment horizontal="center" vertical="center"/>
      <protection/>
    </xf>
    <xf numFmtId="164" fontId="42" fillId="0" borderId="41" xfId="52" applyNumberFormat="1" applyFont="1" applyBorder="1" applyAlignment="1">
      <alignment horizontal="center" vertical="center"/>
      <protection/>
    </xf>
    <xf numFmtId="1" fontId="42" fillId="0" borderId="11" xfId="52" applyNumberFormat="1" applyFont="1" applyBorder="1" applyAlignment="1">
      <alignment horizontal="center" vertical="center"/>
      <protection/>
    </xf>
    <xf numFmtId="49" fontId="0" fillId="0" borderId="68" xfId="52" applyNumberFormat="1" applyFont="1" applyBorder="1" applyAlignment="1">
      <alignment vertical="center"/>
      <protection/>
    </xf>
    <xf numFmtId="164" fontId="0" fillId="0" borderId="69" xfId="52" applyNumberFormat="1" applyFont="1" applyBorder="1" applyAlignment="1">
      <alignment vertical="center"/>
      <protection/>
    </xf>
    <xf numFmtId="164" fontId="0" fillId="0" borderId="69" xfId="52" applyNumberFormat="1" applyFont="1" applyBorder="1" applyAlignment="1">
      <alignment vertical="center"/>
      <protection/>
    </xf>
    <xf numFmtId="1" fontId="0" fillId="0" borderId="61" xfId="52" applyNumberFormat="1" applyFont="1" applyBorder="1" applyAlignment="1">
      <alignment vertical="center"/>
      <protection/>
    </xf>
    <xf numFmtId="1" fontId="0" fillId="0" borderId="60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1" xfId="52" applyFont="1" applyBorder="1" applyAlignment="1">
      <alignment vertical="center"/>
      <protection/>
    </xf>
    <xf numFmtId="0" fontId="0" fillId="34" borderId="44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52" applyNumberFormat="1" applyFont="1" applyFill="1" applyBorder="1" applyAlignment="1">
      <alignment horizontal="center" vertical="center"/>
      <protection/>
    </xf>
    <xf numFmtId="0" fontId="44" fillId="0" borderId="46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9" fillId="0" borderId="0" xfId="52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6" fillId="0" borderId="0" xfId="52" applyFont="1" applyFill="1" applyBorder="1" applyAlignment="1">
      <alignment horizontal="center" vertical="center"/>
      <protection/>
    </xf>
    <xf numFmtId="0" fontId="0" fillId="0" borderId="58" xfId="52" applyFont="1" applyFill="1" applyBorder="1" applyAlignment="1">
      <alignment horizontal="center" vertical="center"/>
      <protection/>
    </xf>
    <xf numFmtId="164" fontId="0" fillId="0" borderId="7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36" borderId="71" xfId="0" applyFont="1" applyFill="1" applyBorder="1" applyAlignment="1">
      <alignment horizontal="centerContinuous" vertical="center"/>
    </xf>
    <xf numFmtId="0" fontId="25" fillId="36" borderId="72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9" fillId="0" borderId="0" xfId="52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0" fillId="0" borderId="17" xfId="52" applyFont="1" applyFill="1" applyBorder="1" applyAlignment="1">
      <alignment horizontal="centerContinuous" vertical="center"/>
      <protection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11" xfId="52" applyFont="1" applyFill="1" applyBorder="1" applyAlignment="1">
      <alignment horizontal="centerContinuous" vertical="center"/>
      <protection/>
    </xf>
    <xf numFmtId="0" fontId="6" fillId="0" borderId="17" xfId="52" applyFont="1" applyBorder="1" applyAlignment="1">
      <alignment horizontal="centerContinuous" vertical="center"/>
      <protection/>
    </xf>
    <xf numFmtId="0" fontId="6" fillId="0" borderId="0" xfId="52" applyFont="1" applyBorder="1" applyAlignment="1">
      <alignment horizontal="centerContinuous" vertical="center"/>
      <protection/>
    </xf>
    <xf numFmtId="0" fontId="6" fillId="0" borderId="11" xfId="52" applyFont="1" applyBorder="1" applyAlignment="1">
      <alignment horizontal="centerContinuous" vertical="center"/>
      <protection/>
    </xf>
    <xf numFmtId="0" fontId="10" fillId="0" borderId="17" xfId="52" applyFont="1" applyBorder="1" applyAlignment="1">
      <alignment horizontal="centerContinuous" vertical="center"/>
      <protection/>
    </xf>
    <xf numFmtId="0" fontId="10" fillId="0" borderId="0" xfId="52" applyFont="1" applyBorder="1" applyAlignment="1">
      <alignment horizontal="centerContinuous" vertical="center"/>
      <protection/>
    </xf>
    <xf numFmtId="0" fontId="10" fillId="0" borderId="11" xfId="52" applyFont="1" applyBorder="1" applyAlignment="1">
      <alignment horizontal="centerContinuous" vertical="center"/>
      <protection/>
    </xf>
    <xf numFmtId="0" fontId="6" fillId="33" borderId="73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4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2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51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164" fontId="8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40" fillId="0" borderId="0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1" fillId="0" borderId="68" xfId="52" applyNumberFormat="1" applyFont="1" applyBorder="1" applyAlignment="1">
      <alignment horizontal="center" vertical="center"/>
      <protection/>
    </xf>
    <xf numFmtId="164" fontId="42" fillId="0" borderId="69" xfId="52" applyNumberFormat="1" applyFont="1" applyBorder="1" applyAlignment="1">
      <alignment horizontal="center" vertical="center"/>
      <protection/>
    </xf>
    <xf numFmtId="1" fontId="42" fillId="0" borderId="61" xfId="52" applyNumberFormat="1" applyFont="1" applyBorder="1" applyAlignment="1">
      <alignment horizontal="center" vertical="center"/>
      <protection/>
    </xf>
    <xf numFmtId="0" fontId="6" fillId="0" borderId="60" xfId="52" applyFont="1" applyBorder="1" applyAlignment="1">
      <alignment horizontal="centerContinuous" vertical="center"/>
      <protection/>
    </xf>
    <xf numFmtId="0" fontId="6" fillId="0" borderId="12" xfId="52" applyFont="1" applyBorder="1" applyAlignment="1">
      <alignment horizontal="centerContinuous" vertical="center"/>
      <protection/>
    </xf>
    <xf numFmtId="0" fontId="6" fillId="0" borderId="61" xfId="52" applyFont="1" applyBorder="1" applyAlignment="1">
      <alignment horizontal="centerContinuous" vertical="center"/>
      <protection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20" fillId="0" borderId="67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46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164" fontId="4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right"/>
      <protection/>
    </xf>
    <xf numFmtId="164" fontId="43" fillId="0" borderId="0" xfId="51" applyNumberFormat="1" applyFont="1" applyAlignment="1">
      <alignment horizontal="right"/>
      <protection/>
    </xf>
    <xf numFmtId="0" fontId="6" fillId="33" borderId="7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164" fontId="0" fillId="0" borderId="0" xfId="51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53" applyFont="1">
      <alignment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12" fillId="0" borderId="0" xfId="53" applyFont="1" applyBorder="1" applyAlignment="1">
      <alignment horizontal="center" vertical="center"/>
      <protection/>
    </xf>
    <xf numFmtId="0" fontId="50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top"/>
      <protection/>
    </xf>
    <xf numFmtId="0" fontId="0" fillId="33" borderId="0" xfId="53" applyFont="1" applyFill="1" applyBorder="1">
      <alignment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0" fontId="12" fillId="0" borderId="0" xfId="53" applyFont="1" applyFill="1" applyBorder="1" applyAlignment="1">
      <alignment horizontal="center"/>
      <protection/>
    </xf>
    <xf numFmtId="164" fontId="0" fillId="0" borderId="0" xfId="51" applyNumberFormat="1" applyFont="1" applyAlignment="1">
      <alignment horizontal="left" vertical="top"/>
      <protection/>
    </xf>
    <xf numFmtId="0" fontId="43" fillId="0" borderId="0" xfId="0" applyFont="1" applyAlignment="1">
      <alignment horizontal="center" vertical="center"/>
    </xf>
    <xf numFmtId="0" fontId="6" fillId="0" borderId="0" xfId="53" applyFont="1" applyFill="1" applyBorder="1" applyAlignment="1">
      <alignment horizontal="center" vertical="center"/>
      <protection/>
    </xf>
    <xf numFmtId="0" fontId="6" fillId="37" borderId="86" xfId="52" applyFont="1" applyFill="1" applyBorder="1" applyAlignment="1">
      <alignment horizontal="center" vertical="center"/>
      <protection/>
    </xf>
    <xf numFmtId="0" fontId="6" fillId="37" borderId="87" xfId="52" applyFont="1" applyFill="1" applyBorder="1" applyAlignment="1">
      <alignment horizontal="center" vertical="center"/>
      <protection/>
    </xf>
    <xf numFmtId="0" fontId="6" fillId="37" borderId="88" xfId="52" applyFont="1" applyFill="1" applyBorder="1" applyAlignment="1">
      <alignment horizontal="center" vertical="center"/>
      <protection/>
    </xf>
    <xf numFmtId="0" fontId="23" fillId="37" borderId="63" xfId="52" applyFont="1" applyFill="1" applyBorder="1" applyAlignment="1">
      <alignment horizontal="center" vertical="center"/>
      <protection/>
    </xf>
    <xf numFmtId="0" fontId="23" fillId="37" borderId="63" xfId="52" applyFont="1" applyFill="1" applyBorder="1" applyAlignment="1" quotePrefix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90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5" fillId="36" borderId="9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Měna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2E Děčín východ" xfId="50"/>
    <cellStyle name="normální_Přepočty" xfId="51"/>
    <cellStyle name="normální_Vzor - titul  žst_jBzenec_p" xfId="52"/>
    <cellStyle name="normální_Vzor - titul  žst_jBzenec_p 2" xfId="53"/>
    <cellStyle name="Followed Hyperlink" xfId="54"/>
    <cellStyle name="Poznámka" xfId="55"/>
    <cellStyle name="Percent" xfId="56"/>
    <cellStyle name="Propojená buňka" xfId="57"/>
    <cellStyle name="Sledovaný hypertextový odkaz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Týnec nad Sázavou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24</xdr:row>
      <xdr:rowOff>114300</xdr:rowOff>
    </xdr:from>
    <xdr:to>
      <xdr:col>43</xdr:col>
      <xdr:colOff>666750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4564975" y="6200775"/>
          <a:ext cx="782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59</xdr:col>
      <xdr:colOff>266700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00775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Týnec nad Sázavou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533400</xdr:colOff>
      <xdr:row>36</xdr:row>
      <xdr:rowOff>152400</xdr:rowOff>
    </xdr:from>
    <xdr:to>
      <xdr:col>52</xdr:col>
      <xdr:colOff>304800</xdr:colOff>
      <xdr:row>38</xdr:row>
      <xdr:rowOff>161925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0" y="89820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0</xdr:colOff>
      <xdr:row>44</xdr:row>
      <xdr:rowOff>0</xdr:rowOff>
    </xdr:from>
    <xdr:to>
      <xdr:col>88</xdr:col>
      <xdr:colOff>0</xdr:colOff>
      <xdr:row>45</xdr:row>
      <xdr:rowOff>228600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342900</xdr:colOff>
      <xdr:row>26</xdr:row>
      <xdr:rowOff>57150</xdr:rowOff>
    </xdr:from>
    <xdr:to>
      <xdr:col>36</xdr:col>
      <xdr:colOff>914400</xdr:colOff>
      <xdr:row>26</xdr:row>
      <xdr:rowOff>171450</xdr:rowOff>
    </xdr:to>
    <xdr:grpSp>
      <xdr:nvGrpSpPr>
        <xdr:cNvPr id="82" name="Group 496"/>
        <xdr:cNvGrpSpPr>
          <a:grpSpLocks noChangeAspect="1"/>
        </xdr:cNvGrpSpPr>
      </xdr:nvGrpSpPr>
      <xdr:grpSpPr>
        <a:xfrm>
          <a:off x="2663190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3" name="Line 4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22</xdr:row>
      <xdr:rowOff>219075</xdr:rowOff>
    </xdr:from>
    <xdr:to>
      <xdr:col>33</xdr:col>
      <xdr:colOff>419100</xdr:colOff>
      <xdr:row>24</xdr:row>
      <xdr:rowOff>114300</xdr:rowOff>
    </xdr:to>
    <xdr:grpSp>
      <xdr:nvGrpSpPr>
        <xdr:cNvPr id="96" name="Group 560"/>
        <xdr:cNvGrpSpPr>
          <a:grpSpLocks noChangeAspect="1"/>
        </xdr:cNvGrpSpPr>
      </xdr:nvGrpSpPr>
      <xdr:grpSpPr>
        <a:xfrm>
          <a:off x="24393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466725</xdr:colOff>
      <xdr:row>21</xdr:row>
      <xdr:rowOff>0</xdr:rowOff>
    </xdr:from>
    <xdr:to>
      <xdr:col>78</xdr:col>
      <xdr:colOff>495300</xdr:colOff>
      <xdr:row>31</xdr:row>
      <xdr:rowOff>219075</xdr:rowOff>
    </xdr:to>
    <xdr:sp>
      <xdr:nvSpPr>
        <xdr:cNvPr id="99" name="Line 592"/>
        <xdr:cNvSpPr>
          <a:spLocks/>
        </xdr:cNvSpPr>
      </xdr:nvSpPr>
      <xdr:spPr>
        <a:xfrm>
          <a:off x="58264425" y="5400675"/>
          <a:ext cx="1905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0" name="text 55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60</xdr:col>
      <xdr:colOff>504825</xdr:colOff>
      <xdr:row>33</xdr:row>
      <xdr:rowOff>114300</xdr:rowOff>
    </xdr:from>
    <xdr:to>
      <xdr:col>76</xdr:col>
      <xdr:colOff>285750</xdr:colOff>
      <xdr:row>33</xdr:row>
      <xdr:rowOff>114300</xdr:rowOff>
    </xdr:to>
    <xdr:sp>
      <xdr:nvSpPr>
        <xdr:cNvPr id="101" name="Line 596"/>
        <xdr:cNvSpPr>
          <a:spLocks/>
        </xdr:cNvSpPr>
      </xdr:nvSpPr>
      <xdr:spPr>
        <a:xfrm>
          <a:off x="44929425" y="82581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02" name="Line 597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03" name="Line 598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04" name="Line 599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05" name="Line 600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6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7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8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9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10" name="Group 611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771525</xdr:colOff>
      <xdr:row>21</xdr:row>
      <xdr:rowOff>152400</xdr:rowOff>
    </xdr:from>
    <xdr:to>
      <xdr:col>38</xdr:col>
      <xdr:colOff>47625</xdr:colOff>
      <xdr:row>22</xdr:row>
      <xdr:rowOff>9525</xdr:rowOff>
    </xdr:to>
    <xdr:sp>
      <xdr:nvSpPr>
        <xdr:cNvPr id="113" name="Line 614"/>
        <xdr:cNvSpPr>
          <a:spLocks/>
        </xdr:cNvSpPr>
      </xdr:nvSpPr>
      <xdr:spPr>
        <a:xfrm flipV="1">
          <a:off x="27060525" y="55530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</xdr:colOff>
      <xdr:row>21</xdr:row>
      <xdr:rowOff>114300</xdr:rowOff>
    </xdr:from>
    <xdr:to>
      <xdr:col>38</xdr:col>
      <xdr:colOff>752475</xdr:colOff>
      <xdr:row>21</xdr:row>
      <xdr:rowOff>152400</xdr:rowOff>
    </xdr:to>
    <xdr:sp>
      <xdr:nvSpPr>
        <xdr:cNvPr id="114" name="Line 615"/>
        <xdr:cNvSpPr>
          <a:spLocks/>
        </xdr:cNvSpPr>
      </xdr:nvSpPr>
      <xdr:spPr>
        <a:xfrm flipV="1">
          <a:off x="27822525" y="55149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22</xdr:row>
      <xdr:rowOff>9525</xdr:rowOff>
    </xdr:from>
    <xdr:to>
      <xdr:col>36</xdr:col>
      <xdr:colOff>771525</xdr:colOff>
      <xdr:row>22</xdr:row>
      <xdr:rowOff>123825</xdr:rowOff>
    </xdr:to>
    <xdr:sp>
      <xdr:nvSpPr>
        <xdr:cNvPr id="115" name="Line 616"/>
        <xdr:cNvSpPr>
          <a:spLocks/>
        </xdr:cNvSpPr>
      </xdr:nvSpPr>
      <xdr:spPr>
        <a:xfrm flipH="1">
          <a:off x="26269950" y="56388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27</xdr:row>
      <xdr:rowOff>114300</xdr:rowOff>
    </xdr:to>
    <xdr:sp>
      <xdr:nvSpPr>
        <xdr:cNvPr id="116" name="Line 617"/>
        <xdr:cNvSpPr>
          <a:spLocks/>
        </xdr:cNvSpPr>
      </xdr:nvSpPr>
      <xdr:spPr>
        <a:xfrm flipV="1">
          <a:off x="20840700" y="6200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27</xdr:row>
      <xdr:rowOff>114300</xdr:rowOff>
    </xdr:from>
    <xdr:to>
      <xdr:col>30</xdr:col>
      <xdr:colOff>800100</xdr:colOff>
      <xdr:row>32</xdr:row>
      <xdr:rowOff>114300</xdr:rowOff>
    </xdr:to>
    <xdr:sp>
      <xdr:nvSpPr>
        <xdr:cNvPr id="117" name="Line 618"/>
        <xdr:cNvSpPr>
          <a:spLocks/>
        </xdr:cNvSpPr>
      </xdr:nvSpPr>
      <xdr:spPr>
        <a:xfrm>
          <a:off x="17878425" y="6886575"/>
          <a:ext cx="475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33</xdr:row>
      <xdr:rowOff>76200</xdr:rowOff>
    </xdr:from>
    <xdr:to>
      <xdr:col>34</xdr:col>
      <xdr:colOff>200025</xdr:colOff>
      <xdr:row>33</xdr:row>
      <xdr:rowOff>114300</xdr:rowOff>
    </xdr:to>
    <xdr:sp>
      <xdr:nvSpPr>
        <xdr:cNvPr id="118" name="Line 619"/>
        <xdr:cNvSpPr>
          <a:spLocks/>
        </xdr:cNvSpPr>
      </xdr:nvSpPr>
      <xdr:spPr>
        <a:xfrm>
          <a:off x="24098250" y="8220075"/>
          <a:ext cx="904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</xdr:colOff>
      <xdr:row>33</xdr:row>
      <xdr:rowOff>0</xdr:rowOff>
    </xdr:from>
    <xdr:to>
      <xdr:col>32</xdr:col>
      <xdr:colOff>790575</xdr:colOff>
      <xdr:row>33</xdr:row>
      <xdr:rowOff>76200</xdr:rowOff>
    </xdr:to>
    <xdr:sp>
      <xdr:nvSpPr>
        <xdr:cNvPr id="119" name="Line 620"/>
        <xdr:cNvSpPr>
          <a:spLocks/>
        </xdr:cNvSpPr>
      </xdr:nvSpPr>
      <xdr:spPr>
        <a:xfrm>
          <a:off x="23374350" y="8143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800100</xdr:colOff>
      <xdr:row>32</xdr:row>
      <xdr:rowOff>114300</xdr:rowOff>
    </xdr:from>
    <xdr:to>
      <xdr:col>32</xdr:col>
      <xdr:colOff>66675</xdr:colOff>
      <xdr:row>33</xdr:row>
      <xdr:rowOff>0</xdr:rowOff>
    </xdr:to>
    <xdr:sp>
      <xdr:nvSpPr>
        <xdr:cNvPr id="120" name="Line 621"/>
        <xdr:cNvSpPr>
          <a:spLocks/>
        </xdr:cNvSpPr>
      </xdr:nvSpPr>
      <xdr:spPr>
        <a:xfrm>
          <a:off x="22631400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657225</xdr:colOff>
      <xdr:row>27</xdr:row>
      <xdr:rowOff>180975</xdr:rowOff>
    </xdr:from>
    <xdr:to>
      <xdr:col>6</xdr:col>
      <xdr:colOff>685800</xdr:colOff>
      <xdr:row>28</xdr:row>
      <xdr:rowOff>180975</xdr:rowOff>
    </xdr:to>
    <xdr:grpSp>
      <xdr:nvGrpSpPr>
        <xdr:cNvPr id="121" name="Group 634"/>
        <xdr:cNvGrpSpPr>
          <a:grpSpLocks/>
        </xdr:cNvGrpSpPr>
      </xdr:nvGrpSpPr>
      <xdr:grpSpPr>
        <a:xfrm>
          <a:off x="4657725" y="69532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22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25</xdr:row>
      <xdr:rowOff>219075</xdr:rowOff>
    </xdr:from>
    <xdr:to>
      <xdr:col>66</xdr:col>
      <xdr:colOff>647700</xdr:colOff>
      <xdr:row>27</xdr:row>
      <xdr:rowOff>114300</xdr:rowOff>
    </xdr:to>
    <xdr:grpSp>
      <xdr:nvGrpSpPr>
        <xdr:cNvPr id="125" name="Group 640"/>
        <xdr:cNvGrpSpPr>
          <a:grpSpLocks noChangeAspect="1"/>
        </xdr:cNvGrpSpPr>
      </xdr:nvGrpSpPr>
      <xdr:grpSpPr>
        <a:xfrm>
          <a:off x="4922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27</xdr:row>
      <xdr:rowOff>152400</xdr:rowOff>
    </xdr:from>
    <xdr:to>
      <xdr:col>9</xdr:col>
      <xdr:colOff>295275</xdr:colOff>
      <xdr:row>28</xdr:row>
      <xdr:rowOff>0</xdr:rowOff>
    </xdr:to>
    <xdr:sp>
      <xdr:nvSpPr>
        <xdr:cNvPr id="128" name="Line 649"/>
        <xdr:cNvSpPr>
          <a:spLocks/>
        </xdr:cNvSpPr>
      </xdr:nvSpPr>
      <xdr:spPr>
        <a:xfrm flipV="1">
          <a:off x="601027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27</xdr:row>
      <xdr:rowOff>114300</xdr:rowOff>
    </xdr:from>
    <xdr:to>
      <xdr:col>10</xdr:col>
      <xdr:colOff>495300</xdr:colOff>
      <xdr:row>27</xdr:row>
      <xdr:rowOff>152400</xdr:rowOff>
    </xdr:to>
    <xdr:sp>
      <xdr:nvSpPr>
        <xdr:cNvPr id="129" name="Line 650"/>
        <xdr:cNvSpPr>
          <a:spLocks/>
        </xdr:cNvSpPr>
      </xdr:nvSpPr>
      <xdr:spPr>
        <a:xfrm flipV="1">
          <a:off x="6743700" y="68865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0</xdr:rowOff>
    </xdr:from>
    <xdr:to>
      <xdr:col>8</xdr:col>
      <xdr:colOff>523875</xdr:colOff>
      <xdr:row>28</xdr:row>
      <xdr:rowOff>123825</xdr:rowOff>
    </xdr:to>
    <xdr:sp>
      <xdr:nvSpPr>
        <xdr:cNvPr id="130" name="Line 651"/>
        <xdr:cNvSpPr>
          <a:spLocks/>
        </xdr:cNvSpPr>
      </xdr:nvSpPr>
      <xdr:spPr>
        <a:xfrm flipH="1">
          <a:off x="5200650" y="7000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323850</xdr:colOff>
      <xdr:row>28</xdr:row>
      <xdr:rowOff>114300</xdr:rowOff>
    </xdr:from>
    <xdr:to>
      <xdr:col>7</xdr:col>
      <xdr:colOff>276225</xdr:colOff>
      <xdr:row>31</xdr:row>
      <xdr:rowOff>219075</xdr:rowOff>
    </xdr:to>
    <xdr:sp>
      <xdr:nvSpPr>
        <xdr:cNvPr id="131" name="Line 652"/>
        <xdr:cNvSpPr>
          <a:spLocks/>
        </xdr:cNvSpPr>
      </xdr:nvSpPr>
      <xdr:spPr>
        <a:xfrm flipV="1">
          <a:off x="2324100" y="7115175"/>
          <a:ext cx="292417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3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5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6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8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2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3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4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5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6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7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8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9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0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1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2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3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4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5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6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7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8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79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0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1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2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3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4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5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6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7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8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9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6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7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8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9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0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1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2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3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4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5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6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7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8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09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0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1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2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3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4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5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6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7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8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19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20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21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22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23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0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1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2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3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4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5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6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7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8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9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0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1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2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3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4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5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6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7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8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9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0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1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2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3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4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5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6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7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8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9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0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4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5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6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7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8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9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0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1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2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3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4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5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6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7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8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9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0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1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2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3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4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2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3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4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5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6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7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8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39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0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1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2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3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4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5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6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7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8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9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0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1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2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3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4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5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8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9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0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1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2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3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4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5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6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7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8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9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0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1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2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3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4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5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6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7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8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9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0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1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2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3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4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2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3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4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5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6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7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8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99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0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1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2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3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4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5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6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7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8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09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10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11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12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13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14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415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6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7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8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9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0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1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2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3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4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5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6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27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41</xdr:row>
      <xdr:rowOff>0</xdr:rowOff>
    </xdr:from>
    <xdr:to>
      <xdr:col>76</xdr:col>
      <xdr:colOff>0</xdr:colOff>
      <xdr:row>43</xdr:row>
      <xdr:rowOff>0</xdr:rowOff>
    </xdr:to>
    <xdr:sp>
      <xdr:nvSpPr>
        <xdr:cNvPr id="428" name="text 55"/>
        <xdr:cNvSpPr txBox="1">
          <a:spLocks noChangeArrowheads="1"/>
        </xdr:cNvSpPr>
      </xdr:nvSpPr>
      <xdr:spPr>
        <a:xfrm>
          <a:off x="483679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38</xdr:col>
      <xdr:colOff>742950</xdr:colOff>
      <xdr:row>21</xdr:row>
      <xdr:rowOff>114300</xdr:rowOff>
    </xdr:from>
    <xdr:to>
      <xdr:col>43</xdr:col>
      <xdr:colOff>666750</xdr:colOff>
      <xdr:row>21</xdr:row>
      <xdr:rowOff>114300</xdr:rowOff>
    </xdr:to>
    <xdr:sp>
      <xdr:nvSpPr>
        <xdr:cNvPr id="429" name="Line 1069"/>
        <xdr:cNvSpPr>
          <a:spLocks/>
        </xdr:cNvSpPr>
      </xdr:nvSpPr>
      <xdr:spPr>
        <a:xfrm flipV="1">
          <a:off x="28517850" y="551497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21</xdr:row>
      <xdr:rowOff>114300</xdr:rowOff>
    </xdr:from>
    <xdr:to>
      <xdr:col>53</xdr:col>
      <xdr:colOff>276225</xdr:colOff>
      <xdr:row>21</xdr:row>
      <xdr:rowOff>114300</xdr:rowOff>
    </xdr:to>
    <xdr:sp>
      <xdr:nvSpPr>
        <xdr:cNvPr id="430" name="Line 1070"/>
        <xdr:cNvSpPr>
          <a:spLocks/>
        </xdr:cNvSpPr>
      </xdr:nvSpPr>
      <xdr:spPr>
        <a:xfrm flipV="1">
          <a:off x="33356550" y="55149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43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34</xdr:col>
      <xdr:colOff>142875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432" name="Line 1072"/>
        <xdr:cNvSpPr>
          <a:spLocks/>
        </xdr:cNvSpPr>
      </xdr:nvSpPr>
      <xdr:spPr>
        <a:xfrm flipV="1">
          <a:off x="24945975" y="8258175"/>
          <a:ext cx="743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60</xdr:col>
      <xdr:colOff>495300</xdr:colOff>
      <xdr:row>33</xdr:row>
      <xdr:rowOff>114300</xdr:rowOff>
    </xdr:to>
    <xdr:sp>
      <xdr:nvSpPr>
        <xdr:cNvPr id="433" name="Line 1073"/>
        <xdr:cNvSpPr>
          <a:spLocks/>
        </xdr:cNvSpPr>
      </xdr:nvSpPr>
      <xdr:spPr>
        <a:xfrm flipV="1">
          <a:off x="33356550" y="825817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4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35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36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37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38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39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40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41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42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28575</xdr:colOff>
      <xdr:row>28</xdr:row>
      <xdr:rowOff>57150</xdr:rowOff>
    </xdr:from>
    <xdr:to>
      <xdr:col>76</xdr:col>
      <xdr:colOff>466725</xdr:colOff>
      <xdr:row>28</xdr:row>
      <xdr:rowOff>171450</xdr:rowOff>
    </xdr:to>
    <xdr:grpSp>
      <xdr:nvGrpSpPr>
        <xdr:cNvPr id="443" name="Group 1095"/>
        <xdr:cNvGrpSpPr>
          <a:grpSpLocks noChangeAspect="1"/>
        </xdr:cNvGrpSpPr>
      </xdr:nvGrpSpPr>
      <xdr:grpSpPr>
        <a:xfrm>
          <a:off x="563403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4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295275</xdr:colOff>
      <xdr:row>29</xdr:row>
      <xdr:rowOff>180975</xdr:rowOff>
    </xdr:from>
    <xdr:to>
      <xdr:col>6</xdr:col>
      <xdr:colOff>647700</xdr:colOff>
      <xdr:row>30</xdr:row>
      <xdr:rowOff>76200</xdr:rowOff>
    </xdr:to>
    <xdr:sp>
      <xdr:nvSpPr>
        <xdr:cNvPr id="448" name="kreslení 417"/>
        <xdr:cNvSpPr>
          <a:spLocks/>
        </xdr:cNvSpPr>
      </xdr:nvSpPr>
      <xdr:spPr>
        <a:xfrm>
          <a:off x="4295775" y="7410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49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50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51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52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53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54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8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9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0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1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2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3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4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5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6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7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8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9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0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1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2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3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4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5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6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7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8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89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0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1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2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3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4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5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6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7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8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1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2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3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4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5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6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7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8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19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0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1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2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3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4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5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6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7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8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29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0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1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2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3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4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5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6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7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38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6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7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8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9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0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1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2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3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4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5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6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7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8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9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0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1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2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3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4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5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6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7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8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99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0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1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2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3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4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5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6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19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0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1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2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3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4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5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6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7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8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9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0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47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48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49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0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1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2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3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4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5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6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7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8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59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0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1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2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3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4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5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6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1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2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3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4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5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6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7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8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9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0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1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2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3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4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5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6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7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8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9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0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0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1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2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3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4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5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6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07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08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09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0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1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2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3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4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5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6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7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8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19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0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1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2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3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4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5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6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7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8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29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730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1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2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3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4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5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6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7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8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39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40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41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42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22</xdr:row>
      <xdr:rowOff>123825</xdr:rowOff>
    </xdr:from>
    <xdr:to>
      <xdr:col>35</xdr:col>
      <xdr:colOff>495300</xdr:colOff>
      <xdr:row>24</xdr:row>
      <xdr:rowOff>114300</xdr:rowOff>
    </xdr:to>
    <xdr:sp>
      <xdr:nvSpPr>
        <xdr:cNvPr id="743" name="Line 1406"/>
        <xdr:cNvSpPr>
          <a:spLocks/>
        </xdr:cNvSpPr>
      </xdr:nvSpPr>
      <xdr:spPr>
        <a:xfrm flipV="1">
          <a:off x="24564975" y="5753100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23</xdr:row>
      <xdr:rowOff>57150</xdr:rowOff>
    </xdr:from>
    <xdr:to>
      <xdr:col>40</xdr:col>
      <xdr:colOff>276225</xdr:colOff>
      <xdr:row>23</xdr:row>
      <xdr:rowOff>171450</xdr:rowOff>
    </xdr:to>
    <xdr:grpSp>
      <xdr:nvGrpSpPr>
        <xdr:cNvPr id="744" name="Group 1428"/>
        <xdr:cNvGrpSpPr>
          <a:grpSpLocks noChangeAspect="1"/>
        </xdr:cNvGrpSpPr>
      </xdr:nvGrpSpPr>
      <xdr:grpSpPr>
        <a:xfrm>
          <a:off x="288321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45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228600</xdr:colOff>
      <xdr:row>20</xdr:row>
      <xdr:rowOff>57150</xdr:rowOff>
    </xdr:from>
    <xdr:to>
      <xdr:col>38</xdr:col>
      <xdr:colOff>923925</xdr:colOff>
      <xdr:row>20</xdr:row>
      <xdr:rowOff>171450</xdr:rowOff>
    </xdr:to>
    <xdr:grpSp>
      <xdr:nvGrpSpPr>
        <xdr:cNvPr id="751" name="Group 1435"/>
        <xdr:cNvGrpSpPr>
          <a:grpSpLocks noChangeAspect="1"/>
        </xdr:cNvGrpSpPr>
      </xdr:nvGrpSpPr>
      <xdr:grpSpPr>
        <a:xfrm>
          <a:off x="28003500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2" name="Line 14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4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4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4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4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4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58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59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0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1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2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3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4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5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6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7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8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9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0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1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2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3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4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5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6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7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8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9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0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1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2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3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4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5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6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7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8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9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0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1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2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3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4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5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6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7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8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9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0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1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2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3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4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5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6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7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8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29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0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1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2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3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4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5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6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7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8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39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0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1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2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3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4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5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6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7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8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49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2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3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4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5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6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7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8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9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0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1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2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3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4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5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6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7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8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9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0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1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2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3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4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5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6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7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8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9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0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1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2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3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4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5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6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7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8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9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4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5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6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7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8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9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0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1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2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3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8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9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0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1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2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3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4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5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6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7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8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9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2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3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4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5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6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7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8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9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0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1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2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3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5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6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7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8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9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0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1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2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3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4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5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6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7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8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9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0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1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2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3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4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5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6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7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18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19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0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1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2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3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4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5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6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7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8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29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0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1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2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3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4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5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6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7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8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39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40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41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2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3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4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5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6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7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8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49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50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51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52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53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4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5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6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7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8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9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0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1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2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3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4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5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6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7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8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9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0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1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2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3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4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5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6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7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8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9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0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1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2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3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4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5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6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7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8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9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0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1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2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3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4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5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6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7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18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19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0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1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2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3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4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5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6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7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8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29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0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1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2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3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4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5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6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7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8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39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40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41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42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43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44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45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8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9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0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1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2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3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4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5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6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7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8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9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0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1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2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3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4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5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6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7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8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9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0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1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2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3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4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5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6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7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8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9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0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1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2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3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4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5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0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1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2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3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4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5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6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7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8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9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4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5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6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7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8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9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0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1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2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3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4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5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8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9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0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1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2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3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4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5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6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7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8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9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1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2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3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4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5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6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7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8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9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0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1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2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3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4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5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6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7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8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9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0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1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2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3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14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15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16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17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18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19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0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1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2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3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4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5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6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7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8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29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0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1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2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3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4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5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6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37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38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39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0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1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2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3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4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5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6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7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8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49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0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1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2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3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4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5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6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7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8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9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0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1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2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3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4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5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6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7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8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9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0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1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2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3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4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5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6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7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8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9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0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1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2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3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4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5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6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7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8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9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0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1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2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3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14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15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16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17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18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19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0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1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2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3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4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5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6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7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8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29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0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1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2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3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4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5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6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7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8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39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40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41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4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5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6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7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8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9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0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1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2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3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4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5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6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7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8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9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0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1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2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3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4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5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6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7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8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9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0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1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2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3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4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5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6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7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8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9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0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1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6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7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8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9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0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1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2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3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4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5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0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1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2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3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4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5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6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7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8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9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0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1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4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5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6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7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8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9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0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1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2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3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4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5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7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8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9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0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1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2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3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4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5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6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7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8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9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0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1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2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3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4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5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6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7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8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9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0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1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2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3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4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5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6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7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8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19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0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1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2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3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4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5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6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7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8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29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30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31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32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633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34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35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36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37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38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39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40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41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42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43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44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45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24</xdr:row>
      <xdr:rowOff>114300</xdr:rowOff>
    </xdr:from>
    <xdr:to>
      <xdr:col>81</xdr:col>
      <xdr:colOff>276225</xdr:colOff>
      <xdr:row>24</xdr:row>
      <xdr:rowOff>114300</xdr:rowOff>
    </xdr:to>
    <xdr:sp>
      <xdr:nvSpPr>
        <xdr:cNvPr id="1646" name="Line 2330"/>
        <xdr:cNvSpPr>
          <a:spLocks/>
        </xdr:cNvSpPr>
      </xdr:nvSpPr>
      <xdr:spPr>
        <a:xfrm>
          <a:off x="44186475" y="62007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47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48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49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50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1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2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3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4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5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6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7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8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9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0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1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2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3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4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5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6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7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8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9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0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1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2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3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4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5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6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7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8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9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0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1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2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3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4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5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6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7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8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9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0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1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2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3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15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16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17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18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19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0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1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2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3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4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5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6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7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8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29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0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1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2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3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4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5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6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7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8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39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40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41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42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4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5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6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7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8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9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0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1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2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3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4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5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6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7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8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9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0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1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2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3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4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5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6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7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8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9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0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1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2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3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4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5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6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7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8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9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0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1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6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7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8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9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0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1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2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3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4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5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1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2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3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4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5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6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7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8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9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0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1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5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6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7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8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9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0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1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2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3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4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5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7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8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9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0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1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2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3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4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5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6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7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8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9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0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1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2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3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4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5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6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7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8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9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10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1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2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3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4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5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6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7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8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19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0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1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2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3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4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5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6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7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8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29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30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31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32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33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934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35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36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37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38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39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0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1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2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3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4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5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46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47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48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49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50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21</xdr:row>
      <xdr:rowOff>114300</xdr:rowOff>
    </xdr:from>
    <xdr:to>
      <xdr:col>62</xdr:col>
      <xdr:colOff>142875</xdr:colOff>
      <xdr:row>21</xdr:row>
      <xdr:rowOff>114300</xdr:rowOff>
    </xdr:to>
    <xdr:sp>
      <xdr:nvSpPr>
        <xdr:cNvPr id="1951" name="Line 2661"/>
        <xdr:cNvSpPr>
          <a:spLocks/>
        </xdr:cNvSpPr>
      </xdr:nvSpPr>
      <xdr:spPr>
        <a:xfrm>
          <a:off x="39728775" y="55149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52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53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54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55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56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57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58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59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1960" name="text 7125"/>
        <xdr:cNvSpPr txBox="1">
          <a:spLocks noChangeArrowheads="1"/>
        </xdr:cNvSpPr>
      </xdr:nvSpPr>
      <xdr:spPr>
        <a:xfrm>
          <a:off x="53568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59</xdr:col>
      <xdr:colOff>85725</xdr:colOff>
      <xdr:row>23</xdr:row>
      <xdr:rowOff>0</xdr:rowOff>
    </xdr:from>
    <xdr:to>
      <xdr:col>59</xdr:col>
      <xdr:colOff>438150</xdr:colOff>
      <xdr:row>24</xdr:row>
      <xdr:rowOff>114300</xdr:rowOff>
    </xdr:to>
    <xdr:grpSp>
      <xdr:nvGrpSpPr>
        <xdr:cNvPr id="1961" name="Group 2675"/>
        <xdr:cNvGrpSpPr>
          <a:grpSpLocks/>
        </xdr:cNvGrpSpPr>
      </xdr:nvGrpSpPr>
      <xdr:grpSpPr>
        <a:xfrm>
          <a:off x="43995975" y="5857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62" name="Line 267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267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21</xdr:row>
      <xdr:rowOff>114300</xdr:rowOff>
    </xdr:from>
    <xdr:to>
      <xdr:col>59</xdr:col>
      <xdr:colOff>276225</xdr:colOff>
      <xdr:row>24</xdr:row>
      <xdr:rowOff>114300</xdr:rowOff>
    </xdr:to>
    <xdr:sp>
      <xdr:nvSpPr>
        <xdr:cNvPr id="1964" name="Line 2678"/>
        <xdr:cNvSpPr>
          <a:spLocks/>
        </xdr:cNvSpPr>
      </xdr:nvSpPr>
      <xdr:spPr>
        <a:xfrm>
          <a:off x="39719250" y="55149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19</xdr:row>
      <xdr:rowOff>219075</xdr:rowOff>
    </xdr:from>
    <xdr:to>
      <xdr:col>53</xdr:col>
      <xdr:colOff>419100</xdr:colOff>
      <xdr:row>21</xdr:row>
      <xdr:rowOff>114300</xdr:rowOff>
    </xdr:to>
    <xdr:grpSp>
      <xdr:nvGrpSpPr>
        <xdr:cNvPr id="1965" name="Group 2682"/>
        <xdr:cNvGrpSpPr>
          <a:grpSpLocks noChangeAspect="1"/>
        </xdr:cNvGrpSpPr>
      </xdr:nvGrpSpPr>
      <xdr:grpSpPr>
        <a:xfrm>
          <a:off x="395573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6" name="Line 26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26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504825</xdr:colOff>
      <xdr:row>27</xdr:row>
      <xdr:rowOff>114300</xdr:rowOff>
    </xdr:from>
    <xdr:to>
      <xdr:col>71</xdr:col>
      <xdr:colOff>276225</xdr:colOff>
      <xdr:row>33</xdr:row>
      <xdr:rowOff>114300</xdr:rowOff>
    </xdr:to>
    <xdr:sp>
      <xdr:nvSpPr>
        <xdr:cNvPr id="1968" name="Line 2685"/>
        <xdr:cNvSpPr>
          <a:spLocks/>
        </xdr:cNvSpPr>
      </xdr:nvSpPr>
      <xdr:spPr>
        <a:xfrm flipV="1">
          <a:off x="44929425" y="6886575"/>
          <a:ext cx="81724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24</xdr:row>
      <xdr:rowOff>123825</xdr:rowOff>
    </xdr:from>
    <xdr:to>
      <xdr:col>66</xdr:col>
      <xdr:colOff>495300</xdr:colOff>
      <xdr:row>27</xdr:row>
      <xdr:rowOff>114300</xdr:rowOff>
    </xdr:to>
    <xdr:sp>
      <xdr:nvSpPr>
        <xdr:cNvPr id="1969" name="Line 2686"/>
        <xdr:cNvSpPr>
          <a:spLocks/>
        </xdr:cNvSpPr>
      </xdr:nvSpPr>
      <xdr:spPr>
        <a:xfrm>
          <a:off x="44176950" y="6210300"/>
          <a:ext cx="5200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371475</xdr:colOff>
      <xdr:row>25</xdr:row>
      <xdr:rowOff>57150</xdr:rowOff>
    </xdr:from>
    <xdr:to>
      <xdr:col>55</xdr:col>
      <xdr:colOff>95250</xdr:colOff>
      <xdr:row>25</xdr:row>
      <xdr:rowOff>171450</xdr:rowOff>
    </xdr:to>
    <xdr:grpSp>
      <xdr:nvGrpSpPr>
        <xdr:cNvPr id="1970" name="Group 2694"/>
        <xdr:cNvGrpSpPr>
          <a:grpSpLocks noChangeAspect="1"/>
        </xdr:cNvGrpSpPr>
      </xdr:nvGrpSpPr>
      <xdr:grpSpPr>
        <a:xfrm>
          <a:off x="40338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71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742950</xdr:colOff>
      <xdr:row>31</xdr:row>
      <xdr:rowOff>95250</xdr:rowOff>
    </xdr:from>
    <xdr:to>
      <xdr:col>66</xdr:col>
      <xdr:colOff>771525</xdr:colOff>
      <xdr:row>32</xdr:row>
      <xdr:rowOff>95250</xdr:rowOff>
    </xdr:to>
    <xdr:grpSp>
      <xdr:nvGrpSpPr>
        <xdr:cNvPr id="1977" name="Group 2705"/>
        <xdr:cNvGrpSpPr>
          <a:grpSpLocks/>
        </xdr:cNvGrpSpPr>
      </xdr:nvGrpSpPr>
      <xdr:grpSpPr>
        <a:xfrm>
          <a:off x="49625250" y="77819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78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238125</xdr:colOff>
      <xdr:row>24</xdr:row>
      <xdr:rowOff>219075</xdr:rowOff>
    </xdr:from>
    <xdr:to>
      <xdr:col>64</xdr:col>
      <xdr:colOff>266700</xdr:colOff>
      <xdr:row>25</xdr:row>
      <xdr:rowOff>219075</xdr:rowOff>
    </xdr:to>
    <xdr:grpSp>
      <xdr:nvGrpSpPr>
        <xdr:cNvPr id="1981" name="Group 2709"/>
        <xdr:cNvGrpSpPr>
          <a:grpSpLocks/>
        </xdr:cNvGrpSpPr>
      </xdr:nvGrpSpPr>
      <xdr:grpSpPr>
        <a:xfrm>
          <a:off x="47634525" y="63055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82" name="Rectangle 271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271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Rectangle 271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22</xdr:row>
      <xdr:rowOff>57150</xdr:rowOff>
    </xdr:from>
    <xdr:to>
      <xdr:col>58</xdr:col>
      <xdr:colOff>485775</xdr:colOff>
      <xdr:row>23</xdr:row>
      <xdr:rowOff>57150</xdr:rowOff>
    </xdr:to>
    <xdr:grpSp>
      <xdr:nvGrpSpPr>
        <xdr:cNvPr id="1985" name="Group 2725"/>
        <xdr:cNvGrpSpPr>
          <a:grpSpLocks/>
        </xdr:cNvGrpSpPr>
      </xdr:nvGrpSpPr>
      <xdr:grpSpPr>
        <a:xfrm>
          <a:off x="43395900" y="56864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86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647700</xdr:colOff>
      <xdr:row>20</xdr:row>
      <xdr:rowOff>38100</xdr:rowOff>
    </xdr:from>
    <xdr:to>
      <xdr:col>59</xdr:col>
      <xdr:colOff>19050</xdr:colOff>
      <xdr:row>20</xdr:row>
      <xdr:rowOff>161925</xdr:rowOff>
    </xdr:to>
    <xdr:sp>
      <xdr:nvSpPr>
        <xdr:cNvPr id="1989" name="kreslení 16"/>
        <xdr:cNvSpPr>
          <a:spLocks/>
        </xdr:cNvSpPr>
      </xdr:nvSpPr>
      <xdr:spPr>
        <a:xfrm>
          <a:off x="43586400" y="52101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23</xdr:row>
      <xdr:rowOff>66675</xdr:rowOff>
    </xdr:from>
    <xdr:to>
      <xdr:col>64</xdr:col>
      <xdr:colOff>695325</xdr:colOff>
      <xdr:row>23</xdr:row>
      <xdr:rowOff>190500</xdr:rowOff>
    </xdr:to>
    <xdr:sp>
      <xdr:nvSpPr>
        <xdr:cNvPr id="1990" name="kreslení 16"/>
        <xdr:cNvSpPr>
          <a:spLocks/>
        </xdr:cNvSpPr>
      </xdr:nvSpPr>
      <xdr:spPr>
        <a:xfrm>
          <a:off x="47739300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152400</xdr:colOff>
      <xdr:row>23</xdr:row>
      <xdr:rowOff>47625</xdr:rowOff>
    </xdr:from>
    <xdr:to>
      <xdr:col>79</xdr:col>
      <xdr:colOff>504825</xdr:colOff>
      <xdr:row>23</xdr:row>
      <xdr:rowOff>171450</xdr:rowOff>
    </xdr:to>
    <xdr:sp>
      <xdr:nvSpPr>
        <xdr:cNvPr id="1991" name="kreslení 16"/>
        <xdr:cNvSpPr>
          <a:spLocks/>
        </xdr:cNvSpPr>
      </xdr:nvSpPr>
      <xdr:spPr>
        <a:xfrm>
          <a:off x="5892165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19050</xdr:colOff>
      <xdr:row>23</xdr:row>
      <xdr:rowOff>66675</xdr:rowOff>
    </xdr:from>
    <xdr:to>
      <xdr:col>76</xdr:col>
      <xdr:colOff>371475</xdr:colOff>
      <xdr:row>23</xdr:row>
      <xdr:rowOff>190500</xdr:rowOff>
    </xdr:to>
    <xdr:sp>
      <xdr:nvSpPr>
        <xdr:cNvPr id="1992" name="kreslení 12"/>
        <xdr:cNvSpPr>
          <a:spLocks/>
        </xdr:cNvSpPr>
      </xdr:nvSpPr>
      <xdr:spPr>
        <a:xfrm>
          <a:off x="56330850" y="5924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37</xdr:row>
      <xdr:rowOff>9525</xdr:rowOff>
    </xdr:from>
    <xdr:to>
      <xdr:col>68</xdr:col>
      <xdr:colOff>904875</xdr:colOff>
      <xdr:row>38</xdr:row>
      <xdr:rowOff>0</xdr:rowOff>
    </xdr:to>
    <xdr:grpSp>
      <xdr:nvGrpSpPr>
        <xdr:cNvPr id="1993" name="Group 2738"/>
        <xdr:cNvGrpSpPr>
          <a:grpSpLocks/>
        </xdr:cNvGrpSpPr>
      </xdr:nvGrpSpPr>
      <xdr:grpSpPr>
        <a:xfrm>
          <a:off x="508349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94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666750</xdr:colOff>
      <xdr:row>27</xdr:row>
      <xdr:rowOff>0</xdr:rowOff>
    </xdr:from>
    <xdr:to>
      <xdr:col>21</xdr:col>
      <xdr:colOff>0</xdr:colOff>
      <xdr:row>28</xdr:row>
      <xdr:rowOff>0</xdr:rowOff>
    </xdr:to>
    <xdr:sp fLocksText="0">
      <xdr:nvSpPr>
        <xdr:cNvPr id="1998" name="text 24"/>
        <xdr:cNvSpPr txBox="1">
          <a:spLocks noChangeArrowheads="1"/>
        </xdr:cNvSpPr>
      </xdr:nvSpPr>
      <xdr:spPr>
        <a:xfrm>
          <a:off x="9124950" y="6772275"/>
          <a:ext cx="62484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628650</xdr:colOff>
      <xdr:row>28</xdr:row>
      <xdr:rowOff>85725</xdr:rowOff>
    </xdr:from>
    <xdr:ext cx="209550" cy="342900"/>
    <xdr:sp>
      <xdr:nvSpPr>
        <xdr:cNvPr id="1999" name="text 215"/>
        <xdr:cNvSpPr txBox="1">
          <a:spLocks noChangeArrowheads="1"/>
        </xdr:cNvSpPr>
      </xdr:nvSpPr>
      <xdr:spPr>
        <a:xfrm>
          <a:off x="9086850" y="70866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9,491</a:t>
          </a:r>
        </a:p>
      </xdr:txBody>
    </xdr:sp>
    <xdr:clientData/>
  </xdr:oneCellAnchor>
  <xdr:oneCellAnchor>
    <xdr:from>
      <xdr:col>20</xdr:col>
      <xdr:colOff>714375</xdr:colOff>
      <xdr:row>28</xdr:row>
      <xdr:rowOff>85725</xdr:rowOff>
    </xdr:from>
    <xdr:ext cx="209550" cy="342900"/>
    <xdr:sp>
      <xdr:nvSpPr>
        <xdr:cNvPr id="2000" name="text 215"/>
        <xdr:cNvSpPr txBox="1">
          <a:spLocks noChangeArrowheads="1"/>
        </xdr:cNvSpPr>
      </xdr:nvSpPr>
      <xdr:spPr>
        <a:xfrm>
          <a:off x="15116175" y="70866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9,563</a:t>
          </a:r>
        </a:p>
      </xdr:txBody>
    </xdr:sp>
    <xdr:clientData/>
  </xdr:one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001" name="Line 2747"/>
        <xdr:cNvSpPr>
          <a:spLocks/>
        </xdr:cNvSpPr>
      </xdr:nvSpPr>
      <xdr:spPr>
        <a:xfrm flipH="1">
          <a:off x="4390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002" name="Line 2748"/>
        <xdr:cNvSpPr>
          <a:spLocks/>
        </xdr:cNvSpPr>
      </xdr:nvSpPr>
      <xdr:spPr>
        <a:xfrm flipH="1">
          <a:off x="4390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003" name="Line 2749"/>
        <xdr:cNvSpPr>
          <a:spLocks/>
        </xdr:cNvSpPr>
      </xdr:nvSpPr>
      <xdr:spPr>
        <a:xfrm flipH="1">
          <a:off x="4390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004" name="Line 2750"/>
        <xdr:cNvSpPr>
          <a:spLocks/>
        </xdr:cNvSpPr>
      </xdr:nvSpPr>
      <xdr:spPr>
        <a:xfrm flipH="1">
          <a:off x="4390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30</xdr:row>
      <xdr:rowOff>0</xdr:rowOff>
    </xdr:from>
    <xdr:ext cx="295275" cy="238125"/>
    <xdr:sp>
      <xdr:nvSpPr>
        <xdr:cNvPr id="2005" name="text 342"/>
        <xdr:cNvSpPr txBox="1">
          <a:spLocks noChangeArrowheads="1"/>
        </xdr:cNvSpPr>
      </xdr:nvSpPr>
      <xdr:spPr>
        <a:xfrm>
          <a:off x="48882300" y="74580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28</xdr:col>
      <xdr:colOff>219075</xdr:colOff>
      <xdr:row>30</xdr:row>
      <xdr:rowOff>9525</xdr:rowOff>
    </xdr:from>
    <xdr:ext cx="295275" cy="219075"/>
    <xdr:sp>
      <xdr:nvSpPr>
        <xdr:cNvPr id="2006" name="text 342"/>
        <xdr:cNvSpPr txBox="1">
          <a:spLocks noChangeArrowheads="1"/>
        </xdr:cNvSpPr>
      </xdr:nvSpPr>
      <xdr:spPr>
        <a:xfrm>
          <a:off x="20564475" y="7467600"/>
          <a:ext cx="295275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07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08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09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10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28</xdr:row>
      <xdr:rowOff>76200</xdr:rowOff>
    </xdr:from>
    <xdr:to>
      <xdr:col>56</xdr:col>
      <xdr:colOff>352425</xdr:colOff>
      <xdr:row>32</xdr:row>
      <xdr:rowOff>152400</xdr:rowOff>
    </xdr:to>
    <xdr:grpSp>
      <xdr:nvGrpSpPr>
        <xdr:cNvPr id="2011" name="Group 266"/>
        <xdr:cNvGrpSpPr>
          <a:grpSpLocks/>
        </xdr:cNvGrpSpPr>
      </xdr:nvGrpSpPr>
      <xdr:grpSpPr>
        <a:xfrm>
          <a:off x="28136850" y="7077075"/>
          <a:ext cx="13668375" cy="990600"/>
          <a:chOff x="89" y="191"/>
          <a:chExt cx="863" cy="32"/>
        </a:xfrm>
        <a:solidFill>
          <a:srgbClr val="FFFFFF"/>
        </a:solidFill>
      </xdr:grpSpPr>
      <xdr:sp>
        <xdr:nvSpPr>
          <xdr:cNvPr id="201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971550</xdr:colOff>
      <xdr:row>30</xdr:row>
      <xdr:rowOff>219075</xdr:rowOff>
    </xdr:from>
    <xdr:to>
      <xdr:col>48</xdr:col>
      <xdr:colOff>0</xdr:colOff>
      <xdr:row>32</xdr:row>
      <xdr:rowOff>0</xdr:rowOff>
    </xdr:to>
    <xdr:sp>
      <xdr:nvSpPr>
        <xdr:cNvPr id="2028" name="text 7125"/>
        <xdr:cNvSpPr txBox="1">
          <a:spLocks noChangeArrowheads="1"/>
        </xdr:cNvSpPr>
      </xdr:nvSpPr>
      <xdr:spPr>
        <a:xfrm>
          <a:off x="34994850" y="76771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 editAs="absolute">
    <xdr:from>
      <xdr:col>59</xdr:col>
      <xdr:colOff>47625</xdr:colOff>
      <xdr:row>28</xdr:row>
      <xdr:rowOff>57150</xdr:rowOff>
    </xdr:from>
    <xdr:to>
      <xdr:col>60</xdr:col>
      <xdr:colOff>95250</xdr:colOff>
      <xdr:row>28</xdr:row>
      <xdr:rowOff>171450</xdr:rowOff>
    </xdr:to>
    <xdr:grpSp>
      <xdr:nvGrpSpPr>
        <xdr:cNvPr id="2029" name="Group 578"/>
        <xdr:cNvGrpSpPr>
          <a:grpSpLocks noChangeAspect="1"/>
        </xdr:cNvGrpSpPr>
      </xdr:nvGrpSpPr>
      <xdr:grpSpPr>
        <a:xfrm>
          <a:off x="439578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30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285750</xdr:colOff>
      <xdr:row>28</xdr:row>
      <xdr:rowOff>76200</xdr:rowOff>
    </xdr:from>
    <xdr:to>
      <xdr:col>57</xdr:col>
      <xdr:colOff>447675</xdr:colOff>
      <xdr:row>35</xdr:row>
      <xdr:rowOff>209550</xdr:rowOff>
    </xdr:to>
    <xdr:sp>
      <xdr:nvSpPr>
        <xdr:cNvPr id="2035" name="Rectangle 2479" descr="Vodorovné cihly"/>
        <xdr:cNvSpPr>
          <a:spLocks/>
        </xdr:cNvSpPr>
      </xdr:nvSpPr>
      <xdr:spPr>
        <a:xfrm>
          <a:off x="42710100" y="7077075"/>
          <a:ext cx="161925" cy="1733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304800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036" name="Group 919"/>
        <xdr:cNvGrpSpPr>
          <a:grpSpLocks/>
        </xdr:cNvGrpSpPr>
      </xdr:nvGrpSpPr>
      <xdr:grpSpPr>
        <a:xfrm>
          <a:off x="62560200" y="6600825"/>
          <a:ext cx="1123950" cy="114300"/>
          <a:chOff x="480" y="239"/>
          <a:chExt cx="103" cy="12"/>
        </a:xfrm>
        <a:solidFill>
          <a:srgbClr val="FFFFFF"/>
        </a:solidFill>
      </xdr:grpSpPr>
      <xdr:grpSp>
        <xdr:nvGrpSpPr>
          <xdr:cNvPr id="2037" name="Group 918"/>
          <xdr:cNvGrpSpPr>
            <a:grpSpLocks/>
          </xdr:cNvGrpSpPr>
        </xdr:nvGrpSpPr>
        <xdr:grpSpPr>
          <a:xfrm>
            <a:off x="492" y="239"/>
            <a:ext cx="91" cy="12"/>
            <a:chOff x="492" y="239"/>
            <a:chExt cx="91" cy="12"/>
          </a:xfrm>
          <a:solidFill>
            <a:srgbClr val="FFFFFF"/>
          </a:solidFill>
        </xdr:grpSpPr>
        <xdr:sp>
          <xdr:nvSpPr>
            <xdr:cNvPr id="2038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39" name="Line 908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0" name="Oval 909"/>
            <xdr:cNvSpPr>
              <a:spLocks noChangeAspect="1"/>
            </xdr:cNvSpPr>
          </xdr:nvSpPr>
          <xdr:spPr>
            <a:xfrm>
              <a:off x="528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1" name="Oval 910"/>
            <xdr:cNvSpPr>
              <a:spLocks noChangeAspect="1"/>
            </xdr:cNvSpPr>
          </xdr:nvSpPr>
          <xdr:spPr>
            <a:xfrm>
              <a:off x="540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2" name="Oval 911"/>
            <xdr:cNvSpPr>
              <a:spLocks noChangeAspect="1"/>
            </xdr:cNvSpPr>
          </xdr:nvSpPr>
          <xdr:spPr>
            <a:xfrm>
              <a:off x="504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3" name="Oval 912"/>
            <xdr:cNvSpPr>
              <a:spLocks noChangeAspect="1"/>
            </xdr:cNvSpPr>
          </xdr:nvSpPr>
          <xdr:spPr>
            <a:xfrm>
              <a:off x="516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4" name="Oval 913"/>
            <xdr:cNvSpPr>
              <a:spLocks noChangeAspect="1"/>
            </xdr:cNvSpPr>
          </xdr:nvSpPr>
          <xdr:spPr>
            <a:xfrm>
              <a:off x="492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5" name="Rectangle 914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6" name="Line 915"/>
            <xdr:cNvSpPr>
              <a:spLocks noChangeAspect="1"/>
            </xdr:cNvSpPr>
          </xdr:nvSpPr>
          <xdr:spPr>
            <a:xfrm>
              <a:off x="542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7" name="Line 916"/>
            <xdr:cNvSpPr>
              <a:spLocks noChangeAspect="1"/>
            </xdr:cNvSpPr>
          </xdr:nvSpPr>
          <xdr:spPr>
            <a:xfrm flipV="1">
              <a:off x="542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48" name="Oval 917"/>
          <xdr:cNvSpPr>
            <a:spLocks noChangeAspect="1"/>
          </xdr:cNvSpPr>
        </xdr:nvSpPr>
        <xdr:spPr>
          <a:xfrm>
            <a:off x="48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381000</xdr:colOff>
      <xdr:row>34</xdr:row>
      <xdr:rowOff>57150</xdr:rowOff>
    </xdr:from>
    <xdr:to>
      <xdr:col>57</xdr:col>
      <xdr:colOff>276225</xdr:colOff>
      <xdr:row>34</xdr:row>
      <xdr:rowOff>171450</xdr:rowOff>
    </xdr:to>
    <xdr:grpSp>
      <xdr:nvGrpSpPr>
        <xdr:cNvPr id="2049" name="Group 175"/>
        <xdr:cNvGrpSpPr>
          <a:grpSpLocks noChangeAspect="1"/>
        </xdr:cNvGrpSpPr>
      </xdr:nvGrpSpPr>
      <xdr:grpSpPr>
        <a:xfrm>
          <a:off x="41833800" y="8429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5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32</xdr:row>
      <xdr:rowOff>57150</xdr:rowOff>
    </xdr:from>
    <xdr:to>
      <xdr:col>32</xdr:col>
      <xdr:colOff>923925</xdr:colOff>
      <xdr:row>32</xdr:row>
      <xdr:rowOff>171450</xdr:rowOff>
    </xdr:to>
    <xdr:grpSp>
      <xdr:nvGrpSpPr>
        <xdr:cNvPr id="2057" name="Group 183"/>
        <xdr:cNvGrpSpPr>
          <a:grpSpLocks noChangeAspect="1"/>
        </xdr:cNvGrpSpPr>
      </xdr:nvGrpSpPr>
      <xdr:grpSpPr>
        <a:xfrm>
          <a:off x="23374350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05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9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28</xdr:row>
      <xdr:rowOff>57150</xdr:rowOff>
    </xdr:from>
    <xdr:to>
      <xdr:col>3</xdr:col>
      <xdr:colOff>209550</xdr:colOff>
      <xdr:row>28</xdr:row>
      <xdr:rowOff>171450</xdr:rowOff>
    </xdr:to>
    <xdr:grpSp>
      <xdr:nvGrpSpPr>
        <xdr:cNvPr id="2065" name="Group 878"/>
        <xdr:cNvGrpSpPr>
          <a:grpSpLocks/>
        </xdr:cNvGrpSpPr>
      </xdr:nvGrpSpPr>
      <xdr:grpSpPr>
        <a:xfrm>
          <a:off x="1095375" y="7058025"/>
          <a:ext cx="1114425" cy="114300"/>
          <a:chOff x="330" y="191"/>
          <a:chExt cx="103" cy="12"/>
        </a:xfrm>
        <a:solidFill>
          <a:srgbClr val="FFFFFF"/>
        </a:solidFill>
      </xdr:grpSpPr>
      <xdr:grpSp>
        <xdr:nvGrpSpPr>
          <xdr:cNvPr id="2066" name="Group 877"/>
          <xdr:cNvGrpSpPr>
            <a:grpSpLocks/>
          </xdr:cNvGrpSpPr>
        </xdr:nvGrpSpPr>
        <xdr:grpSpPr>
          <a:xfrm>
            <a:off x="330" y="191"/>
            <a:ext cx="91" cy="12"/>
            <a:chOff x="330" y="191"/>
            <a:chExt cx="91" cy="12"/>
          </a:xfrm>
          <a:solidFill>
            <a:srgbClr val="FFFFFF"/>
          </a:solidFill>
        </xdr:grpSpPr>
        <xdr:sp>
          <xdr:nvSpPr>
            <xdr:cNvPr id="2067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68" name="Line 867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9" name="Oval 868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0" name="Oval 869"/>
            <xdr:cNvSpPr>
              <a:spLocks noChangeAspect="1"/>
            </xdr:cNvSpPr>
          </xdr:nvSpPr>
          <xdr:spPr>
            <a:xfrm>
              <a:off x="409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1" name="Oval 870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2" name="Oval 871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3" name="Oval 872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4" name="Rectangle 873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5" name="Line 874"/>
            <xdr:cNvSpPr>
              <a:spLocks noChangeAspect="1"/>
            </xdr:cNvSpPr>
          </xdr:nvSpPr>
          <xdr:spPr>
            <a:xfrm>
              <a:off x="363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6" name="Line 875"/>
            <xdr:cNvSpPr>
              <a:spLocks noChangeAspect="1"/>
            </xdr:cNvSpPr>
          </xdr:nvSpPr>
          <xdr:spPr>
            <a:xfrm flipV="1">
              <a:off x="363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77" name="Oval 876"/>
          <xdr:cNvSpPr>
            <a:spLocks noChangeAspect="1"/>
          </xdr:cNvSpPr>
        </xdr:nvSpPr>
        <xdr:spPr>
          <a:xfrm>
            <a:off x="42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078" name="Group 611"/>
        <xdr:cNvGrpSpPr>
          <a:grpSpLocks noChangeAspect="1"/>
        </xdr:cNvGrpSpPr>
      </xdr:nvGrpSpPr>
      <xdr:grpSpPr>
        <a:xfrm>
          <a:off x="1771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9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2081" name="Group 611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2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28</xdr:row>
      <xdr:rowOff>57150</xdr:rowOff>
    </xdr:from>
    <xdr:to>
      <xdr:col>24</xdr:col>
      <xdr:colOff>457200</xdr:colOff>
      <xdr:row>28</xdr:row>
      <xdr:rowOff>171450</xdr:rowOff>
    </xdr:to>
    <xdr:grpSp>
      <xdr:nvGrpSpPr>
        <xdr:cNvPr id="2084" name="Group 1095"/>
        <xdr:cNvGrpSpPr>
          <a:grpSpLocks noChangeAspect="1"/>
        </xdr:cNvGrpSpPr>
      </xdr:nvGrpSpPr>
      <xdr:grpSpPr>
        <a:xfrm>
          <a:off x="173926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5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33</xdr:row>
      <xdr:rowOff>114300</xdr:rowOff>
    </xdr:from>
    <xdr:to>
      <xdr:col>60</xdr:col>
      <xdr:colOff>647700</xdr:colOff>
      <xdr:row>35</xdr:row>
      <xdr:rowOff>28575</xdr:rowOff>
    </xdr:to>
    <xdr:grpSp>
      <xdr:nvGrpSpPr>
        <xdr:cNvPr id="2089" name="Group 91"/>
        <xdr:cNvGrpSpPr>
          <a:grpSpLocks noChangeAspect="1"/>
        </xdr:cNvGrpSpPr>
      </xdr:nvGrpSpPr>
      <xdr:grpSpPr>
        <a:xfrm>
          <a:off x="447675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200025</xdr:colOff>
      <xdr:row>34</xdr:row>
      <xdr:rowOff>66675</xdr:rowOff>
    </xdr:from>
    <xdr:to>
      <xdr:col>68</xdr:col>
      <xdr:colOff>28575</xdr:colOff>
      <xdr:row>34</xdr:row>
      <xdr:rowOff>190500</xdr:rowOff>
    </xdr:to>
    <xdr:sp>
      <xdr:nvSpPr>
        <xdr:cNvPr id="2092" name="kreslení 427"/>
        <xdr:cNvSpPr>
          <a:spLocks/>
        </xdr:cNvSpPr>
      </xdr:nvSpPr>
      <xdr:spPr>
        <a:xfrm>
          <a:off x="50053875" y="84391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152400</xdr:colOff>
      <xdr:row>22</xdr:row>
      <xdr:rowOff>47625</xdr:rowOff>
    </xdr:from>
    <xdr:to>
      <xdr:col>54</xdr:col>
      <xdr:colOff>342900</xdr:colOff>
      <xdr:row>22</xdr:row>
      <xdr:rowOff>161925</xdr:rowOff>
    </xdr:to>
    <xdr:grpSp>
      <xdr:nvGrpSpPr>
        <xdr:cNvPr id="2093" name="Group 2694"/>
        <xdr:cNvGrpSpPr>
          <a:grpSpLocks noChangeAspect="1"/>
        </xdr:cNvGrpSpPr>
      </xdr:nvGrpSpPr>
      <xdr:grpSpPr>
        <a:xfrm>
          <a:off x="39604950" y="5676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94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2100" name="Line 266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2101" name="Line 267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2102" name="Line 267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2103" name="Line 267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21</xdr:row>
      <xdr:rowOff>0</xdr:rowOff>
    </xdr:from>
    <xdr:ext cx="533400" cy="228600"/>
    <xdr:sp>
      <xdr:nvSpPr>
        <xdr:cNvPr id="2104" name="text 7125"/>
        <xdr:cNvSpPr txBox="1">
          <a:spLocks noChangeArrowheads="1"/>
        </xdr:cNvSpPr>
      </xdr:nvSpPr>
      <xdr:spPr>
        <a:xfrm>
          <a:off x="446532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2105" name="Group 90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923925</xdr:colOff>
      <xdr:row>26</xdr:row>
      <xdr:rowOff>66675</xdr:rowOff>
    </xdr:from>
    <xdr:to>
      <xdr:col>71</xdr:col>
      <xdr:colOff>381000</xdr:colOff>
      <xdr:row>26</xdr:row>
      <xdr:rowOff>180975</xdr:rowOff>
    </xdr:to>
    <xdr:grpSp>
      <xdr:nvGrpSpPr>
        <xdr:cNvPr id="2108" name="Group 59"/>
        <xdr:cNvGrpSpPr>
          <a:grpSpLocks noChangeAspect="1"/>
        </xdr:cNvGrpSpPr>
      </xdr:nvGrpSpPr>
      <xdr:grpSpPr>
        <a:xfrm>
          <a:off x="52778025" y="66103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10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18</xdr:row>
      <xdr:rowOff>209550</xdr:rowOff>
    </xdr:from>
    <xdr:ext cx="962025" cy="485775"/>
    <xdr:sp>
      <xdr:nvSpPr>
        <xdr:cNvPr id="2113" name="text 774"/>
        <xdr:cNvSpPr txBox="1">
          <a:spLocks noChangeArrowheads="1"/>
        </xdr:cNvSpPr>
      </xdr:nvSpPr>
      <xdr:spPr>
        <a:xfrm>
          <a:off x="57797700" y="4924425"/>
          <a:ext cx="962025" cy="4857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P5689 - 3ZBI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10,058</a:t>
          </a:r>
        </a:p>
      </xdr:txBody>
    </xdr:sp>
    <xdr:clientData/>
  </xdr:oneCellAnchor>
  <xdr:twoCellAnchor editAs="absolute">
    <xdr:from>
      <xdr:col>68</xdr:col>
      <xdr:colOff>342900</xdr:colOff>
      <xdr:row>35</xdr:row>
      <xdr:rowOff>0</xdr:rowOff>
    </xdr:from>
    <xdr:to>
      <xdr:col>68</xdr:col>
      <xdr:colOff>561975</xdr:colOff>
      <xdr:row>36</xdr:row>
      <xdr:rowOff>219075</xdr:rowOff>
    </xdr:to>
    <xdr:grpSp>
      <xdr:nvGrpSpPr>
        <xdr:cNvPr id="2114" name="Group 162"/>
        <xdr:cNvGrpSpPr>
          <a:grpSpLocks noChangeAspect="1"/>
        </xdr:cNvGrpSpPr>
      </xdr:nvGrpSpPr>
      <xdr:grpSpPr>
        <a:xfrm>
          <a:off x="50711100" y="8601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1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17</xdr:row>
      <xdr:rowOff>9525</xdr:rowOff>
    </xdr:from>
    <xdr:to>
      <xdr:col>58</xdr:col>
      <xdr:colOff>685800</xdr:colOff>
      <xdr:row>17</xdr:row>
      <xdr:rowOff>228600</xdr:rowOff>
    </xdr:to>
    <xdr:grpSp>
      <xdr:nvGrpSpPr>
        <xdr:cNvPr id="2119" name="Group 186"/>
        <xdr:cNvGrpSpPr>
          <a:grpSpLocks/>
        </xdr:cNvGrpSpPr>
      </xdr:nvGrpSpPr>
      <xdr:grpSpPr>
        <a:xfrm>
          <a:off x="4318635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2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32</xdr:row>
      <xdr:rowOff>9525</xdr:rowOff>
    </xdr:from>
    <xdr:to>
      <xdr:col>6</xdr:col>
      <xdr:colOff>714375</xdr:colOff>
      <xdr:row>33</xdr:row>
      <xdr:rowOff>0</xdr:rowOff>
    </xdr:to>
    <xdr:grpSp>
      <xdr:nvGrpSpPr>
        <xdr:cNvPr id="2124" name="Group 186"/>
        <xdr:cNvGrpSpPr>
          <a:grpSpLocks/>
        </xdr:cNvGrpSpPr>
      </xdr:nvGrpSpPr>
      <xdr:grpSpPr>
        <a:xfrm>
          <a:off x="427672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2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762000</xdr:colOff>
      <xdr:row>32</xdr:row>
      <xdr:rowOff>0</xdr:rowOff>
    </xdr:from>
    <xdr:to>
      <xdr:col>7</xdr:col>
      <xdr:colOff>304800</xdr:colOff>
      <xdr:row>33</xdr:row>
      <xdr:rowOff>0</xdr:rowOff>
    </xdr:to>
    <xdr:sp>
      <xdr:nvSpPr>
        <xdr:cNvPr id="2129" name="text 207"/>
        <xdr:cNvSpPr txBox="1">
          <a:spLocks noChangeArrowheads="1"/>
        </xdr:cNvSpPr>
      </xdr:nvSpPr>
      <xdr:spPr>
        <a:xfrm>
          <a:off x="47625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47</xdr:col>
      <xdr:colOff>0</xdr:colOff>
      <xdr:row>28</xdr:row>
      <xdr:rowOff>219075</xdr:rowOff>
    </xdr:from>
    <xdr:to>
      <xdr:col>48</xdr:col>
      <xdr:colOff>0</xdr:colOff>
      <xdr:row>30</xdr:row>
      <xdr:rowOff>0</xdr:rowOff>
    </xdr:to>
    <xdr:sp>
      <xdr:nvSpPr>
        <xdr:cNvPr id="2130" name="text 7125"/>
        <xdr:cNvSpPr txBox="1">
          <a:spLocks noChangeArrowheads="1"/>
        </xdr:cNvSpPr>
      </xdr:nvSpPr>
      <xdr:spPr>
        <a:xfrm>
          <a:off x="34994850" y="72199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186</a:t>
          </a:r>
        </a:p>
      </xdr:txBody>
    </xdr:sp>
    <xdr:clientData/>
  </xdr:twoCellAnchor>
  <xdr:twoCellAnchor>
    <xdr:from>
      <xdr:col>56</xdr:col>
      <xdr:colOff>352425</xdr:colOff>
      <xdr:row>28</xdr:row>
      <xdr:rowOff>76200</xdr:rowOff>
    </xdr:from>
    <xdr:to>
      <xdr:col>57</xdr:col>
      <xdr:colOff>285750</xdr:colOff>
      <xdr:row>30</xdr:row>
      <xdr:rowOff>219075</xdr:rowOff>
    </xdr:to>
    <xdr:grpSp>
      <xdr:nvGrpSpPr>
        <xdr:cNvPr id="2131" name="Group 264"/>
        <xdr:cNvGrpSpPr>
          <a:grpSpLocks/>
        </xdr:cNvGrpSpPr>
      </xdr:nvGrpSpPr>
      <xdr:grpSpPr>
        <a:xfrm>
          <a:off x="41805225" y="7077075"/>
          <a:ext cx="904875" cy="600075"/>
          <a:chOff x="89" y="95"/>
          <a:chExt cx="408" cy="32"/>
        </a:xfrm>
        <a:solidFill>
          <a:srgbClr val="FFFFFF"/>
        </a:solidFill>
      </xdr:grpSpPr>
      <xdr:sp>
        <xdr:nvSpPr>
          <xdr:cNvPr id="2132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39</xdr:row>
      <xdr:rowOff>0</xdr:rowOff>
    </xdr:from>
    <xdr:to>
      <xdr:col>51</xdr:col>
      <xdr:colOff>504825</xdr:colOff>
      <xdr:row>40</xdr:row>
      <xdr:rowOff>9525</xdr:rowOff>
    </xdr:to>
    <xdr:grpSp>
      <xdr:nvGrpSpPr>
        <xdr:cNvPr id="2139" name="Group 245"/>
        <xdr:cNvGrpSpPr>
          <a:grpSpLocks/>
        </xdr:cNvGrpSpPr>
      </xdr:nvGrpSpPr>
      <xdr:grpSpPr>
        <a:xfrm>
          <a:off x="37957125" y="95154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214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14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25390625" style="241" customWidth="1"/>
    <col min="3" max="18" width="11.2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18" customHeight="1">
      <c r="B3" s="162"/>
      <c r="C3" s="162"/>
      <c r="D3" s="162"/>
      <c r="J3" s="163"/>
      <c r="K3" s="162"/>
      <c r="L3" s="162"/>
    </row>
    <row r="4" spans="1:22" s="172" customFormat="1" ht="22.5" customHeight="1">
      <c r="A4" s="164"/>
      <c r="B4" s="165" t="s">
        <v>30</v>
      </c>
      <c r="C4" s="166" t="s">
        <v>59</v>
      </c>
      <c r="D4" s="167"/>
      <c r="E4" s="164"/>
      <c r="F4" s="164"/>
      <c r="G4" s="164"/>
      <c r="H4" s="164"/>
      <c r="I4" s="167"/>
      <c r="J4" s="54" t="s">
        <v>60</v>
      </c>
      <c r="K4" s="167"/>
      <c r="L4" s="168"/>
      <c r="M4" s="167"/>
      <c r="N4" s="167"/>
      <c r="O4" s="167"/>
      <c r="P4" s="167"/>
      <c r="Q4" s="169" t="s">
        <v>31</v>
      </c>
      <c r="R4" s="170">
        <v>557868</v>
      </c>
      <c r="S4" s="167"/>
      <c r="T4" s="167"/>
      <c r="U4" s="171"/>
      <c r="V4" s="171"/>
    </row>
    <row r="5" spans="2:22" s="173" customFormat="1" ht="18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1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3"/>
      <c r="U6" s="163"/>
      <c r="V6" s="163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2"/>
      <c r="U7" s="160"/>
    </row>
    <row r="8" spans="1:21" ht="24.75" customHeight="1">
      <c r="A8" s="182"/>
      <c r="B8" s="187"/>
      <c r="C8" s="188" t="s">
        <v>32</v>
      </c>
      <c r="D8" s="189"/>
      <c r="E8" s="189"/>
      <c r="F8" s="189"/>
      <c r="G8" s="253"/>
      <c r="H8" s="363"/>
      <c r="I8" s="363"/>
      <c r="J8" s="364" t="s">
        <v>101</v>
      </c>
      <c r="K8" s="363"/>
      <c r="L8" s="363"/>
      <c r="M8" s="365"/>
      <c r="N8" s="365"/>
      <c r="O8" s="365"/>
      <c r="P8" s="365"/>
      <c r="Q8" s="365"/>
      <c r="R8" s="190"/>
      <c r="S8" s="186"/>
      <c r="T8" s="162"/>
      <c r="U8" s="160"/>
    </row>
    <row r="9" spans="1:21" ht="24.75" customHeight="1">
      <c r="A9" s="182"/>
      <c r="B9" s="187"/>
      <c r="C9" s="191" t="s">
        <v>26</v>
      </c>
      <c r="D9" s="189"/>
      <c r="E9" s="189"/>
      <c r="F9" s="189"/>
      <c r="G9" s="189"/>
      <c r="H9" s="365"/>
      <c r="I9" s="365"/>
      <c r="J9" s="366" t="s">
        <v>102</v>
      </c>
      <c r="K9" s="365"/>
      <c r="L9" s="365"/>
      <c r="M9" s="365"/>
      <c r="N9" s="365"/>
      <c r="O9" s="365"/>
      <c r="P9" s="369" t="s">
        <v>103</v>
      </c>
      <c r="Q9" s="369"/>
      <c r="R9" s="192"/>
      <c r="S9" s="186"/>
      <c r="T9" s="162"/>
      <c r="U9" s="160"/>
    </row>
    <row r="10" spans="1:21" ht="24.75" customHeight="1">
      <c r="A10" s="182"/>
      <c r="B10" s="187"/>
      <c r="C10" s="191" t="s">
        <v>27</v>
      </c>
      <c r="D10" s="189"/>
      <c r="E10" s="189"/>
      <c r="F10" s="189"/>
      <c r="G10" s="189"/>
      <c r="H10" s="365"/>
      <c r="I10" s="365"/>
      <c r="J10" s="366" t="s">
        <v>104</v>
      </c>
      <c r="K10" s="365"/>
      <c r="L10" s="365"/>
      <c r="M10" s="365"/>
      <c r="N10" s="365"/>
      <c r="O10" s="365"/>
      <c r="P10" s="369"/>
      <c r="Q10" s="369"/>
      <c r="R10" s="190"/>
      <c r="S10" s="186"/>
      <c r="T10" s="162"/>
      <c r="U10" s="160"/>
    </row>
    <row r="11" spans="1:21" ht="21" customHeight="1">
      <c r="A11" s="182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6"/>
      <c r="T11" s="162"/>
      <c r="U11" s="160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96"/>
      <c r="K12" s="189"/>
      <c r="L12" s="189"/>
      <c r="M12" s="189"/>
      <c r="N12" s="189"/>
      <c r="O12" s="189"/>
      <c r="P12" s="189"/>
      <c r="Q12" s="189"/>
      <c r="R12" s="190"/>
      <c r="S12" s="186"/>
      <c r="T12" s="162"/>
      <c r="U12" s="160"/>
    </row>
    <row r="13" spans="1:21" ht="21" customHeight="1">
      <c r="A13" s="182"/>
      <c r="B13" s="187"/>
      <c r="C13" s="197" t="s">
        <v>33</v>
      </c>
      <c r="D13" s="189"/>
      <c r="E13" s="189"/>
      <c r="F13" s="189"/>
      <c r="G13" s="189"/>
      <c r="H13" s="196"/>
      <c r="J13" s="196" t="s">
        <v>34</v>
      </c>
      <c r="K13" s="198"/>
      <c r="L13" s="199"/>
      <c r="M13" s="198"/>
      <c r="N13" s="196"/>
      <c r="O13" s="198"/>
      <c r="P13" s="198"/>
      <c r="Q13" s="189"/>
      <c r="R13" s="190"/>
      <c r="S13" s="186"/>
      <c r="T13" s="162"/>
      <c r="U13" s="160"/>
    </row>
    <row r="14" spans="1:21" ht="21" customHeight="1">
      <c r="A14" s="182"/>
      <c r="B14" s="187"/>
      <c r="C14" s="100" t="s">
        <v>35</v>
      </c>
      <c r="D14" s="189"/>
      <c r="E14" s="189"/>
      <c r="F14" s="189"/>
      <c r="G14" s="189"/>
      <c r="H14" s="248"/>
      <c r="J14" s="267">
        <v>9.826</v>
      </c>
      <c r="K14" s="198"/>
      <c r="L14" s="200"/>
      <c r="M14" s="198"/>
      <c r="N14" s="313"/>
      <c r="O14" s="198"/>
      <c r="P14" s="198"/>
      <c r="Q14" s="189"/>
      <c r="R14" s="190"/>
      <c r="S14" s="186"/>
      <c r="T14" s="162"/>
      <c r="U14" s="160"/>
    </row>
    <row r="15" spans="1:21" ht="21" customHeight="1">
      <c r="A15" s="182"/>
      <c r="B15" s="187"/>
      <c r="C15" s="100" t="s">
        <v>36</v>
      </c>
      <c r="D15" s="189"/>
      <c r="E15" s="189"/>
      <c r="F15" s="189"/>
      <c r="G15" s="189"/>
      <c r="H15" s="242"/>
      <c r="J15" s="362" t="s">
        <v>108</v>
      </c>
      <c r="K15" s="201"/>
      <c r="L15" s="243"/>
      <c r="N15" s="314"/>
      <c r="O15" s="201"/>
      <c r="P15" s="189"/>
      <c r="Q15" s="189"/>
      <c r="R15" s="190"/>
      <c r="S15" s="186"/>
      <c r="T15" s="162"/>
      <c r="U15" s="160"/>
    </row>
    <row r="16" spans="1:21" ht="21" customHeight="1">
      <c r="A16" s="182"/>
      <c r="B16" s="187"/>
      <c r="C16" s="189"/>
      <c r="D16" s="189"/>
      <c r="E16" s="189"/>
      <c r="F16" s="189"/>
      <c r="G16" s="189"/>
      <c r="H16" s="189"/>
      <c r="I16" s="189"/>
      <c r="J16" s="361" t="s">
        <v>109</v>
      </c>
      <c r="K16" s="189"/>
      <c r="L16" s="189"/>
      <c r="M16" s="189"/>
      <c r="N16" s="189"/>
      <c r="O16" s="189"/>
      <c r="P16" s="189"/>
      <c r="Q16" s="189"/>
      <c r="R16" s="190"/>
      <c r="S16" s="186"/>
      <c r="T16" s="162"/>
      <c r="U16" s="160"/>
    </row>
    <row r="17" spans="1:21" ht="21" customHeight="1">
      <c r="A17" s="182"/>
      <c r="B17" s="193"/>
      <c r="C17" s="194"/>
      <c r="D17" s="194"/>
      <c r="E17" s="194"/>
      <c r="F17" s="194"/>
      <c r="G17" s="194"/>
      <c r="H17" s="194"/>
      <c r="I17" s="194"/>
      <c r="J17" s="254"/>
      <c r="K17" s="194"/>
      <c r="L17" s="194"/>
      <c r="M17" s="194"/>
      <c r="N17" s="194"/>
      <c r="O17" s="194"/>
      <c r="P17" s="194"/>
      <c r="Q17" s="194"/>
      <c r="R17" s="195"/>
      <c r="S17" s="186"/>
      <c r="T17" s="162"/>
      <c r="U17" s="160"/>
    </row>
    <row r="18" spans="1:21" ht="21" customHeight="1">
      <c r="A18" s="182"/>
      <c r="B18" s="187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86"/>
      <c r="T18" s="162"/>
      <c r="U18" s="160"/>
    </row>
    <row r="19" spans="1:21" ht="21" customHeight="1">
      <c r="A19" s="182"/>
      <c r="B19" s="187"/>
      <c r="C19" s="100" t="s">
        <v>37</v>
      </c>
      <c r="D19" s="189"/>
      <c r="E19" s="189"/>
      <c r="F19" s="189"/>
      <c r="G19" s="189"/>
      <c r="H19" s="189"/>
      <c r="J19" s="360" t="s">
        <v>45</v>
      </c>
      <c r="K19" s="359"/>
      <c r="L19" s="365"/>
      <c r="M19" s="357"/>
      <c r="N19" s="357"/>
      <c r="O19" s="365"/>
      <c r="P19" s="369" t="s">
        <v>105</v>
      </c>
      <c r="Q19" s="369"/>
      <c r="R19" s="190"/>
      <c r="S19" s="186"/>
      <c r="T19" s="162"/>
      <c r="U19" s="160"/>
    </row>
    <row r="20" spans="1:21" ht="21" customHeight="1">
      <c r="A20" s="182"/>
      <c r="B20" s="187"/>
      <c r="C20" s="100" t="s">
        <v>38</v>
      </c>
      <c r="D20" s="189"/>
      <c r="E20" s="189"/>
      <c r="F20" s="189"/>
      <c r="G20" s="189"/>
      <c r="H20" s="189"/>
      <c r="J20" s="358" t="s">
        <v>46</v>
      </c>
      <c r="K20" s="359"/>
      <c r="L20" s="365"/>
      <c r="M20" s="357"/>
      <c r="N20" s="357"/>
      <c r="O20" s="365"/>
      <c r="P20" s="369" t="s">
        <v>106</v>
      </c>
      <c r="Q20" s="369"/>
      <c r="R20" s="190"/>
      <c r="S20" s="186"/>
      <c r="T20" s="162"/>
      <c r="U20" s="160"/>
    </row>
    <row r="21" spans="1:21" ht="21" customHeight="1">
      <c r="A21" s="182"/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186"/>
      <c r="T21" s="162"/>
      <c r="U21" s="160"/>
    </row>
    <row r="22" spans="1:21" ht="21" customHeight="1">
      <c r="A22" s="182"/>
      <c r="B22" s="205"/>
      <c r="C22" s="206"/>
      <c r="D22" s="206"/>
      <c r="E22" s="207"/>
      <c r="F22" s="207"/>
      <c r="G22" s="207"/>
      <c r="H22" s="207"/>
      <c r="I22" s="206"/>
      <c r="J22" s="208"/>
      <c r="K22" s="206"/>
      <c r="L22" s="206"/>
      <c r="M22" s="206"/>
      <c r="N22" s="206"/>
      <c r="O22" s="206"/>
      <c r="P22" s="206"/>
      <c r="Q22" s="206"/>
      <c r="R22" s="206"/>
      <c r="S22" s="186"/>
      <c r="T22" s="162"/>
      <c r="U22" s="160"/>
    </row>
    <row r="23" spans="1:19" ht="30" customHeight="1">
      <c r="A23" s="209"/>
      <c r="B23" s="210"/>
      <c r="C23" s="211"/>
      <c r="D23" s="373" t="s">
        <v>11</v>
      </c>
      <c r="E23" s="374"/>
      <c r="F23" s="374"/>
      <c r="G23" s="374"/>
      <c r="H23" s="211"/>
      <c r="I23" s="212"/>
      <c r="J23" s="213"/>
      <c r="K23" s="210"/>
      <c r="L23" s="211"/>
      <c r="M23" s="373" t="s">
        <v>12</v>
      </c>
      <c r="N23" s="373"/>
      <c r="O23" s="373"/>
      <c r="P23" s="373"/>
      <c r="Q23" s="211"/>
      <c r="R23" s="212"/>
      <c r="S23" s="186"/>
    </row>
    <row r="24" spans="1:20" s="219" customFormat="1" ht="21" customHeight="1" thickBot="1">
      <c r="A24" s="214"/>
      <c r="B24" s="215" t="s">
        <v>13</v>
      </c>
      <c r="C24" s="216" t="s">
        <v>18</v>
      </c>
      <c r="D24" s="216" t="s">
        <v>19</v>
      </c>
      <c r="E24" s="217" t="s">
        <v>20</v>
      </c>
      <c r="F24" s="370" t="s">
        <v>39</v>
      </c>
      <c r="G24" s="371"/>
      <c r="H24" s="371"/>
      <c r="I24" s="372"/>
      <c r="J24" s="213"/>
      <c r="K24" s="215" t="s">
        <v>13</v>
      </c>
      <c r="L24" s="216" t="s">
        <v>18</v>
      </c>
      <c r="M24" s="216" t="s">
        <v>19</v>
      </c>
      <c r="N24" s="217" t="s">
        <v>20</v>
      </c>
      <c r="O24" s="370" t="s">
        <v>39</v>
      </c>
      <c r="P24" s="371"/>
      <c r="Q24" s="371"/>
      <c r="R24" s="372"/>
      <c r="S24" s="218"/>
      <c r="T24" s="158"/>
    </row>
    <row r="25" spans="1:20" s="172" customFormat="1" ht="21" customHeight="1" thickTop="1">
      <c r="A25" s="209"/>
      <c r="B25" s="220"/>
      <c r="C25" s="221"/>
      <c r="D25" s="222"/>
      <c r="E25" s="223"/>
      <c r="F25" s="224"/>
      <c r="G25" s="225"/>
      <c r="H25" s="225"/>
      <c r="I25" s="226"/>
      <c r="J25" s="213"/>
      <c r="K25" s="220"/>
      <c r="L25" s="221"/>
      <c r="M25" s="222"/>
      <c r="N25" s="223"/>
      <c r="O25" s="224"/>
      <c r="P25" s="225"/>
      <c r="Q25" s="225"/>
      <c r="R25" s="226"/>
      <c r="S25" s="186"/>
      <c r="T25" s="158"/>
    </row>
    <row r="26" spans="1:20" s="172" customFormat="1" ht="21" customHeight="1">
      <c r="A26" s="209"/>
      <c r="B26" s="227">
        <v>1</v>
      </c>
      <c r="C26" s="229">
        <v>9.697</v>
      </c>
      <c r="D26" s="229">
        <v>9.893</v>
      </c>
      <c r="E26" s="230">
        <f>(D26-C26)*1000</f>
        <v>196.0000000000015</v>
      </c>
      <c r="F26" s="375" t="s">
        <v>40</v>
      </c>
      <c r="G26" s="376"/>
      <c r="H26" s="376"/>
      <c r="I26" s="377"/>
      <c r="J26" s="213"/>
      <c r="K26" s="227"/>
      <c r="L26" s="228"/>
      <c r="M26" s="228"/>
      <c r="N26" s="230">
        <f>(M26-L26)*1000</f>
        <v>0</v>
      </c>
      <c r="O26" s="275" t="s">
        <v>95</v>
      </c>
      <c r="P26" s="276"/>
      <c r="Q26" s="276"/>
      <c r="R26" s="277"/>
      <c r="S26" s="186"/>
      <c r="T26" s="158"/>
    </row>
    <row r="27" spans="1:20" s="172" customFormat="1" ht="21" customHeight="1">
      <c r="A27" s="209"/>
      <c r="B27" s="227"/>
      <c r="C27" s="229"/>
      <c r="D27" s="229"/>
      <c r="E27" s="230">
        <f>(D27-C27)*1000</f>
        <v>0</v>
      </c>
      <c r="F27" s="269" t="s">
        <v>61</v>
      </c>
      <c r="G27" s="270"/>
      <c r="H27" s="270"/>
      <c r="I27" s="271"/>
      <c r="J27" s="213"/>
      <c r="K27" s="227" t="s">
        <v>94</v>
      </c>
      <c r="L27" s="228">
        <v>9.693</v>
      </c>
      <c r="M27" s="228">
        <v>9.879</v>
      </c>
      <c r="N27" s="230">
        <f>(M27-L27)*1000</f>
        <v>185.99999999999994</v>
      </c>
      <c r="O27" s="275" t="s">
        <v>114</v>
      </c>
      <c r="P27" s="276"/>
      <c r="Q27" s="276"/>
      <c r="R27" s="277"/>
      <c r="S27" s="186"/>
      <c r="T27" s="158"/>
    </row>
    <row r="28" spans="1:20" s="172" customFormat="1" ht="21" customHeight="1">
      <c r="A28" s="209"/>
      <c r="B28" s="227">
        <v>2</v>
      </c>
      <c r="C28" s="229">
        <v>9.653</v>
      </c>
      <c r="D28" s="229">
        <v>9.87</v>
      </c>
      <c r="E28" s="230">
        <f>(D28-C28)*1000</f>
        <v>216.99999999999875</v>
      </c>
      <c r="F28" s="378" t="s">
        <v>41</v>
      </c>
      <c r="G28" s="379"/>
      <c r="H28" s="379"/>
      <c r="I28" s="380"/>
      <c r="J28" s="213"/>
      <c r="K28" s="227" t="s">
        <v>94</v>
      </c>
      <c r="L28" s="228">
        <v>9.693</v>
      </c>
      <c r="M28" s="228">
        <v>9.869</v>
      </c>
      <c r="N28" s="230">
        <f>(M28-L28)*1000</f>
        <v>176.00000000000017</v>
      </c>
      <c r="O28" s="275" t="s">
        <v>115</v>
      </c>
      <c r="P28" s="276"/>
      <c r="Q28" s="276"/>
      <c r="R28" s="277"/>
      <c r="S28" s="186"/>
      <c r="T28" s="158"/>
    </row>
    <row r="29" spans="1:20" s="172" customFormat="1" ht="21" customHeight="1">
      <c r="A29" s="209"/>
      <c r="B29" s="227">
        <v>3</v>
      </c>
      <c r="C29" s="229">
        <v>9.727</v>
      </c>
      <c r="D29" s="229">
        <v>9.854</v>
      </c>
      <c r="E29" s="230">
        <f>(D29-C29)*1000</f>
        <v>126.99999999999889</v>
      </c>
      <c r="F29" s="378" t="s">
        <v>41</v>
      </c>
      <c r="G29" s="379"/>
      <c r="H29" s="379"/>
      <c r="I29" s="380"/>
      <c r="J29" s="213"/>
      <c r="K29" s="227"/>
      <c r="L29" s="229"/>
      <c r="M29" s="229"/>
      <c r="N29" s="230"/>
      <c r="O29" s="275" t="s">
        <v>116</v>
      </c>
      <c r="P29" s="276"/>
      <c r="Q29" s="276"/>
      <c r="R29" s="277"/>
      <c r="S29" s="186"/>
      <c r="T29" s="158"/>
    </row>
    <row r="30" spans="1:20" s="172" customFormat="1" ht="21" customHeight="1">
      <c r="A30" s="209"/>
      <c r="B30" s="227">
        <v>5</v>
      </c>
      <c r="C30" s="229">
        <v>9.718</v>
      </c>
      <c r="D30" s="229">
        <v>9.843</v>
      </c>
      <c r="E30" s="230">
        <f>(D30-C30)*1000</f>
        <v>125</v>
      </c>
      <c r="F30" s="378" t="s">
        <v>41</v>
      </c>
      <c r="G30" s="379"/>
      <c r="H30" s="379"/>
      <c r="I30" s="380"/>
      <c r="J30" s="213"/>
      <c r="K30" s="227"/>
      <c r="L30" s="229"/>
      <c r="M30" s="229"/>
      <c r="N30" s="230"/>
      <c r="O30" s="272" t="s">
        <v>118</v>
      </c>
      <c r="P30" s="273"/>
      <c r="Q30" s="273"/>
      <c r="R30" s="274"/>
      <c r="S30" s="186"/>
      <c r="T30" s="158"/>
    </row>
    <row r="31" spans="1:20" s="164" customFormat="1" ht="21" customHeight="1">
      <c r="A31" s="209"/>
      <c r="B31" s="231"/>
      <c r="C31" s="232"/>
      <c r="D31" s="233"/>
      <c r="E31" s="234"/>
      <c r="F31" s="235"/>
      <c r="G31" s="236"/>
      <c r="H31" s="236"/>
      <c r="I31" s="237"/>
      <c r="J31" s="213"/>
      <c r="K31" s="315"/>
      <c r="L31" s="316"/>
      <c r="M31" s="316"/>
      <c r="N31" s="317">
        <f>(M31-L31)*1000</f>
        <v>0</v>
      </c>
      <c r="O31" s="318"/>
      <c r="P31" s="319"/>
      <c r="Q31" s="319"/>
      <c r="R31" s="320"/>
      <c r="S31" s="186"/>
      <c r="T31" s="158"/>
    </row>
    <row r="32" spans="1:19" ht="21" customHeight="1" thickBo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40"/>
    </row>
  </sheetData>
  <sheetProtection password="E5AD" sheet="1"/>
  <mergeCells count="12">
    <mergeCell ref="F26:I26"/>
    <mergeCell ref="F28:I28"/>
    <mergeCell ref="F30:I30"/>
    <mergeCell ref="F29:I29"/>
    <mergeCell ref="P9:Q9"/>
    <mergeCell ref="P10:Q10"/>
    <mergeCell ref="P19:Q19"/>
    <mergeCell ref="P20:Q20"/>
    <mergeCell ref="F24:I24"/>
    <mergeCell ref="O24:R24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63</v>
      </c>
      <c r="H2" s="28"/>
      <c r="I2" s="28"/>
      <c r="J2" s="28"/>
      <c r="K2" s="28"/>
      <c r="L2" s="30"/>
      <c r="R2" s="31"/>
      <c r="S2" s="32"/>
      <c r="T2" s="32"/>
      <c r="U2" s="32"/>
      <c r="V2" s="388" t="s">
        <v>23</v>
      </c>
      <c r="W2" s="388"/>
      <c r="X2" s="388"/>
      <c r="Y2" s="388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88" t="s">
        <v>23</v>
      </c>
      <c r="BO2" s="388"/>
      <c r="BP2" s="388"/>
      <c r="BQ2" s="388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65</v>
      </c>
      <c r="CF2" s="28"/>
      <c r="CG2" s="28"/>
      <c r="CH2" s="28"/>
      <c r="CI2" s="28"/>
      <c r="CJ2" s="30"/>
    </row>
    <row r="3" spans="18:77" ht="21" customHeight="1" thickBot="1" thickTop="1">
      <c r="R3" s="382" t="s">
        <v>0</v>
      </c>
      <c r="S3" s="383"/>
      <c r="T3" s="34"/>
      <c r="U3" s="35"/>
      <c r="V3" s="36" t="s">
        <v>1</v>
      </c>
      <c r="W3" s="37"/>
      <c r="X3" s="37"/>
      <c r="Y3" s="38"/>
      <c r="Z3" s="34"/>
      <c r="AA3" s="35"/>
      <c r="AB3" s="384" t="s">
        <v>24</v>
      </c>
      <c r="AC3" s="38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9" t="s">
        <v>24</v>
      </c>
      <c r="BK3" s="390"/>
      <c r="BL3" s="39"/>
      <c r="BM3" s="40"/>
      <c r="BN3" s="261" t="s">
        <v>1</v>
      </c>
      <c r="BO3" s="261"/>
      <c r="BP3" s="261"/>
      <c r="BQ3" s="262"/>
      <c r="BR3" s="41"/>
      <c r="BS3" s="42"/>
      <c r="BT3" s="386" t="s">
        <v>0</v>
      </c>
      <c r="BU3" s="387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81" t="s">
        <v>107</v>
      </c>
      <c r="W4" s="381"/>
      <c r="X4" s="381"/>
      <c r="Y4" s="381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81" t="s">
        <v>107</v>
      </c>
      <c r="BO4" s="381"/>
      <c r="BP4" s="381"/>
      <c r="BQ4" s="381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55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58"/>
      <c r="BP5" s="64"/>
      <c r="BQ5" s="65"/>
      <c r="BR5" s="64"/>
      <c r="BS5" s="65"/>
      <c r="BT5" s="66"/>
      <c r="BU5" s="70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49</v>
      </c>
      <c r="H6" s="60"/>
      <c r="I6" s="60"/>
      <c r="J6" s="3"/>
      <c r="K6" s="9" t="s">
        <v>50</v>
      </c>
      <c r="L6" s="61"/>
      <c r="Q6" s="71"/>
      <c r="R6" s="72" t="s">
        <v>2</v>
      </c>
      <c r="S6" s="7">
        <v>8.26</v>
      </c>
      <c r="T6" s="64"/>
      <c r="U6" s="65"/>
      <c r="V6" s="250"/>
      <c r="W6" s="84"/>
      <c r="X6" s="256" t="s">
        <v>81</v>
      </c>
      <c r="Y6" s="7">
        <v>9.653</v>
      </c>
      <c r="Z6" s="64"/>
      <c r="AA6" s="65"/>
      <c r="AB6" s="321"/>
      <c r="AC6" s="32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76</v>
      </c>
      <c r="AS6" s="75" t="s">
        <v>21</v>
      </c>
      <c r="AT6" s="7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9" t="s">
        <v>93</v>
      </c>
      <c r="BK6" s="77">
        <v>9.999</v>
      </c>
      <c r="BL6" s="78"/>
      <c r="BM6" s="65"/>
      <c r="BN6" s="67"/>
      <c r="BO6" s="260"/>
      <c r="BP6" s="256" t="s">
        <v>82</v>
      </c>
      <c r="BQ6" s="7">
        <v>9.87</v>
      </c>
      <c r="BR6" s="79"/>
      <c r="BS6" s="80"/>
      <c r="BT6" s="6" t="s">
        <v>4</v>
      </c>
      <c r="BU6" s="81">
        <v>11.623</v>
      </c>
      <c r="BY6" s="14"/>
      <c r="BZ6" s="58"/>
      <c r="CA6" s="59" t="s">
        <v>26</v>
      </c>
      <c r="CB6" s="1"/>
      <c r="CC6" s="60"/>
      <c r="CD6" s="60"/>
      <c r="CE6" s="2" t="s">
        <v>49</v>
      </c>
      <c r="CF6" s="60"/>
      <c r="CG6" s="60"/>
      <c r="CH6" s="3"/>
      <c r="CI6" s="9" t="s">
        <v>50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2" t="s">
        <v>62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50" t="s">
        <v>43</v>
      </c>
      <c r="W7" s="84">
        <v>9.697</v>
      </c>
      <c r="X7" s="256" t="s">
        <v>51</v>
      </c>
      <c r="Y7" s="7">
        <v>9.727</v>
      </c>
      <c r="Z7" s="64"/>
      <c r="AA7" s="65"/>
      <c r="AB7" s="350" t="s">
        <v>44</v>
      </c>
      <c r="AC7" s="73">
        <v>9.588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9"/>
      <c r="BK7" s="77"/>
      <c r="BL7" s="78"/>
      <c r="BM7" s="65"/>
      <c r="BN7" s="250" t="s">
        <v>42</v>
      </c>
      <c r="BO7" s="84">
        <v>9.893</v>
      </c>
      <c r="BP7" s="256" t="s">
        <v>52</v>
      </c>
      <c r="BQ7" s="7">
        <v>9.854</v>
      </c>
      <c r="BR7" s="4"/>
      <c r="BS7" s="80"/>
      <c r="BT7" s="268"/>
      <c r="BU7" s="73"/>
      <c r="BY7" s="14"/>
      <c r="BZ7" s="58"/>
      <c r="CA7" s="59" t="s">
        <v>27</v>
      </c>
      <c r="CB7" s="1"/>
      <c r="CC7" s="60"/>
      <c r="CD7" s="60"/>
      <c r="CE7" s="82" t="s">
        <v>92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9.06</v>
      </c>
      <c r="T8" s="64"/>
      <c r="U8" s="65"/>
      <c r="V8" s="250"/>
      <c r="W8" s="84"/>
      <c r="X8" s="256" t="s">
        <v>58</v>
      </c>
      <c r="Y8" s="7">
        <v>9.718</v>
      </c>
      <c r="Z8" s="64"/>
      <c r="AA8" s="65"/>
      <c r="AB8" s="321"/>
      <c r="AC8" s="32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113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9" t="s">
        <v>83</v>
      </c>
      <c r="BK8" s="77">
        <v>10.036</v>
      </c>
      <c r="BL8" s="78"/>
      <c r="BM8" s="65"/>
      <c r="BN8" s="23"/>
      <c r="BO8" s="258"/>
      <c r="BP8" s="256" t="s">
        <v>57</v>
      </c>
      <c r="BQ8" s="7">
        <v>9.843</v>
      </c>
      <c r="BR8" s="79"/>
      <c r="BS8" s="80"/>
      <c r="BT8" s="87" t="s">
        <v>7</v>
      </c>
      <c r="BU8" s="90">
        <v>10.915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57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57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28</v>
      </c>
      <c r="D10" s="1"/>
      <c r="E10" s="1"/>
      <c r="F10" s="3"/>
      <c r="G10" s="99" t="s">
        <v>45</v>
      </c>
      <c r="H10" s="1"/>
      <c r="I10" s="1"/>
      <c r="J10" s="100" t="s">
        <v>3</v>
      </c>
      <c r="K10" s="264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8"/>
      <c r="AQ10" s="17"/>
      <c r="AR10" s="118"/>
      <c r="AS10" s="349" t="s">
        <v>79</v>
      </c>
      <c r="AT10" s="118"/>
      <c r="AU10" s="118"/>
      <c r="AV10" s="11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28</v>
      </c>
      <c r="CB10" s="1"/>
      <c r="CC10" s="1"/>
      <c r="CD10" s="3"/>
      <c r="CE10" s="99" t="s">
        <v>45</v>
      </c>
      <c r="CF10" s="1"/>
      <c r="CG10" s="1"/>
      <c r="CH10" s="100" t="s">
        <v>3</v>
      </c>
      <c r="CI10" s="264">
        <v>90</v>
      </c>
      <c r="CJ10" s="61"/>
    </row>
    <row r="11" spans="2:88" ht="21" customHeight="1">
      <c r="B11" s="58"/>
      <c r="C11" s="98" t="s">
        <v>29</v>
      </c>
      <c r="D11" s="1"/>
      <c r="E11" s="1"/>
      <c r="F11" s="3"/>
      <c r="G11" s="99" t="s">
        <v>46</v>
      </c>
      <c r="H11" s="1"/>
      <c r="I11" s="4"/>
      <c r="J11" s="100" t="s">
        <v>5</v>
      </c>
      <c r="K11" s="245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8"/>
      <c r="AQ11" s="118"/>
      <c r="AR11" s="118"/>
      <c r="AS11" s="244"/>
      <c r="AT11" s="118"/>
      <c r="AU11" s="118"/>
      <c r="AV11" s="11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29</v>
      </c>
      <c r="CB11" s="1"/>
      <c r="CC11" s="1"/>
      <c r="CD11" s="3"/>
      <c r="CE11" s="99" t="s">
        <v>46</v>
      </c>
      <c r="CF11" s="1"/>
      <c r="CG11" s="4"/>
      <c r="CH11" s="100" t="s">
        <v>5</v>
      </c>
      <c r="CI11" s="245">
        <v>30</v>
      </c>
      <c r="CJ11" s="61"/>
    </row>
    <row r="12" spans="2:88" ht="21" customHeight="1" thickBot="1">
      <c r="B12" s="101"/>
      <c r="C12" s="102"/>
      <c r="D12" s="102"/>
      <c r="E12" s="102"/>
      <c r="F12" s="102"/>
      <c r="G12" s="246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8"/>
      <c r="AQ12" s="118"/>
      <c r="AR12" s="118"/>
      <c r="AS12" s="244"/>
      <c r="AT12" s="118"/>
      <c r="AU12" s="118"/>
      <c r="AV12" s="11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46"/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79:88" ht="18" customHeight="1"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spans="31:59" ht="18" customHeight="1">
      <c r="AE17" s="340"/>
      <c r="AQ17" s="265"/>
      <c r="BC17" s="340"/>
      <c r="BG17" s="105" t="s">
        <v>73</v>
      </c>
    </row>
    <row r="18" spans="43:79" ht="18" customHeight="1">
      <c r="AQ18" s="14"/>
      <c r="AS18" s="14"/>
      <c r="AY18" s="14"/>
      <c r="BM18" s="14"/>
      <c r="BN18" s="14"/>
      <c r="BO18" s="14"/>
      <c r="BP18" s="14"/>
      <c r="BR18" s="113"/>
      <c r="BS18" s="14"/>
      <c r="BW18" s="14"/>
      <c r="BX18" s="14"/>
      <c r="CA18" s="354"/>
    </row>
    <row r="19" spans="45:79" ht="18" customHeight="1">
      <c r="AS19" s="339"/>
      <c r="AU19" s="338"/>
      <c r="BG19" s="107" t="s">
        <v>100</v>
      </c>
      <c r="CA19" s="355"/>
    </row>
    <row r="20" spans="31:79" ht="18" customHeight="1">
      <c r="AE20" s="340"/>
      <c r="AM20" s="116" t="s">
        <v>58</v>
      </c>
      <c r="AQ20" s="265"/>
      <c r="AY20" s="339"/>
      <c r="BF20" s="14"/>
      <c r="BG20" s="337" t="s">
        <v>56</v>
      </c>
      <c r="BH20" s="311"/>
      <c r="CA20" s="354"/>
    </row>
    <row r="21" spans="5:79" ht="18" customHeight="1">
      <c r="E21">
        <v>0</v>
      </c>
      <c r="G21" s="117"/>
      <c r="AQ21" s="14"/>
      <c r="AY21" s="14"/>
      <c r="BB21" s="115">
        <v>5</v>
      </c>
      <c r="BK21" s="112">
        <v>9.913</v>
      </c>
      <c r="BO21" s="117"/>
      <c r="BQ21" s="117"/>
      <c r="CA21" s="354"/>
    </row>
    <row r="22" spans="7:71" ht="18" customHeight="1">
      <c r="G22" s="120"/>
      <c r="H22" s="106"/>
      <c r="AQ22" s="14"/>
      <c r="AS22" s="14"/>
      <c r="AV22" s="115"/>
      <c r="BB22" s="14"/>
      <c r="BE22" s="106"/>
      <c r="BG22" s="14"/>
      <c r="BI22" s="14"/>
      <c r="BO22" s="120"/>
      <c r="BQ22" s="120"/>
      <c r="BS22" s="336"/>
    </row>
    <row r="23" spans="7:88" ht="18" customHeight="1">
      <c r="G23" s="14"/>
      <c r="V23" s="14"/>
      <c r="AC23" s="252"/>
      <c r="AE23" s="105"/>
      <c r="AF23" s="107"/>
      <c r="AO23" s="310" t="s">
        <v>51</v>
      </c>
      <c r="AQ23" s="14"/>
      <c r="AY23" s="117"/>
      <c r="BD23" s="115"/>
      <c r="BF23" s="105"/>
      <c r="BG23" s="341"/>
      <c r="BM23" s="336" t="s">
        <v>69</v>
      </c>
      <c r="BO23" s="14"/>
      <c r="BP23" s="14"/>
      <c r="BQ23" s="14"/>
      <c r="BX23" s="105"/>
      <c r="BY23" s="311" t="s">
        <v>72</v>
      </c>
      <c r="CB23" s="337" t="s">
        <v>71</v>
      </c>
      <c r="CC23" s="104"/>
      <c r="CF23" s="104"/>
      <c r="CG23" s="104"/>
      <c r="CH23" s="104"/>
      <c r="CI23" s="104"/>
      <c r="CJ23" s="104"/>
    </row>
    <row r="24" spans="7:84" ht="18" customHeight="1">
      <c r="G24" s="115"/>
      <c r="Q24" s="110"/>
      <c r="S24" s="116"/>
      <c r="X24" s="111"/>
      <c r="AG24" s="110"/>
      <c r="AH24" s="115">
        <v>4</v>
      </c>
      <c r="AO24" s="115"/>
      <c r="AQ24" s="14"/>
      <c r="AZ24" s="14"/>
      <c r="BA24" s="106"/>
      <c r="BB24" s="120" t="s">
        <v>57</v>
      </c>
      <c r="BE24" s="109"/>
      <c r="BG24" s="14"/>
      <c r="BH24" s="115">
        <v>6</v>
      </c>
      <c r="BM24" s="14"/>
      <c r="BO24" s="115"/>
      <c r="BP24" s="14"/>
      <c r="BQ24" s="115"/>
      <c r="BR24" s="14"/>
      <c r="BW24" s="14"/>
      <c r="CB24" s="266"/>
      <c r="CF24" s="104"/>
    </row>
    <row r="25" spans="9:85" ht="18" customHeight="1">
      <c r="I25" s="115"/>
      <c r="T25" s="114"/>
      <c r="V25" s="115"/>
      <c r="W25" s="14"/>
      <c r="Z25" s="24"/>
      <c r="AA25" s="112"/>
      <c r="AB25" s="114"/>
      <c r="AC25" s="14"/>
      <c r="AD25" s="108"/>
      <c r="AE25" s="107"/>
      <c r="AH25" s="14"/>
      <c r="AP25" s="14"/>
      <c r="AQ25" s="14"/>
      <c r="AS25" s="14"/>
      <c r="AZ25" s="14"/>
      <c r="BB25" s="14"/>
      <c r="BC25" s="106"/>
      <c r="BF25" s="107"/>
      <c r="BG25" s="14"/>
      <c r="BJ25" s="247"/>
      <c r="CD25" s="104"/>
      <c r="CE25" s="265" t="s">
        <v>68</v>
      </c>
      <c r="CF25" s="104"/>
      <c r="CG25" s="14"/>
    </row>
    <row r="26" spans="7:86" ht="18" customHeight="1">
      <c r="G26" s="14"/>
      <c r="I26" s="14"/>
      <c r="Q26" s="14"/>
      <c r="S26" s="14"/>
      <c r="T26" s="14"/>
      <c r="V26" s="14"/>
      <c r="AB26" s="14"/>
      <c r="AG26" s="115"/>
      <c r="AI26" s="14"/>
      <c r="AJ26" s="14"/>
      <c r="AK26" s="116" t="s">
        <v>43</v>
      </c>
      <c r="AL26" s="14"/>
      <c r="AO26" s="14"/>
      <c r="AP26" s="108"/>
      <c r="AV26" s="121"/>
      <c r="BB26" s="14"/>
      <c r="BE26" s="14"/>
      <c r="BJ26" s="14"/>
      <c r="BM26" s="14"/>
      <c r="BO26" s="14"/>
      <c r="BQ26" s="14"/>
      <c r="BR26" s="14"/>
      <c r="BT26" s="353" t="s">
        <v>80</v>
      </c>
      <c r="BX26" s="14"/>
      <c r="BZ26" s="14"/>
      <c r="CB26" s="104"/>
      <c r="CC26" s="126"/>
      <c r="CD26" s="104"/>
      <c r="CE26" s="14"/>
      <c r="CF26" s="104"/>
      <c r="CH26" s="119" t="s">
        <v>7</v>
      </c>
    </row>
    <row r="27" spans="1:89" ht="18" customHeight="1">
      <c r="A27" s="15"/>
      <c r="K27" s="115">
        <v>1</v>
      </c>
      <c r="N27" s="14"/>
      <c r="O27" s="115"/>
      <c r="P27" s="14"/>
      <c r="R27" s="342" t="s">
        <v>75</v>
      </c>
      <c r="Y27" s="115">
        <v>2</v>
      </c>
      <c r="AB27" s="116"/>
      <c r="AC27" s="115">
        <v>3</v>
      </c>
      <c r="AG27" s="14"/>
      <c r="AJ27" s="14"/>
      <c r="AK27" s="14"/>
      <c r="AL27" s="14"/>
      <c r="AM27" s="114"/>
      <c r="BB27" s="108"/>
      <c r="BC27" s="120" t="s">
        <v>52</v>
      </c>
      <c r="BG27" s="14"/>
      <c r="BJ27" s="14"/>
      <c r="BM27" s="14"/>
      <c r="BO27" s="115">
        <v>8</v>
      </c>
      <c r="BQ27" s="14"/>
      <c r="BT27" s="115"/>
      <c r="BZ27" s="115"/>
      <c r="CA27" s="14"/>
      <c r="CC27" s="249"/>
      <c r="CF27" s="14"/>
      <c r="CK27" s="15"/>
    </row>
    <row r="28" spans="1:88" ht="18" customHeight="1">
      <c r="A28" s="15"/>
      <c r="B28" s="15"/>
      <c r="K28" s="14"/>
      <c r="O28" s="14"/>
      <c r="S28" s="14"/>
      <c r="U28" s="115"/>
      <c r="X28" s="115"/>
      <c r="Y28" s="14"/>
      <c r="AA28" s="14"/>
      <c r="AC28" s="14"/>
      <c r="AD28" s="14"/>
      <c r="AE28" s="14"/>
      <c r="AF28" s="14"/>
      <c r="AI28" s="116"/>
      <c r="AJ28" s="14"/>
      <c r="AK28" s="115"/>
      <c r="AL28" s="14"/>
      <c r="AM28" s="14"/>
      <c r="AR28" s="14"/>
      <c r="AS28" s="16"/>
      <c r="AT28" s="14"/>
      <c r="AZ28" s="14"/>
      <c r="BA28" s="14"/>
      <c r="BB28" s="14"/>
      <c r="BG28" s="14"/>
      <c r="BH28" s="14"/>
      <c r="BJ28" s="14"/>
      <c r="BM28" s="14"/>
      <c r="BO28" s="14"/>
      <c r="BT28" s="14"/>
      <c r="BX28" s="115"/>
      <c r="CC28" s="118"/>
      <c r="CJ28" s="15"/>
    </row>
    <row r="29" spans="1:89" ht="18" customHeight="1">
      <c r="A29" s="15"/>
      <c r="L29" s="14"/>
      <c r="R29" s="348" t="s">
        <v>78</v>
      </c>
      <c r="S29" s="115"/>
      <c r="X29" s="14"/>
      <c r="Y29" s="14"/>
      <c r="AC29" s="14"/>
      <c r="AD29" s="115"/>
      <c r="AG29" s="14"/>
      <c r="AY29" s="14"/>
      <c r="AZ29" s="14"/>
      <c r="BA29" s="14"/>
      <c r="BB29" s="14"/>
      <c r="BH29" s="14"/>
      <c r="BM29" s="22"/>
      <c r="BO29" s="125"/>
      <c r="BP29" s="115"/>
      <c r="BQ29" s="125"/>
      <c r="BT29" s="115">
        <v>9</v>
      </c>
      <c r="BX29" s="14"/>
      <c r="CC29" s="122"/>
      <c r="CE29" s="21"/>
      <c r="CK29" s="15"/>
    </row>
    <row r="30" spans="3:82" ht="18" customHeight="1">
      <c r="C30" s="124" t="s">
        <v>6</v>
      </c>
      <c r="L30" s="14"/>
      <c r="W30" s="14"/>
      <c r="X30" s="115"/>
      <c r="Y30" s="352" t="s">
        <v>44</v>
      </c>
      <c r="Z30" s="14"/>
      <c r="AD30" s="14"/>
      <c r="AG30" s="14"/>
      <c r="AV30" s="263"/>
      <c r="AZ30" s="14"/>
      <c r="BA30" s="14"/>
      <c r="BB30" s="14"/>
      <c r="BH30" s="312" t="s">
        <v>42</v>
      </c>
      <c r="BP30" s="14"/>
      <c r="BQ30" s="115"/>
      <c r="BR30" s="14"/>
      <c r="BS30" s="111"/>
      <c r="BV30" s="14"/>
      <c r="BX30" s="14"/>
      <c r="BY30" s="352" t="s">
        <v>83</v>
      </c>
      <c r="BZ30" s="14"/>
      <c r="CB30" s="14"/>
      <c r="CC30" s="123"/>
      <c r="CD30" s="14"/>
    </row>
    <row r="31" spans="7:83" ht="18" customHeight="1">
      <c r="G31" s="336" t="s">
        <v>66</v>
      </c>
      <c r="L31" s="14"/>
      <c r="X31" s="115"/>
      <c r="AG31" s="14"/>
      <c r="AH31" s="131"/>
      <c r="AS31" s="14"/>
      <c r="AZ31" s="14"/>
      <c r="BB31" s="14"/>
      <c r="BG31" s="14"/>
      <c r="BI31" s="120"/>
      <c r="BK31" s="120"/>
      <c r="BO31" s="14"/>
      <c r="BQ31" s="127"/>
      <c r="BR31" s="115"/>
      <c r="BS31" s="115"/>
      <c r="CC31" s="128"/>
      <c r="CE31" s="129"/>
    </row>
    <row r="32" spans="7:81" ht="18" customHeight="1">
      <c r="G32" s="105" t="s">
        <v>73</v>
      </c>
      <c r="AG32" s="116" t="s">
        <v>81</v>
      </c>
      <c r="AZ32" s="14"/>
      <c r="BA32" s="14"/>
      <c r="BB32" s="14"/>
      <c r="BN32" s="14"/>
      <c r="BO32" s="14"/>
      <c r="BS32" s="14"/>
      <c r="BV32" s="14"/>
      <c r="BW32" s="115"/>
      <c r="CC32" s="130"/>
    </row>
    <row r="33" spans="4:75" ht="18" customHeight="1">
      <c r="D33" s="265" t="s">
        <v>67</v>
      </c>
      <c r="AD33" s="14"/>
      <c r="AG33" s="22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7:73" ht="18" customHeight="1">
      <c r="G34" s="107" t="s">
        <v>110</v>
      </c>
      <c r="AD34" s="115"/>
      <c r="AS34" s="14"/>
      <c r="AW34" s="135"/>
      <c r="BI34" s="14"/>
      <c r="BN34" s="133"/>
      <c r="BP34" s="14"/>
      <c r="BQ34" s="14"/>
      <c r="BR34" s="14"/>
      <c r="BU34" s="14"/>
    </row>
    <row r="35" spans="23:77" ht="18" customHeight="1">
      <c r="W35" s="105"/>
      <c r="AE35" s="132"/>
      <c r="BI35" s="115">
        <v>7</v>
      </c>
      <c r="BQ35" s="105" t="s">
        <v>96</v>
      </c>
      <c r="BY35" s="367">
        <v>10.035</v>
      </c>
    </row>
    <row r="36" spans="23:71" ht="18" customHeight="1">
      <c r="W36" s="107"/>
      <c r="BE36" s="120" t="s">
        <v>82</v>
      </c>
      <c r="BK36" s="134"/>
      <c r="BM36" s="251"/>
      <c r="BN36" s="14"/>
      <c r="BO36" s="115"/>
      <c r="BP36" s="338" t="s">
        <v>70</v>
      </c>
      <c r="BS36" s="105"/>
    </row>
    <row r="37" spans="58:66" ht="18" customHeight="1">
      <c r="BF37" s="351" t="s">
        <v>119</v>
      </c>
      <c r="BN37" s="108"/>
    </row>
    <row r="38" spans="25:80" ht="18" customHeight="1">
      <c r="Y38" s="107"/>
      <c r="BQ38" s="356" t="s">
        <v>97</v>
      </c>
      <c r="BS38" s="107"/>
      <c r="BT38" s="14"/>
      <c r="BX38" s="14"/>
      <c r="CB38" s="136"/>
    </row>
    <row r="39" ht="18" customHeight="1">
      <c r="BQ39" s="107" t="s">
        <v>98</v>
      </c>
    </row>
    <row r="40" ht="18" customHeight="1">
      <c r="BQ40" s="107" t="s">
        <v>99</v>
      </c>
    </row>
    <row r="41" spans="52:69" ht="18" customHeight="1">
      <c r="AZ41" s="368" t="s">
        <v>117</v>
      </c>
      <c r="BQ41" s="107" t="s">
        <v>74</v>
      </c>
    </row>
    <row r="42" ht="18" customHeight="1">
      <c r="G42" s="296"/>
    </row>
    <row r="43" ht="18" customHeight="1"/>
    <row r="44" spans="2:76" ht="18" customHeight="1" thickBot="1">
      <c r="B44" s="21"/>
      <c r="C44" s="21"/>
      <c r="D44" s="21"/>
      <c r="E44" s="21"/>
      <c r="F44" s="21"/>
      <c r="G44" s="21"/>
      <c r="J44" s="21"/>
      <c r="K44" s="21"/>
      <c r="L44" s="21"/>
      <c r="BN44" s="278" t="s">
        <v>13</v>
      </c>
      <c r="BO44" s="279" t="s">
        <v>14</v>
      </c>
      <c r="BP44" s="280" t="s">
        <v>15</v>
      </c>
      <c r="BQ44" s="281" t="s">
        <v>16</v>
      </c>
      <c r="BR44" s="282" t="s">
        <v>17</v>
      </c>
      <c r="BS44" s="283"/>
      <c r="BT44" s="284"/>
      <c r="BU44" s="285" t="s">
        <v>53</v>
      </c>
      <c r="BV44" s="285"/>
      <c r="BW44" s="284"/>
      <c r="BX44" s="286"/>
    </row>
    <row r="45" spans="66:77" ht="18" customHeight="1" thickTop="1">
      <c r="BN45" s="287"/>
      <c r="BO45" s="49"/>
      <c r="BP45" s="49"/>
      <c r="BQ45" s="49"/>
      <c r="BR45" s="49"/>
      <c r="BS45" s="288" t="s">
        <v>54</v>
      </c>
      <c r="BT45" s="49"/>
      <c r="BU45" s="49"/>
      <c r="BV45" s="49"/>
      <c r="BW45" s="49"/>
      <c r="BX45" s="289"/>
      <c r="BY45" s="118"/>
    </row>
    <row r="46" spans="27:77" ht="18" customHeight="1">
      <c r="AA46" s="21"/>
      <c r="AB46" s="21"/>
      <c r="AC46" s="21"/>
      <c r="AS46" s="137" t="s">
        <v>8</v>
      </c>
      <c r="BN46" s="299"/>
      <c r="BO46" s="335"/>
      <c r="BP46" s="143"/>
      <c r="BQ46" s="144"/>
      <c r="BR46" s="292"/>
      <c r="BS46" s="296"/>
      <c r="BT46" s="293"/>
      <c r="BV46" s="293"/>
      <c r="BX46" s="294"/>
      <c r="BY46" s="118"/>
    </row>
    <row r="47" spans="2:88" ht="21" customHeight="1" thickBot="1">
      <c r="B47" s="278" t="s">
        <v>13</v>
      </c>
      <c r="C47" s="279" t="s">
        <v>14</v>
      </c>
      <c r="D47" s="280" t="s">
        <v>15</v>
      </c>
      <c r="E47" s="281" t="s">
        <v>16</v>
      </c>
      <c r="F47" s="282" t="s">
        <v>17</v>
      </c>
      <c r="G47" s="283"/>
      <c r="H47" s="284"/>
      <c r="I47" s="285" t="s">
        <v>53</v>
      </c>
      <c r="J47" s="285"/>
      <c r="K47" s="284"/>
      <c r="L47" s="286"/>
      <c r="N47" s="343" t="s">
        <v>13</v>
      </c>
      <c r="O47" s="281" t="s">
        <v>14</v>
      </c>
      <c r="P47" s="281" t="s">
        <v>15</v>
      </c>
      <c r="Q47" s="281" t="s">
        <v>16</v>
      </c>
      <c r="R47" s="344" t="s">
        <v>17</v>
      </c>
      <c r="S47" s="345"/>
      <c r="T47" s="281" t="s">
        <v>13</v>
      </c>
      <c r="U47" s="281" t="s">
        <v>14</v>
      </c>
      <c r="V47" s="281" t="s">
        <v>15</v>
      </c>
      <c r="W47" s="281" t="s">
        <v>16</v>
      </c>
      <c r="X47" s="346" t="s">
        <v>17</v>
      </c>
      <c r="AS47" s="18" t="s">
        <v>9</v>
      </c>
      <c r="BN47" s="295">
        <v>5</v>
      </c>
      <c r="BO47" s="84">
        <v>9.845</v>
      </c>
      <c r="BP47" s="143">
        <v>42</v>
      </c>
      <c r="BQ47" s="144">
        <f>BO47+BP47*0.001</f>
        <v>9.887</v>
      </c>
      <c r="BR47" s="292" t="s">
        <v>55</v>
      </c>
      <c r="BS47" s="296" t="s">
        <v>91</v>
      </c>
      <c r="BT47" s="23"/>
      <c r="BV47" s="297"/>
      <c r="BX47" s="298"/>
      <c r="BY47" s="123"/>
      <c r="BZ47" s="343" t="s">
        <v>13</v>
      </c>
      <c r="CA47" s="281" t="s">
        <v>14</v>
      </c>
      <c r="CB47" s="281" t="s">
        <v>15</v>
      </c>
      <c r="CC47" s="281" t="s">
        <v>16</v>
      </c>
      <c r="CD47" s="344" t="s">
        <v>17</v>
      </c>
      <c r="CE47" s="345"/>
      <c r="CF47" s="281" t="s">
        <v>13</v>
      </c>
      <c r="CG47" s="281" t="s">
        <v>14</v>
      </c>
      <c r="CH47" s="281" t="s">
        <v>15</v>
      </c>
      <c r="CI47" s="281" t="s">
        <v>16</v>
      </c>
      <c r="CJ47" s="347" t="s">
        <v>17</v>
      </c>
    </row>
    <row r="48" spans="2:88" ht="21" customHeight="1" thickTop="1">
      <c r="B48" s="287"/>
      <c r="C48" s="49"/>
      <c r="D48" s="49"/>
      <c r="E48" s="49"/>
      <c r="F48" s="49"/>
      <c r="G48" s="288" t="s">
        <v>54</v>
      </c>
      <c r="H48" s="49"/>
      <c r="I48" s="49"/>
      <c r="J48" s="49"/>
      <c r="K48" s="49"/>
      <c r="L48" s="289"/>
      <c r="N48" s="138"/>
      <c r="O48" s="52"/>
      <c r="P48" s="51"/>
      <c r="Q48" s="52"/>
      <c r="R48" s="51"/>
      <c r="S48" s="51" t="s">
        <v>107</v>
      </c>
      <c r="T48" s="49"/>
      <c r="U48" s="52"/>
      <c r="V48" s="51"/>
      <c r="W48" s="52"/>
      <c r="X48" s="139"/>
      <c r="AS48" s="18" t="s">
        <v>64</v>
      </c>
      <c r="BN48" s="299" t="s">
        <v>56</v>
      </c>
      <c r="BO48" s="144">
        <v>9.891</v>
      </c>
      <c r="BP48" s="143"/>
      <c r="BQ48" s="144"/>
      <c r="BR48" s="292" t="s">
        <v>55</v>
      </c>
      <c r="BS48" s="296" t="s">
        <v>89</v>
      </c>
      <c r="BT48" s="297"/>
      <c r="BV48" s="23"/>
      <c r="BX48" s="300"/>
      <c r="BY48" s="9"/>
      <c r="BZ48" s="138"/>
      <c r="CA48" s="52"/>
      <c r="CB48" s="51"/>
      <c r="CC48" s="52"/>
      <c r="CD48" s="52"/>
      <c r="CE48" s="51" t="s">
        <v>107</v>
      </c>
      <c r="CF48" s="49"/>
      <c r="CG48" s="52"/>
      <c r="CH48" s="51"/>
      <c r="CI48" s="52"/>
      <c r="CJ48" s="53"/>
    </row>
    <row r="49" spans="2:88" ht="21" customHeight="1">
      <c r="B49" s="142"/>
      <c r="C49" s="84"/>
      <c r="D49" s="290"/>
      <c r="E49" s="291"/>
      <c r="F49" s="292"/>
      <c r="G49" s="296"/>
      <c r="H49" s="293"/>
      <c r="J49" s="293"/>
      <c r="L49" s="294"/>
      <c r="N49" s="140"/>
      <c r="O49" s="141"/>
      <c r="P49" s="141"/>
      <c r="Q49" s="141"/>
      <c r="R49" s="323"/>
      <c r="S49" s="329"/>
      <c r="T49" s="327"/>
      <c r="U49" s="84"/>
      <c r="V49" s="143"/>
      <c r="W49" s="144">
        <f>U49+V49*0.001</f>
        <v>0</v>
      </c>
      <c r="X49" s="149"/>
      <c r="BN49" s="295">
        <v>7</v>
      </c>
      <c r="BO49" s="84">
        <v>9.906</v>
      </c>
      <c r="BP49" s="143">
        <v>51</v>
      </c>
      <c r="BQ49" s="144">
        <f>BO49+BP49*0.001</f>
        <v>9.957</v>
      </c>
      <c r="BR49" s="292" t="s">
        <v>55</v>
      </c>
      <c r="BS49" s="296" t="s">
        <v>90</v>
      </c>
      <c r="BT49" s="23"/>
      <c r="BV49" s="23"/>
      <c r="BW49" s="301"/>
      <c r="BX49" s="300"/>
      <c r="BY49" s="145"/>
      <c r="BZ49" s="146"/>
      <c r="CA49" s="141"/>
      <c r="CB49" s="141"/>
      <c r="CC49" s="141"/>
      <c r="CD49" s="323"/>
      <c r="CE49" s="329"/>
      <c r="CF49" s="333"/>
      <c r="CG49" s="141"/>
      <c r="CH49" s="141"/>
      <c r="CI49" s="141"/>
      <c r="CJ49" s="147"/>
    </row>
    <row r="50" spans="2:88" ht="21" customHeight="1">
      <c r="B50" s="299" t="s">
        <v>66</v>
      </c>
      <c r="C50" s="144">
        <v>9.43</v>
      </c>
      <c r="D50" s="143"/>
      <c r="E50" s="144"/>
      <c r="F50" s="292" t="s">
        <v>55</v>
      </c>
      <c r="G50" s="296" t="s">
        <v>112</v>
      </c>
      <c r="H50" s="297"/>
      <c r="J50" s="297"/>
      <c r="L50" s="298"/>
      <c r="N50" s="150"/>
      <c r="O50" s="148"/>
      <c r="P50" s="143"/>
      <c r="Q50" s="144"/>
      <c r="R50" s="324"/>
      <c r="S50" s="330"/>
      <c r="T50" s="327">
        <v>3</v>
      </c>
      <c r="U50" s="84">
        <v>9.633</v>
      </c>
      <c r="V50" s="143">
        <v>51</v>
      </c>
      <c r="W50" s="144">
        <f>U50+V50*0.001</f>
        <v>9.684</v>
      </c>
      <c r="X50" s="149" t="s">
        <v>84</v>
      </c>
      <c r="AS50" s="19" t="s">
        <v>10</v>
      </c>
      <c r="BN50" s="299" t="s">
        <v>70</v>
      </c>
      <c r="BO50" s="144">
        <v>9.965</v>
      </c>
      <c r="BP50" s="143"/>
      <c r="BQ50" s="144"/>
      <c r="BR50" s="292" t="s">
        <v>55</v>
      </c>
      <c r="BS50" s="296" t="s">
        <v>88</v>
      </c>
      <c r="BT50" s="297"/>
      <c r="BV50" s="297"/>
      <c r="BX50" s="298"/>
      <c r="BY50" s="145"/>
      <c r="BZ50" s="295" t="s">
        <v>85</v>
      </c>
      <c r="CA50" s="84">
        <v>9.897</v>
      </c>
      <c r="CB50" s="143">
        <v>37</v>
      </c>
      <c r="CC50" s="144">
        <f>CA50+CB50*0.001</f>
        <v>9.934000000000001</v>
      </c>
      <c r="CD50" s="324" t="s">
        <v>84</v>
      </c>
      <c r="CE50" s="330"/>
      <c r="CF50" s="327">
        <v>8</v>
      </c>
      <c r="CG50" s="84">
        <v>9.953</v>
      </c>
      <c r="CH50" s="143">
        <v>-42</v>
      </c>
      <c r="CI50" s="144">
        <f>CG50+CH50*0.001</f>
        <v>9.911</v>
      </c>
      <c r="CJ50" s="149" t="s">
        <v>84</v>
      </c>
    </row>
    <row r="51" spans="2:88" ht="21" customHeight="1">
      <c r="B51" s="150"/>
      <c r="C51" s="148"/>
      <c r="D51" s="290"/>
      <c r="E51" s="291">
        <f>C51+(D51/1000)</f>
        <v>0</v>
      </c>
      <c r="F51" s="292"/>
      <c r="G51" s="296"/>
      <c r="H51" s="23"/>
      <c r="J51" s="23"/>
      <c r="L51" s="300"/>
      <c r="N51" s="295">
        <v>2</v>
      </c>
      <c r="O51" s="84">
        <v>9.593</v>
      </c>
      <c r="P51" s="143">
        <v>51</v>
      </c>
      <c r="Q51" s="144">
        <f>O51+P51*0.001</f>
        <v>9.644</v>
      </c>
      <c r="R51" s="324" t="s">
        <v>84</v>
      </c>
      <c r="S51" s="331"/>
      <c r="T51" s="327"/>
      <c r="U51" s="84"/>
      <c r="V51" s="143"/>
      <c r="W51" s="144"/>
      <c r="X51" s="149"/>
      <c r="AS51" s="18" t="s">
        <v>47</v>
      </c>
      <c r="BN51" s="299" t="s">
        <v>72</v>
      </c>
      <c r="BO51" s="144">
        <v>10.034</v>
      </c>
      <c r="BP51" s="143"/>
      <c r="BQ51" s="144"/>
      <c r="BR51" s="292" t="s">
        <v>55</v>
      </c>
      <c r="BS51" s="296" t="s">
        <v>87</v>
      </c>
      <c r="BT51" s="23"/>
      <c r="BV51" s="23"/>
      <c r="BX51" s="300"/>
      <c r="BY51" s="145"/>
      <c r="BZ51" s="299" t="s">
        <v>69</v>
      </c>
      <c r="CA51" s="84">
        <v>9.936</v>
      </c>
      <c r="CB51" s="143"/>
      <c r="CC51" s="144"/>
      <c r="CD51" s="324" t="s">
        <v>84</v>
      </c>
      <c r="CE51" s="334"/>
      <c r="CF51" s="326"/>
      <c r="CG51" s="148"/>
      <c r="CH51" s="143"/>
      <c r="CI51" s="144">
        <f>CG51+CH51*0.001</f>
        <v>0</v>
      </c>
      <c r="CJ51" s="149"/>
    </row>
    <row r="52" spans="2:88" ht="21" customHeight="1">
      <c r="B52" s="150">
        <v>1</v>
      </c>
      <c r="C52" s="148">
        <v>9.471</v>
      </c>
      <c r="D52" s="290">
        <v>-37</v>
      </c>
      <c r="E52" s="291">
        <f>C52+(D52/1000)</f>
        <v>9.434</v>
      </c>
      <c r="F52" s="292" t="s">
        <v>55</v>
      </c>
      <c r="G52" s="296" t="s">
        <v>111</v>
      </c>
      <c r="H52" s="23"/>
      <c r="J52" s="23"/>
      <c r="K52" s="301"/>
      <c r="L52" s="300"/>
      <c r="N52" s="295"/>
      <c r="O52" s="84"/>
      <c r="P52" s="143"/>
      <c r="Q52" s="144"/>
      <c r="R52" s="324"/>
      <c r="S52" s="331"/>
      <c r="T52" s="327">
        <v>4</v>
      </c>
      <c r="U52" s="84">
        <v>9.669</v>
      </c>
      <c r="V52" s="143">
        <v>42</v>
      </c>
      <c r="W52" s="144">
        <f>U52+V52*0.001</f>
        <v>9.711</v>
      </c>
      <c r="X52" s="149" t="s">
        <v>84</v>
      </c>
      <c r="AS52" s="18" t="s">
        <v>48</v>
      </c>
      <c r="BN52" s="299" t="s">
        <v>71</v>
      </c>
      <c r="BO52" s="144">
        <v>10.066</v>
      </c>
      <c r="BP52" s="143"/>
      <c r="BQ52" s="144"/>
      <c r="BR52" s="292" t="s">
        <v>55</v>
      </c>
      <c r="BS52" s="296" t="s">
        <v>77</v>
      </c>
      <c r="BT52" s="23"/>
      <c r="BV52" s="23"/>
      <c r="BW52" s="301"/>
      <c r="BX52" s="300"/>
      <c r="BY52" s="145"/>
      <c r="BZ52" s="295" t="s">
        <v>86</v>
      </c>
      <c r="CA52" s="84">
        <v>9.897</v>
      </c>
      <c r="CB52" s="143">
        <v>-37</v>
      </c>
      <c r="CC52" s="144">
        <f>CA52+CB52*0.001</f>
        <v>9.86</v>
      </c>
      <c r="CD52" s="324" t="s">
        <v>84</v>
      </c>
      <c r="CE52" s="7"/>
      <c r="CF52" s="326">
        <v>9</v>
      </c>
      <c r="CG52" s="148">
        <v>9.997</v>
      </c>
      <c r="CH52" s="143">
        <v>-51</v>
      </c>
      <c r="CI52" s="144">
        <f>CG52+CH52*0.001</f>
        <v>9.946</v>
      </c>
      <c r="CJ52" s="149" t="s">
        <v>84</v>
      </c>
    </row>
    <row r="53" spans="2:88" ht="21" customHeight="1" thickBot="1">
      <c r="B53" s="302"/>
      <c r="C53" s="303"/>
      <c r="D53" s="304"/>
      <c r="E53" s="305"/>
      <c r="F53" s="306"/>
      <c r="G53" s="307"/>
      <c r="H53" s="308"/>
      <c r="I53" s="308"/>
      <c r="J53" s="308"/>
      <c r="K53" s="308"/>
      <c r="L53" s="309"/>
      <c r="N53" s="151"/>
      <c r="O53" s="152"/>
      <c r="P53" s="11"/>
      <c r="Q53" s="11"/>
      <c r="R53" s="325"/>
      <c r="S53" s="332"/>
      <c r="T53" s="328"/>
      <c r="U53" s="152"/>
      <c r="V53" s="11"/>
      <c r="W53" s="11"/>
      <c r="X53" s="10"/>
      <c r="AD53" s="25"/>
      <c r="AE53" s="26"/>
      <c r="BG53" s="25"/>
      <c r="BH53" s="26"/>
      <c r="BN53" s="302"/>
      <c r="BO53" s="303"/>
      <c r="BP53" s="304"/>
      <c r="BQ53" s="305"/>
      <c r="BR53" s="306"/>
      <c r="BS53" s="307"/>
      <c r="BT53" s="308"/>
      <c r="BU53" s="308"/>
      <c r="BV53" s="308"/>
      <c r="BW53" s="308"/>
      <c r="BX53" s="309"/>
      <c r="BY53" s="145"/>
      <c r="BZ53" s="151"/>
      <c r="CA53" s="152"/>
      <c r="CB53" s="11"/>
      <c r="CC53" s="11"/>
      <c r="CD53" s="325"/>
      <c r="CE53" s="332"/>
      <c r="CF53" s="328"/>
      <c r="CG53" s="152"/>
      <c r="CH53" s="11"/>
      <c r="CI53" s="11"/>
      <c r="CJ53" s="153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4130588" r:id="rId1"/>
    <oleObject progId="Paint.Picture" shapeId="54156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2016-01-23T06:37:03Z</cp:lastPrinted>
  <dcterms:created xsi:type="dcterms:W3CDTF">2003-02-28T07:59:00Z</dcterms:created>
  <dcterms:modified xsi:type="dcterms:W3CDTF">2017-06-02T07:46:45Z</dcterms:modified>
  <cp:category/>
  <cp:version/>
  <cp:contentType/>
  <cp:contentStatus/>
</cp:coreProperties>
</file>