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740" windowWidth="28770" windowHeight="6420" tabRatio="662" activeTab="1"/>
  </bookViews>
  <sheets>
    <sheet name="titul_PZZ" sheetId="1" r:id="rId1"/>
    <sheet name="Praha-Eden_PZZ" sheetId="2" r:id="rId2"/>
    <sheet name="Strašnice_PZZ " sheetId="3" r:id="rId3"/>
  </sheets>
  <definedNames/>
  <calcPr fullCalcOnLoad="1"/>
</workbook>
</file>

<file path=xl/sharedStrings.xml><?xml version="1.0" encoding="utf-8"?>
<sst xmlns="http://schemas.openxmlformats.org/spreadsheetml/2006/main" count="447" uniqueCount="254">
  <si>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</si>
  <si>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</si>
  <si>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</si>
  <si>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</si>
  <si>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</si>
  <si>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</si>
  <si>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</si>
  <si>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</si>
  <si>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</si>
  <si>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</si>
  <si>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</si>
  <si>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</si>
  <si>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</si>
  <si>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</si>
  <si>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</si>
  <si>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</si>
  <si>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</si>
  <si>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</si>
  <si>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</si>
  <si>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</si>
  <si>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</si>
  <si>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</si>
  <si>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</si>
  <si>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</si>
  <si>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</si>
  <si>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</si>
  <si>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</si>
  <si>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</si>
  <si>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</si>
  <si>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</si>
  <si>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</si>
  <si>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Dopravní stanoviště :</t>
  </si>
  <si>
    <t>Počet  pracovníků :</t>
  </si>
  <si>
    <t>zast. - 90</t>
  </si>
  <si>
    <t>proj. - 30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</si>
  <si>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</si>
  <si>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</si>
  <si>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JOP</t>
  </si>
  <si>
    <t>KANGO</t>
  </si>
  <si>
    <t>Elektronické stavědlo</t>
  </si>
  <si>
    <t>Kód :  22</t>
  </si>
  <si>
    <t>Integrované do SZZ</t>
  </si>
  <si>
    <t>typ ITZZ</t>
  </si>
  <si>
    <t>Dopravní  koleje</t>
  </si>
  <si>
    <t>( dle projektu SUDOP Pha, optimalizace II.část - Praha-Hostivař - Praha hl.n. )</t>
  </si>
  <si>
    <t>101L</t>
  </si>
  <si>
    <t>102L</t>
  </si>
  <si>
    <t>Sc</t>
  </si>
  <si>
    <t>Vjezd, odjezd, průjezd, NTV</t>
  </si>
  <si>
    <t>samočinně  činností</t>
  </si>
  <si>
    <t>zabezpečovacího  zařízení</t>
  </si>
  <si>
    <r>
      <t>Hlavní  staniční  kolej,</t>
    </r>
    <r>
      <rPr>
        <sz val="16"/>
        <rFont val="Arial CE"/>
        <family val="2"/>
      </rPr>
      <t xml:space="preserve">  NTV</t>
    </r>
  </si>
  <si>
    <t>Lc</t>
  </si>
  <si>
    <t>Vk 105</t>
  </si>
  <si>
    <t>OL</t>
  </si>
  <si>
    <t>S</t>
  </si>
  <si>
    <t>S 205</t>
  </si>
  <si>
    <t>Se 101</t>
  </si>
  <si>
    <t>Se 102</t>
  </si>
  <si>
    <t>Se 103</t>
  </si>
  <si>
    <t>Lc 102</t>
  </si>
  <si>
    <t>Sc 101b</t>
  </si>
  <si>
    <t>Sc 102b</t>
  </si>
  <si>
    <t>Lc 101b</t>
  </si>
  <si>
    <t>101b</t>
  </si>
  <si>
    <t>1L</t>
  </si>
  <si>
    <t>1Lo</t>
  </si>
  <si>
    <t>2Lo</t>
  </si>
  <si>
    <t>1So</t>
  </si>
  <si>
    <t>2So</t>
  </si>
  <si>
    <t>Př1L</t>
  </si>
  <si>
    <t>Př2L</t>
  </si>
  <si>
    <t>Př1So</t>
  </si>
  <si>
    <t>Př2So</t>
  </si>
  <si>
    <t>Lc 102b</t>
  </si>
  <si>
    <t>2L</t>
  </si>
  <si>
    <t>Se 105</t>
  </si>
  <si>
    <t>Se 91</t>
  </si>
  <si>
    <t>Se 92</t>
  </si>
  <si>
    <t>S 102a</t>
  </si>
  <si>
    <t>519 A / 525 C</t>
  </si>
  <si>
    <t>Km  181,356 = 4,390</t>
  </si>
  <si>
    <t>( nouzová místní obsluha pohotovostním výpravčím )</t>
  </si>
  <si>
    <t>Kód :  20</t>
  </si>
  <si>
    <t>Spojovací  koleje</t>
  </si>
  <si>
    <t>102b</t>
  </si>
  <si>
    <t>102 b</t>
  </si>
  <si>
    <t>102 c</t>
  </si>
  <si>
    <t>101 b</t>
  </si>
  <si>
    <t>102 a</t>
  </si>
  <si>
    <t>PV-obvod Eden, Odb Záběhlice a PV-os.n., NTV</t>
  </si>
  <si>
    <t>Obvod Odb Záběhlice a PV-os.n., NTV</t>
  </si>
  <si>
    <t>K.č.102 a a PV-obvod Eden, NTV</t>
  </si>
  <si>
    <t>Kusá, vjezd - odjezd,  NTV</t>
  </si>
  <si>
    <t>k.č.102b a Praha-Vršovice os.n.</t>
  </si>
  <si>
    <t>Se14XS</t>
  </si>
  <si>
    <t>Se15XS</t>
  </si>
  <si>
    <t>Lc 205</t>
  </si>
  <si>
    <t>102a + 102</t>
  </si>
  <si>
    <t>102b + 102c</t>
  </si>
  <si>
    <t>Př 1L</t>
  </si>
  <si>
    <t>Př 2L</t>
  </si>
  <si>
    <t>Obvod  DOZ</t>
  </si>
  <si>
    <t>DKV Praha a PV-obvod Eden, NTV</t>
  </si>
  <si>
    <t>Poznámka: zobrazeno v měřítku od v.č.101 po v.č.93</t>
  </si>
  <si>
    <t>Oddílová</t>
  </si>
  <si>
    <t>Z  Odb Záběhlice</t>
  </si>
  <si>
    <t>Z  Prahy-Vršovic os.n.</t>
  </si>
  <si>
    <t>Př1Lo</t>
  </si>
  <si>
    <t>Př2Lo</t>
  </si>
  <si>
    <t>km 180,825</t>
  </si>
  <si>
    <t>všechny směry :</t>
  </si>
  <si>
    <t>Automatické hradlo</t>
  </si>
  <si>
    <t>Kód :  14</t>
  </si>
  <si>
    <t>( bez návěstního bodu )</t>
  </si>
  <si>
    <t>směr DKV Praha :</t>
  </si>
  <si>
    <t>směr Praha-Vršovice os.n. :</t>
  </si>
  <si>
    <t>Př OL</t>
  </si>
  <si>
    <t>DKV Praha</t>
  </si>
  <si>
    <t>Zahradní</t>
  </si>
  <si>
    <t>Z  DKV Praha</t>
  </si>
  <si>
    <t>Př102L</t>
  </si>
  <si>
    <t>Se101</t>
  </si>
  <si>
    <t>Se102</t>
  </si>
  <si>
    <t>Se103</t>
  </si>
  <si>
    <t>Lc205</t>
  </si>
  <si>
    <t>Z  Odb Železný most</t>
  </si>
  <si>
    <t>102a</t>
  </si>
  <si>
    <t>102c</t>
  </si>
  <si>
    <t>Se105</t>
  </si>
  <si>
    <t>Se</t>
  </si>
  <si>
    <t>14XS</t>
  </si>
  <si>
    <t>15XS</t>
  </si>
  <si>
    <t>525C</t>
  </si>
  <si>
    <t>Vk105</t>
  </si>
  <si>
    <t>při jízdě do odbočky - rychlost 40 km/h</t>
  </si>
  <si>
    <t>budoucí N</t>
  </si>
  <si>
    <t>nákladový obvod</t>
  </si>
  <si>
    <t>Do  DKV Praha</t>
  </si>
  <si>
    <t>Př S</t>
  </si>
  <si>
    <t>Sc 102c</t>
  </si>
  <si>
    <t xml:space="preserve">DKV Praha </t>
  </si>
  <si>
    <t>Lc 102c</t>
  </si>
  <si>
    <t>Se91*)</t>
  </si>
  <si>
    <t>Se92*)</t>
  </si>
  <si>
    <t>*) Sc91</t>
  </si>
  <si>
    <t>*) Sc92</t>
  </si>
  <si>
    <t>*) Poznámka nahoře pod tab.návěstidel vpravo</t>
  </si>
  <si>
    <r>
      <rPr>
        <sz val="14"/>
        <color indexed="30"/>
        <rFont val="Times New Roman CE"/>
        <family val="0"/>
      </rPr>
      <t>*)</t>
    </r>
    <r>
      <rPr>
        <sz val="14"/>
        <rFont val="Times New Roman CE"/>
        <family val="1"/>
      </rPr>
      <t xml:space="preserve"> Sc91, Sc92 - fiktivní návěstidla pro stavění vlakových cest</t>
    </r>
  </si>
  <si>
    <t>MPZZ - obvod Eden</t>
  </si>
  <si>
    <t>stávající RZZ - obvod os.n.</t>
  </si>
  <si>
    <t>Zábrzdná vzdálenost 700m</t>
  </si>
  <si>
    <t>Traťová rychlost 60 km/h</t>
  </si>
  <si>
    <t>JÍZDY V OBVODU MPZZ POVOLOVÁNY TRAŤOVOU RYCHLOSTÍ</t>
  </si>
  <si>
    <t>km 18x,xxx-S</t>
  </si>
  <si>
    <t>kilometráž benešovské trati stávající</t>
  </si>
  <si>
    <t>km 18x,xxx</t>
  </si>
  <si>
    <t>kilometráž benešovské trati nová</t>
  </si>
  <si>
    <t>km 4,xxx</t>
  </si>
  <si>
    <t>kilometráž trati z ONJ</t>
  </si>
  <si>
    <t>budoucí v.č.106, v tomto postupu</t>
  </si>
  <si>
    <t>je trvale simulována poloha plus</t>
  </si>
  <si>
    <t>460D</t>
  </si>
  <si>
    <t>(lokomotivní depo)</t>
  </si>
  <si>
    <t>( v.č.460D )</t>
  </si>
  <si>
    <t>PSt (DKV):</t>
  </si>
  <si>
    <t>RD, PSt, přestavník 460D - zařízení DKV</t>
  </si>
  <si>
    <t>DPB2, DPB5, DBB6 - vnitřní výstroj v MPZZ2</t>
  </si>
  <si>
    <t>km polohy v.č.90-93 v km stávající trati benešovské</t>
  </si>
  <si>
    <t>km 181,000 - 181,200</t>
  </si>
  <si>
    <t>180,950</t>
  </si>
  <si>
    <t>kontejner MPZZ1</t>
  </si>
  <si>
    <t>kontejner MPZZ2</t>
  </si>
  <si>
    <t>181,192-S</t>
  </si>
  <si>
    <t>182,060-S</t>
  </si>
  <si>
    <t>182,382-S</t>
  </si>
  <si>
    <t>JOP pro MPZZ umístěno:</t>
  </si>
  <si>
    <t>základní pracoviště ve stávající DK v obvodu os.n.</t>
  </si>
  <si>
    <t>záložní pracoviště ve stávající DK v obvodu os.n.</t>
  </si>
  <si>
    <t>Pro MPZZ použit software č.1</t>
  </si>
  <si>
    <t>(software pro postupy č.1 až 7)</t>
  </si>
  <si>
    <t>nezjištěna</t>
  </si>
  <si>
    <t>(106)</t>
  </si>
  <si>
    <t>Km  182,245  MPZZ 2</t>
  </si>
  <si>
    <t>Km  180,950  MPZZ 1</t>
  </si>
  <si>
    <t>poznámka</t>
  </si>
  <si>
    <t>Obvod  posunu</t>
  </si>
  <si>
    <t>ručně</t>
  </si>
  <si>
    <t>NVk1</t>
  </si>
  <si>
    <t xml:space="preserve">  kontrolní VZ, klíč NVk1/N1t/N1 je držen v EZ v PStN</t>
  </si>
  <si>
    <t>N1</t>
  </si>
  <si>
    <t>směr dálková kolej</t>
  </si>
  <si>
    <t>a areál</t>
  </si>
  <si>
    <t>PStN</t>
  </si>
  <si>
    <t>( NVk1/N1/N )</t>
  </si>
  <si>
    <t>EZ</t>
  </si>
  <si>
    <t xml:space="preserve">  odtlačný KVZ, klíč je držen v kontrolním zámku NVk1</t>
  </si>
  <si>
    <t>Návěstidla</t>
  </si>
  <si>
    <t>odbočení v.č.101 a 102</t>
  </si>
  <si>
    <t>km dle TTP 519A nová</t>
  </si>
  <si>
    <t>km dle TTP 525C</t>
  </si>
  <si>
    <t>km dle TTP 525G</t>
  </si>
  <si>
    <t>XI.  /  2018</t>
  </si>
  <si>
    <t>Poznámka: zobrazeno v měřítku od zarážedla k.č.M6 po v.č.102</t>
  </si>
  <si>
    <t>směr k.č.:</t>
  </si>
  <si>
    <t>PV obvod Strašnice</t>
  </si>
  <si>
    <t>dálková kolej</t>
  </si>
  <si>
    <t>délka k.č.odvrat = 12m (N v.č.101 - z.)</t>
  </si>
  <si>
    <t>délka k.č.M6 = 219m (z. - N v.č.509)</t>
  </si>
  <si>
    <t>délka k.č.N2 = 274m (N v.č.516 - z.)</t>
  </si>
  <si>
    <t>515   516</t>
  </si>
  <si>
    <t>délka k.č.M4 = 179m (z. - N v.č.509)</t>
  </si>
  <si>
    <t>délka k.č.N4 = 239m (N v.č.517 - z.)</t>
  </si>
  <si>
    <t>PV obvod Eden</t>
  </si>
  <si>
    <t>délka k.č.M2 = 253m (z. - N v.č.511)</t>
  </si>
  <si>
    <t>délka k.č.PK = 23m (N v.č.514 - z.)</t>
  </si>
  <si>
    <t xml:space="preserve">  délka k.č.N6 = 204m (N v.č.517XA - z.)</t>
  </si>
  <si>
    <t>517XA</t>
  </si>
  <si>
    <t>délka k.č.M1 = 228m (z. - N v.č.510)</t>
  </si>
  <si>
    <t>délka k.č.PK1 = 117m (N v.č.O1 - z.)</t>
  </si>
  <si>
    <t>O1</t>
  </si>
  <si>
    <t>délka k.č.M3 = 228m (z. - N v.č.510)</t>
  </si>
  <si>
    <t>délka k.č.PK2 = 117xm (N v.č.O1 - z.)</t>
  </si>
  <si>
    <t>délka k.č.M5 = 226m (z. - N v.č.508)</t>
  </si>
  <si>
    <t>délka k.č.M7 = 203m (z. - N v.č.507)</t>
  </si>
  <si>
    <t>délka k.č.M9 = 150m (z. - N v.č.505)</t>
  </si>
  <si>
    <t>délka k.č.M11 = 46m (z. - VVk1)</t>
  </si>
  <si>
    <t>ČVk1</t>
  </si>
  <si>
    <t>Vlečka č: V1128</t>
  </si>
  <si>
    <t>VVk1</t>
  </si>
  <si>
    <t xml:space="preserve">  8,600</t>
  </si>
  <si>
    <t>k.č.M11 a M13 jsou t.č. vyloučené</t>
  </si>
  <si>
    <t>přest</t>
  </si>
  <si>
    <t>délka k.č.M13 = 84m (z. - N v.č.506)</t>
  </si>
  <si>
    <t>kontrolní výkolejkový zámek, klíč VVk1/505 je v úschově u výpravčího Odjezd</t>
  </si>
  <si>
    <t>bez zabezpečení</t>
  </si>
  <si>
    <r>
      <t xml:space="preserve">výměnový zámek, klíč je držen v kontrolním zámku VVk1, </t>
    </r>
    <r>
      <rPr>
        <sz val="12"/>
        <color indexed="10"/>
        <rFont val="Arial CE"/>
        <family val="0"/>
      </rPr>
      <t>t.č. vyloučená</t>
    </r>
  </si>
  <si>
    <r>
      <t xml:space="preserve">bez zabezpečení, </t>
    </r>
    <r>
      <rPr>
        <sz val="12"/>
        <color indexed="10"/>
        <rFont val="Arial CE"/>
        <family val="0"/>
      </rPr>
      <t>t.č.vyloučená</t>
    </r>
  </si>
  <si>
    <t>kontrolní výkolejkový zámek, klíč ČVk1/507 je v úschově u výpravčího Odjezd</t>
  </si>
  <si>
    <t>výměnový zámek, klíč 517XA je v úschově u výpravčího Odjezd</t>
  </si>
  <si>
    <r>
      <t xml:space="preserve">výměnový zámek, klíč je držen v kontrolním zámku ČVk1, </t>
    </r>
    <r>
      <rPr>
        <sz val="12"/>
        <color indexed="10"/>
        <rFont val="Arial"/>
        <family val="2"/>
      </rPr>
      <t>t.č. vyloučená</t>
    </r>
  </si>
  <si>
    <r>
      <t>bez zabezpečení,</t>
    </r>
    <r>
      <rPr>
        <sz val="12"/>
        <color indexed="10"/>
        <rFont val="Arial CE"/>
        <family val="0"/>
      </rPr>
      <t xml:space="preserve"> t.č.vyloučená</t>
    </r>
  </si>
  <si>
    <t>výměnový zámek, klíč 513 je v úschově u výpravčího Odjezd</t>
  </si>
  <si>
    <t>525G</t>
  </si>
  <si>
    <t>III. / 2019</t>
  </si>
  <si>
    <t>( dtm projektu SS - postup 2 MPZZ 2.změna - aktualizace k 03/2019 )</t>
  </si>
  <si>
    <t>budoucí dálková obsluha výpravčím DOZ z ŽST Praha Zahradní Město</t>
  </si>
  <si>
    <t>směr Praha-Zahradní Město  :</t>
  </si>
  <si>
    <t>Praha-Zahradní Město a k.č.102, NTV</t>
  </si>
  <si>
    <t>ze směru DKV Praha a Praha-Zahradní Město</t>
  </si>
  <si>
    <t>směr DKV Praha, Praha-Zahradní Město a k.č.102c</t>
  </si>
  <si>
    <t>Z  Prahy-Z.Města</t>
  </si>
  <si>
    <t>Město</t>
  </si>
  <si>
    <t>dálková obsluha výpravčím DOZ z ŽST Praha-Vršovice os.n.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</si>
</sst>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3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sz val="16"/>
      <name val="Arial CE"/>
      <family val="2"/>
    </font>
    <font>
      <sz val="10"/>
      <name val="Arial"/>
      <family val="2"/>
    </font>
    <font>
      <b/>
      <sz val="14"/>
      <name val="Times New Roman CE"/>
      <family val="1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0"/>
      <name val="Arial"/>
      <family val="2"/>
    </font>
    <font>
      <i/>
      <sz val="16"/>
      <name val="Times New Roman CE"/>
      <family val="0"/>
    </font>
    <font>
      <sz val="13"/>
      <name val="Arial CE"/>
      <family val="2"/>
    </font>
    <font>
      <b/>
      <sz val="10"/>
      <color indexed="53"/>
      <name val="Arial CE"/>
      <family val="2"/>
    </font>
    <font>
      <b/>
      <i/>
      <sz val="12"/>
      <color indexed="10"/>
      <name val="Arial CE"/>
      <family val="0"/>
    </font>
    <font>
      <sz val="14"/>
      <name val="Times New Roman CE"/>
      <family val="1"/>
    </font>
    <font>
      <sz val="14"/>
      <color indexed="30"/>
      <name val="Times New Roman CE"/>
      <family val="0"/>
    </font>
    <font>
      <b/>
      <u val="single"/>
      <sz val="10"/>
      <color indexed="11"/>
      <name val="Arial CE"/>
      <family val="2"/>
    </font>
    <font>
      <sz val="12"/>
      <color indexed="63"/>
      <name val="Arial CE"/>
      <family val="2"/>
    </font>
    <font>
      <sz val="9"/>
      <name val="Arial CE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u val="single"/>
      <sz val="7.5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30"/>
      <name val="Arial CE"/>
      <family val="2"/>
    </font>
    <font>
      <b/>
      <i/>
      <sz val="11"/>
      <color indexed="10"/>
      <name val="Arial CE"/>
      <family val="0"/>
    </font>
    <font>
      <i/>
      <sz val="12"/>
      <color indexed="10"/>
      <name val="Times New Roman CE"/>
      <family val="0"/>
    </font>
    <font>
      <i/>
      <sz val="12"/>
      <color indexed="30"/>
      <name val="Arial CE"/>
      <family val="2"/>
    </font>
    <font>
      <i/>
      <sz val="10"/>
      <color indexed="10"/>
      <name val="Arial CE"/>
      <family val="0"/>
    </font>
    <font>
      <i/>
      <sz val="12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22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70C0"/>
      <name val="Arial CE"/>
      <family val="2"/>
    </font>
    <font>
      <i/>
      <sz val="10"/>
      <color rgb="FF00B050"/>
      <name val="Arial CE"/>
      <family val="0"/>
    </font>
    <font>
      <b/>
      <i/>
      <sz val="11"/>
      <color rgb="FFFF0000"/>
      <name val="Arial CE"/>
      <family val="0"/>
    </font>
    <font>
      <i/>
      <sz val="12"/>
      <color rgb="FFFF0000"/>
      <name val="Times New Roman CE"/>
      <family val="0"/>
    </font>
    <font>
      <i/>
      <sz val="12"/>
      <color rgb="FF0070C0"/>
      <name val="Arial CE"/>
      <family val="2"/>
    </font>
    <font>
      <i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12"/>
      <color rgb="FFFF0000"/>
      <name val="Arial CE"/>
      <family val="0"/>
    </font>
    <font>
      <sz val="10"/>
      <color theme="9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6" fillId="20" borderId="0" applyNumberFormat="0" applyBorder="0" applyAlignment="0" applyProtection="0"/>
    <xf numFmtId="0" fontId="1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3" fillId="0" borderId="7" applyNumberFormat="0" applyFill="0" applyAlignment="0" applyProtection="0"/>
    <xf numFmtId="0" fontId="124" fillId="24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5" borderId="8" applyNumberFormat="0" applyAlignment="0" applyProtection="0"/>
    <xf numFmtId="0" fontId="127" fillId="26" borderId="8" applyNumberFormat="0" applyAlignment="0" applyProtection="0"/>
    <xf numFmtId="0" fontId="128" fillId="26" borderId="9" applyNumberFormat="0" applyAlignment="0" applyProtection="0"/>
    <xf numFmtId="0" fontId="129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34" fillId="34" borderId="24" xfId="0" applyFont="1" applyFill="1" applyBorder="1" applyAlignment="1">
      <alignment vertical="center"/>
    </xf>
    <xf numFmtId="0" fontId="0" fillId="34" borderId="24" xfId="0" applyFill="1" applyBorder="1" applyAlignment="1">
      <alignment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4" fillId="0" borderId="0" xfId="0" applyFont="1" applyFill="1" applyBorder="1" applyAlignment="1">
      <alignment vertical="center"/>
    </xf>
    <xf numFmtId="0" fontId="0" fillId="35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49" fontId="45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0" fillId="34" borderId="2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164" fontId="56" fillId="0" borderId="0" xfId="0" applyNumberFormat="1" applyFont="1" applyFill="1" applyBorder="1" applyAlignment="1">
      <alignment horizontal="center"/>
    </xf>
    <xf numFmtId="164" fontId="56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56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3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49" fontId="6" fillId="0" borderId="0" xfId="50" applyNumberFormat="1" applyFont="1" applyBorder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0" fontId="2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2" xfId="50" applyFont="1" applyFill="1" applyBorder="1" applyAlignment="1">
      <alignment vertical="center"/>
      <protection/>
    </xf>
    <xf numFmtId="0" fontId="0" fillId="36" borderId="33" xfId="50" applyFont="1" applyFill="1" applyBorder="1" applyAlignment="1">
      <alignment vertical="center"/>
      <protection/>
    </xf>
    <xf numFmtId="0" fontId="0" fillId="36" borderId="33" xfId="50" applyFont="1" applyFill="1" applyBorder="1" applyAlignment="1" quotePrefix="1">
      <alignment vertical="center"/>
      <protection/>
    </xf>
    <xf numFmtId="164" fontId="0" fillId="36" borderId="33" xfId="50" applyNumberFormat="1" applyFont="1" applyFill="1" applyBorder="1" applyAlignment="1">
      <alignment vertical="center"/>
      <protection/>
    </xf>
    <xf numFmtId="0" fontId="0" fillId="36" borderId="3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35" xfId="50" applyFont="1" applyFill="1" applyBorder="1" applyAlignment="1">
      <alignment vertical="center"/>
      <protection/>
    </xf>
    <xf numFmtId="0" fontId="0" fillId="0" borderId="36" xfId="50" applyFont="1" applyBorder="1">
      <alignment/>
      <protection/>
    </xf>
    <xf numFmtId="0" fontId="0" fillId="0" borderId="28" xfId="50" applyFont="1" applyBorder="1">
      <alignment/>
      <protection/>
    </xf>
    <xf numFmtId="0" fontId="0" fillId="0" borderId="29" xfId="50" applyFont="1" applyBorder="1">
      <alignment/>
      <protection/>
    </xf>
    <xf numFmtId="0" fontId="0" fillId="36" borderId="14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24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3" borderId="0" xfId="50" applyFont="1" applyFill="1" applyBorder="1">
      <alignment/>
      <protection/>
    </xf>
    <xf numFmtId="0" fontId="25" fillId="33" borderId="0" xfId="50" applyFont="1" applyFill="1" applyBorder="1" applyAlignment="1">
      <alignment horizontal="center" vertical="center"/>
      <protection/>
    </xf>
    <xf numFmtId="0" fontId="0" fillId="0" borderId="18" xfId="50" applyFont="1" applyBorder="1">
      <alignment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18" xfId="50" applyBorder="1" applyAlignment="1">
      <alignment vertical="center"/>
      <protection/>
    </xf>
    <xf numFmtId="0" fontId="0" fillId="0" borderId="37" xfId="50" applyFont="1" applyBorder="1">
      <alignment/>
      <protection/>
    </xf>
    <xf numFmtId="0" fontId="0" fillId="0" borderId="38" xfId="50" applyFont="1" applyBorder="1">
      <alignment/>
      <protection/>
    </xf>
    <xf numFmtId="0" fontId="0" fillId="0" borderId="39" xfId="50" applyFont="1" applyBorder="1">
      <alignment/>
      <protection/>
    </xf>
    <xf numFmtId="0" fontId="26" fillId="0" borderId="0" xfId="50" applyFont="1" applyFill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 vertical="center"/>
      <protection/>
    </xf>
    <xf numFmtId="0" fontId="27" fillId="0" borderId="0" xfId="50" applyNumberFormat="1" applyFont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 vertical="top"/>
      <protection/>
    </xf>
    <xf numFmtId="0" fontId="29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9" fillId="0" borderId="0" xfId="50" applyNumberFormat="1" applyFont="1" applyBorder="1" applyAlignment="1">
      <alignment horizontal="center" vertical="center"/>
      <protection/>
    </xf>
    <xf numFmtId="0" fontId="0" fillId="0" borderId="40" xfId="50" applyFont="1" applyBorder="1">
      <alignment/>
      <protection/>
    </xf>
    <xf numFmtId="0" fontId="0" fillId="0" borderId="41" xfId="50" applyFont="1" applyBorder="1">
      <alignment/>
      <protection/>
    </xf>
    <xf numFmtId="0" fontId="0" fillId="0" borderId="42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5" fillId="36" borderId="0" xfId="50" applyFont="1" applyFill="1" applyBorder="1" applyAlignment="1">
      <alignment horizontal="left" vertical="center"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35" xfId="50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35" xfId="50" applyFont="1" applyFill="1" applyBorder="1" applyAlignment="1">
      <alignment vertical="center"/>
      <protection/>
    </xf>
    <xf numFmtId="0" fontId="5" fillId="37" borderId="46" xfId="50" applyFont="1" applyFill="1" applyBorder="1" applyAlignment="1">
      <alignment horizontal="center" vertical="center"/>
      <protection/>
    </xf>
    <xf numFmtId="0" fontId="5" fillId="37" borderId="11" xfId="50" applyFont="1" applyFill="1" applyBorder="1" applyAlignment="1">
      <alignment horizontal="center" vertical="center"/>
      <protection/>
    </xf>
    <xf numFmtId="0" fontId="5" fillId="37" borderId="47" xfId="50" applyFont="1" applyFill="1" applyBorder="1" applyAlignment="1">
      <alignment horizontal="center" vertical="center"/>
      <protection/>
    </xf>
    <xf numFmtId="0" fontId="0" fillId="36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8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17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8" xfId="50" applyFont="1" applyBorder="1" applyAlignment="1">
      <alignment vertical="center"/>
      <protection/>
    </xf>
    <xf numFmtId="0" fontId="57" fillId="0" borderId="48" xfId="50" applyNumberFormat="1" applyFont="1" applyBorder="1" applyAlignment="1">
      <alignment horizontal="center" vertical="center"/>
      <protection/>
    </xf>
    <xf numFmtId="49" fontId="0" fillId="0" borderId="49" xfId="50" applyNumberFormat="1" applyFont="1" applyBorder="1" applyAlignment="1">
      <alignment vertical="center"/>
      <protection/>
    </xf>
    <xf numFmtId="164" fontId="0" fillId="0" borderId="50" xfId="50" applyNumberFormat="1" applyFont="1" applyBorder="1" applyAlignment="1">
      <alignment vertical="center"/>
      <protection/>
    </xf>
    <xf numFmtId="164" fontId="0" fillId="0" borderId="50" xfId="50" applyNumberFormat="1" applyFont="1" applyBorder="1" applyAlignment="1">
      <alignment vertical="center"/>
      <protection/>
    </xf>
    <xf numFmtId="1" fontId="0" fillId="0" borderId="42" xfId="50" applyNumberFormat="1" applyFont="1" applyBorder="1" applyAlignment="1">
      <alignment vertical="center"/>
      <protection/>
    </xf>
    <xf numFmtId="1" fontId="0" fillId="0" borderId="40" xfId="50" applyNumberFormat="1" applyFont="1" applyBorder="1" applyAlignment="1">
      <alignment vertical="center"/>
      <protection/>
    </xf>
    <xf numFmtId="1" fontId="0" fillId="0" borderId="41" xfId="50" applyNumberFormat="1" applyFont="1" applyBorder="1" applyAlignment="1">
      <alignment vertical="center"/>
      <protection/>
    </xf>
    <xf numFmtId="0" fontId="0" fillId="0" borderId="42" xfId="50" applyFont="1" applyBorder="1" applyAlignment="1">
      <alignment vertical="center"/>
      <protection/>
    </xf>
    <xf numFmtId="0" fontId="0" fillId="36" borderId="19" xfId="50" applyFill="1" applyBorder="1" applyAlignment="1">
      <alignment vertical="center"/>
      <protection/>
    </xf>
    <xf numFmtId="0" fontId="0" fillId="36" borderId="21" xfId="50" applyFill="1" applyBorder="1" applyAlignment="1">
      <alignment vertical="center"/>
      <protection/>
    </xf>
    <xf numFmtId="0" fontId="0" fillId="36" borderId="22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5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5" borderId="51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33" borderId="5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64" fontId="33" fillId="0" borderId="13" xfId="48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64" fontId="130" fillId="0" borderId="13" xfId="48" applyNumberFormat="1" applyFont="1" applyBorder="1" applyAlignment="1">
      <alignment horizontal="center" vertical="center"/>
      <protection/>
    </xf>
    <xf numFmtId="0" fontId="131" fillId="0" borderId="6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2" fillId="0" borderId="0" xfId="0" applyFont="1" applyFill="1" applyAlignment="1">
      <alignment horizontal="left" vertical="top"/>
    </xf>
    <xf numFmtId="0" fontId="0" fillId="0" borderId="0" xfId="50" applyFont="1" applyAlignment="1">
      <alignment/>
      <protection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0" fontId="60" fillId="0" borderId="0" xfId="50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top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>
      <alignment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0" fillId="0" borderId="38" xfId="50" applyBorder="1">
      <alignment/>
      <protection/>
    </xf>
    <xf numFmtId="0" fontId="61" fillId="0" borderId="48" xfId="50" applyNumberFormat="1" applyFont="1" applyBorder="1" applyAlignment="1">
      <alignment horizontal="center" vertical="center"/>
      <protection/>
    </xf>
    <xf numFmtId="164" fontId="23" fillId="0" borderId="13" xfId="50" applyNumberFormat="1" applyFont="1" applyFill="1" applyBorder="1" applyAlignment="1">
      <alignment horizontal="center" vertical="center"/>
      <protection/>
    </xf>
    <xf numFmtId="1" fontId="23" fillId="0" borderId="18" xfId="50" applyNumberFormat="1" applyFont="1" applyBorder="1" applyAlignment="1">
      <alignment horizontal="center" vertical="center"/>
      <protection/>
    </xf>
    <xf numFmtId="164" fontId="23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4" borderId="25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2" fillId="35" borderId="51" xfId="0" applyFont="1" applyFill="1" applyBorder="1" applyAlignment="1">
      <alignment horizontal="centerContinuous" vertical="center"/>
    </xf>
    <xf numFmtId="0" fontId="2" fillId="35" borderId="27" xfId="0" applyFont="1" applyFill="1" applyBorder="1" applyAlignment="1">
      <alignment vertical="center"/>
    </xf>
    <xf numFmtId="0" fontId="2" fillId="35" borderId="51" xfId="0" applyFont="1" applyFill="1" applyBorder="1" applyAlignment="1">
      <alignment vertical="center"/>
    </xf>
    <xf numFmtId="0" fontId="2" fillId="35" borderId="61" xfId="0" applyFont="1" applyFill="1" applyBorder="1" applyAlignment="1">
      <alignment horizontal="centerContinuous" vertical="center"/>
    </xf>
    <xf numFmtId="0" fontId="0" fillId="35" borderId="51" xfId="0" applyFont="1" applyFill="1" applyBorder="1" applyAlignment="1">
      <alignment horizontal="centerContinuous" vertical="center"/>
    </xf>
    <xf numFmtId="0" fontId="2" fillId="35" borderId="27" xfId="0" applyFont="1" applyFill="1" applyBorder="1" applyAlignment="1">
      <alignment horizontal="centerContinuous" vertical="center"/>
    </xf>
    <xf numFmtId="0" fontId="3" fillId="35" borderId="62" xfId="0" applyFont="1" applyFill="1" applyBorder="1" applyAlignment="1">
      <alignment horizontal="centerContinuous" vertical="center"/>
    </xf>
    <xf numFmtId="0" fontId="3" fillId="35" borderId="3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Continuous" vertical="center" wrapText="1"/>
    </xf>
    <xf numFmtId="0" fontId="35" fillId="0" borderId="0" xfId="0" applyFont="1" applyBorder="1" applyAlignment="1">
      <alignment horizontal="centerContinuous" vertical="center" wrapText="1"/>
    </xf>
    <xf numFmtId="0" fontId="35" fillId="0" borderId="18" xfId="0" applyFont="1" applyBorder="1" applyAlignment="1">
      <alignment horizontal="centerContinuous" vertical="center" wrapText="1"/>
    </xf>
    <xf numFmtId="164" fontId="0" fillId="0" borderId="18" xfId="0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0" fontId="7" fillId="0" borderId="6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51" fillId="0" borderId="35" xfId="0" applyFont="1" applyBorder="1" applyAlignment="1">
      <alignment horizontal="center" vertical="center"/>
    </xf>
    <xf numFmtId="164" fontId="40" fillId="0" borderId="18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4" fontId="63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 quotePrefix="1">
      <alignment horizontal="center" vertical="center"/>
    </xf>
    <xf numFmtId="0" fontId="64" fillId="0" borderId="35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0" fillId="0" borderId="0" xfId="49" applyNumberFormat="1" applyFont="1" applyAlignment="1">
      <alignment horizontal="right" vertical="top"/>
      <protection/>
    </xf>
    <xf numFmtId="0" fontId="22" fillId="0" borderId="0" xfId="0" applyFont="1" applyFill="1" applyBorder="1" applyAlignment="1">
      <alignment horizontal="left" vertical="top"/>
    </xf>
    <xf numFmtId="49" fontId="0" fillId="0" borderId="0" xfId="49" applyNumberFormat="1" applyFont="1" applyAlignment="1">
      <alignment vertical="top"/>
      <protection/>
    </xf>
    <xf numFmtId="0" fontId="12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49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66" fillId="0" borderId="0" xfId="0" applyNumberFormat="1" applyFont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7" fillId="0" borderId="0" xfId="50" applyNumberFormat="1" applyFont="1" applyFill="1" applyBorder="1" applyAlignment="1">
      <alignment horizontal="center" vertical="center"/>
      <protection/>
    </xf>
    <xf numFmtId="164" fontId="31" fillId="0" borderId="0" xfId="50" applyNumberFormat="1" applyFont="1" applyFill="1" applyBorder="1" applyAlignment="1">
      <alignment horizontal="center" vertical="center"/>
      <protection/>
    </xf>
    <xf numFmtId="0" fontId="29" fillId="0" borderId="41" xfId="50" applyFont="1" applyFill="1" applyBorder="1" applyAlignment="1">
      <alignment horizontal="center" vertical="center"/>
      <protection/>
    </xf>
    <xf numFmtId="49" fontId="29" fillId="0" borderId="0" xfId="50" applyNumberFormat="1" applyFont="1" applyFill="1" applyBorder="1" applyAlignment="1">
      <alignment horizontal="center" vertical="center"/>
      <protection/>
    </xf>
    <xf numFmtId="1" fontId="23" fillId="0" borderId="18" xfId="50" applyNumberFormat="1" applyFont="1" applyFill="1" applyBorder="1" applyAlignment="1">
      <alignment horizontal="center" vertical="center"/>
      <protection/>
    </xf>
    <xf numFmtId="164" fontId="67" fillId="0" borderId="13" xfId="50" applyNumberFormat="1" applyFont="1" applyFill="1" applyBorder="1" applyAlignment="1">
      <alignment horizontal="center" vertical="center"/>
      <protection/>
    </xf>
    <xf numFmtId="1" fontId="23" fillId="0" borderId="56" xfId="50" applyNumberFormat="1" applyFont="1" applyFill="1" applyBorder="1" applyAlignment="1">
      <alignment horizontal="center" vertical="center"/>
      <protection/>
    </xf>
    <xf numFmtId="0" fontId="2" fillId="35" borderId="64" xfId="0" applyFont="1" applyFill="1" applyBorder="1" applyAlignment="1">
      <alignment vertical="center"/>
    </xf>
    <xf numFmtId="0" fontId="2" fillId="35" borderId="65" xfId="0" applyFont="1" applyFill="1" applyBorder="1" applyAlignment="1">
      <alignment vertical="center"/>
    </xf>
    <xf numFmtId="0" fontId="2" fillId="35" borderId="65" xfId="0" applyFont="1" applyFill="1" applyBorder="1" applyAlignment="1">
      <alignment horizontal="centerContinuous" vertical="center"/>
    </xf>
    <xf numFmtId="0" fontId="0" fillId="35" borderId="66" xfId="0" applyFont="1" applyFill="1" applyBorder="1" applyAlignment="1">
      <alignment horizontal="centerContinuous" vertical="center"/>
    </xf>
    <xf numFmtId="0" fontId="0" fillId="35" borderId="66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67" xfId="0" applyFont="1" applyBorder="1" applyAlignment="1">
      <alignment horizontal="centerContinuous" vertical="center"/>
    </xf>
    <xf numFmtId="0" fontId="7" fillId="0" borderId="44" xfId="0" applyFont="1" applyBorder="1" applyAlignment="1">
      <alignment horizontal="centerContinuous" vertical="center"/>
    </xf>
    <xf numFmtId="0" fontId="7" fillId="0" borderId="44" xfId="0" applyFont="1" applyBorder="1" applyAlignment="1">
      <alignment horizontal="centerContinuous" vertical="center"/>
    </xf>
    <xf numFmtId="0" fontId="69" fillId="0" borderId="45" xfId="0" applyFont="1" applyBorder="1" applyAlignment="1">
      <alignment horizontal="centerContinuous" vertical="center"/>
    </xf>
    <xf numFmtId="0" fontId="69" fillId="0" borderId="68" xfId="0" applyFont="1" applyBorder="1" applyAlignment="1">
      <alignment horizontal="centerContinuous" vertical="center"/>
    </xf>
    <xf numFmtId="164" fontId="50" fillId="0" borderId="3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 wrapText="1"/>
    </xf>
    <xf numFmtId="164" fontId="65" fillId="0" borderId="13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50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3" fillId="0" borderId="0" xfId="50" applyFont="1" applyFill="1" applyAlignment="1">
      <alignment horizontal="center" vertical="center"/>
      <protection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1" fillId="0" borderId="0" xfId="0" applyFont="1" applyFill="1" applyBorder="1" applyAlignment="1">
      <alignment horizontal="left"/>
    </xf>
    <xf numFmtId="0" fontId="132" fillId="0" borderId="0" xfId="0" applyFont="1" applyAlignment="1">
      <alignment horizontal="center" vertical="center"/>
    </xf>
    <xf numFmtId="49" fontId="27" fillId="0" borderId="0" xfId="50" applyNumberFormat="1" applyFont="1" applyBorder="1" applyAlignment="1">
      <alignment horizontal="center" vertical="center"/>
      <protection/>
    </xf>
    <xf numFmtId="164" fontId="5" fillId="38" borderId="13" xfId="0" applyNumberFormat="1" applyFont="1" applyFill="1" applyBorder="1" applyAlignment="1" quotePrefix="1">
      <alignment horizontal="center" vertical="center"/>
    </xf>
    <xf numFmtId="164" fontId="40" fillId="38" borderId="13" xfId="0" applyNumberFormat="1" applyFont="1" applyFill="1" applyBorder="1" applyAlignment="1">
      <alignment horizontal="center" vertical="center"/>
    </xf>
    <xf numFmtId="164" fontId="40" fillId="38" borderId="14" xfId="0" applyNumberFormat="1" applyFont="1" applyFill="1" applyBorder="1" applyAlignment="1">
      <alignment horizontal="center" vertical="center"/>
    </xf>
    <xf numFmtId="164" fontId="28" fillId="38" borderId="13" xfId="0" applyNumberFormat="1" applyFont="1" applyFill="1" applyBorder="1" applyAlignment="1">
      <alignment horizontal="center" vertical="center"/>
    </xf>
    <xf numFmtId="164" fontId="28" fillId="38" borderId="14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71" fillId="38" borderId="0" xfId="0" applyFont="1" applyFill="1" applyBorder="1" applyAlignment="1">
      <alignment horizontal="center"/>
    </xf>
    <xf numFmtId="0" fontId="71" fillId="38" borderId="0" xfId="0" applyFont="1" applyFill="1" applyBorder="1" applyAlignment="1">
      <alignment horizontal="left"/>
    </xf>
    <xf numFmtId="0" fontId="16" fillId="38" borderId="13" xfId="0" applyNumberFormat="1" applyFont="1" applyFill="1" applyBorder="1" applyAlignment="1">
      <alignment horizontal="center" vertical="center"/>
    </xf>
    <xf numFmtId="164" fontId="17" fillId="38" borderId="13" xfId="0" applyNumberFormat="1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/>
    </xf>
    <xf numFmtId="164" fontId="10" fillId="38" borderId="13" xfId="0" applyNumberFormat="1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133" fillId="0" borderId="0" xfId="0" applyFont="1" applyFill="1" applyBorder="1" applyAlignment="1">
      <alignment horizontal="center"/>
    </xf>
    <xf numFmtId="0" fontId="50" fillId="0" borderId="38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top"/>
      <protection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Continuous" vertical="center"/>
    </xf>
    <xf numFmtId="0" fontId="5" fillId="33" borderId="66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164" fontId="10" fillId="0" borderId="13" xfId="0" applyNumberFormat="1" applyFont="1" applyFill="1" applyBorder="1" applyAlignment="1">
      <alignment horizontal="center" vertical="center"/>
    </xf>
    <xf numFmtId="164" fontId="134" fillId="0" borderId="13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164" fontId="10" fillId="0" borderId="7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3" fillId="35" borderId="2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vertical="center"/>
    </xf>
    <xf numFmtId="164" fontId="131" fillId="0" borderId="13" xfId="0" applyNumberFormat="1" applyFont="1" applyFill="1" applyBorder="1" applyAlignment="1">
      <alignment vertical="center"/>
    </xf>
    <xf numFmtId="164" fontId="131" fillId="0" borderId="1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49" fontId="73" fillId="0" borderId="0" xfId="0" applyNumberFormat="1" applyFont="1" applyFill="1" applyBorder="1" applyAlignment="1">
      <alignment horizontal="left" vertical="center"/>
    </xf>
    <xf numFmtId="164" fontId="33" fillId="0" borderId="0" xfId="0" applyNumberFormat="1" applyFont="1" applyFill="1" applyBorder="1" applyAlignment="1" quotePrefix="1">
      <alignment horizontal="center" vertical="center"/>
    </xf>
    <xf numFmtId="49" fontId="73" fillId="0" borderId="0" xfId="0" applyNumberFormat="1" applyFont="1" applyFill="1" applyBorder="1" applyAlignment="1">
      <alignment horizontal="left" vertical="center"/>
    </xf>
    <xf numFmtId="0" fontId="7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vertical="center"/>
    </xf>
    <xf numFmtId="164" fontId="0" fillId="0" borderId="0" xfId="0" applyNumberFormat="1" applyAlignment="1">
      <alignment horizontal="right" vertical="top"/>
    </xf>
    <xf numFmtId="0" fontId="18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75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52" fillId="0" borderId="0" xfId="0" applyFont="1" applyAlignment="1">
      <alignment horizontal="right"/>
    </xf>
    <xf numFmtId="0" fontId="135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/>
    </xf>
    <xf numFmtId="0" fontId="136" fillId="0" borderId="0" xfId="0" applyFont="1" applyFill="1" applyAlignment="1">
      <alignment horizontal="center" vertical="top"/>
    </xf>
    <xf numFmtId="0" fontId="56" fillId="33" borderId="66" xfId="0" applyFont="1" applyFill="1" applyBorder="1" applyAlignment="1">
      <alignment vertical="center"/>
    </xf>
    <xf numFmtId="0" fontId="0" fillId="33" borderId="66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4" fontId="134" fillId="0" borderId="75" xfId="0" applyNumberFormat="1" applyFont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7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56" fillId="0" borderId="14" xfId="0" applyFont="1" applyFill="1" applyBorder="1" applyAlignment="1">
      <alignment vertical="center"/>
    </xf>
    <xf numFmtId="0" fontId="136" fillId="0" borderId="0" xfId="0" applyFont="1" applyFill="1" applyAlignment="1">
      <alignment horizontal="center" vertical="center"/>
    </xf>
    <xf numFmtId="0" fontId="137" fillId="0" borderId="12" xfId="0" applyFont="1" applyBorder="1" applyAlignment="1">
      <alignment horizontal="center" vertical="center"/>
    </xf>
    <xf numFmtId="0" fontId="5" fillId="0" borderId="0" xfId="48" applyFont="1" applyBorder="1" applyAlignment="1">
      <alignment horizontal="left" vertical="center" indent="1"/>
      <protection/>
    </xf>
    <xf numFmtId="0" fontId="76" fillId="0" borderId="0" xfId="0" applyFont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21" fillId="0" borderId="7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/>
    </xf>
    <xf numFmtId="0" fontId="56" fillId="0" borderId="21" xfId="0" applyFont="1" applyBorder="1" applyAlignment="1">
      <alignment vertical="center"/>
    </xf>
    <xf numFmtId="0" fontId="56" fillId="0" borderId="21" xfId="0" applyFont="1" applyFill="1" applyBorder="1" applyAlignment="1">
      <alignment vertical="center"/>
    </xf>
    <xf numFmtId="0" fontId="0" fillId="0" borderId="58" xfId="0" applyBorder="1" applyAlignment="1">
      <alignment/>
    </xf>
    <xf numFmtId="0" fontId="56" fillId="0" borderId="22" xfId="0" applyFont="1" applyFill="1" applyBorder="1" applyAlignment="1">
      <alignment vertical="center"/>
    </xf>
    <xf numFmtId="164" fontId="138" fillId="0" borderId="0" xfId="0" applyNumberFormat="1" applyFont="1" applyAlignment="1">
      <alignment horizontal="left"/>
    </xf>
    <xf numFmtId="0" fontId="5" fillId="0" borderId="17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5" fillId="0" borderId="17" xfId="50" applyFont="1" applyBorder="1" applyAlignment="1">
      <alignment horizontal="center" vertical="center"/>
      <protection/>
    </xf>
    <xf numFmtId="0" fontId="55" fillId="0" borderId="0" xfId="50" applyFont="1" applyBorder="1" applyAlignment="1">
      <alignment horizontal="center" vertical="center"/>
      <protection/>
    </xf>
    <xf numFmtId="0" fontId="55" fillId="0" borderId="18" xfId="50" applyFont="1" applyBorder="1" applyAlignment="1">
      <alignment horizontal="center" vertical="center"/>
      <protection/>
    </xf>
    <xf numFmtId="0" fontId="17" fillId="0" borderId="17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8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68" fillId="0" borderId="17" xfId="50" applyFont="1" applyBorder="1" applyAlignment="1">
      <alignment horizontal="center" vertical="center"/>
      <protection/>
    </xf>
    <xf numFmtId="0" fontId="68" fillId="0" borderId="0" xfId="50" applyFont="1" applyBorder="1" applyAlignment="1">
      <alignment horizontal="center" vertical="center"/>
      <protection/>
    </xf>
    <xf numFmtId="0" fontId="68" fillId="0" borderId="18" xfId="50" applyFont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30" fillId="37" borderId="44" xfId="50" applyFont="1" applyFill="1" applyBorder="1" applyAlignment="1">
      <alignment horizontal="center" vertical="center"/>
      <protection/>
    </xf>
    <xf numFmtId="0" fontId="30" fillId="37" borderId="44" xfId="50" applyFont="1" applyFill="1" applyBorder="1" applyAlignment="1" quotePrefix="1">
      <alignment horizontal="center" vertical="center"/>
      <protection/>
    </xf>
    <xf numFmtId="0" fontId="5" fillId="37" borderId="79" xfId="50" applyFont="1" applyFill="1" applyBorder="1" applyAlignment="1">
      <alignment horizontal="center" vertical="center"/>
      <protection/>
    </xf>
    <xf numFmtId="0" fontId="5" fillId="37" borderId="80" xfId="50" applyFont="1" applyFill="1" applyBorder="1" applyAlignment="1">
      <alignment horizontal="center" vertical="center"/>
      <protection/>
    </xf>
    <xf numFmtId="0" fontId="5" fillId="37" borderId="81" xfId="50" applyFont="1" applyFill="1" applyBorder="1" applyAlignment="1">
      <alignment horizontal="center" vertical="center"/>
      <protection/>
    </xf>
    <xf numFmtId="0" fontId="34" fillId="34" borderId="24" xfId="0" applyFont="1" applyFill="1" applyBorder="1" applyAlignment="1">
      <alignment horizontal="center" vertical="center"/>
    </xf>
    <xf numFmtId="0" fontId="3" fillId="35" borderId="72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g_3E Hradec Králové hl.n.-data" xfId="48"/>
    <cellStyle name="normální_Přepočty 2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Eden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971550</xdr:colOff>
      <xdr:row>27</xdr:row>
      <xdr:rowOff>114300</xdr:rowOff>
    </xdr:from>
    <xdr:to>
      <xdr:col>119</xdr:col>
      <xdr:colOff>514350</xdr:colOff>
      <xdr:row>27</xdr:row>
      <xdr:rowOff>114300</xdr:rowOff>
    </xdr:to>
    <xdr:sp>
      <xdr:nvSpPr>
        <xdr:cNvPr id="1" name="Line 4"/>
        <xdr:cNvSpPr>
          <a:spLocks/>
        </xdr:cNvSpPr>
      </xdr:nvSpPr>
      <xdr:spPr>
        <a:xfrm>
          <a:off x="64408050" y="6877050"/>
          <a:ext cx="2428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314325"/>
    <xdr:sp>
      <xdr:nvSpPr>
        <xdr:cNvPr id="3" name="Oval 6"/>
        <xdr:cNvSpPr>
          <a:spLocks noChangeAspect="1"/>
        </xdr:cNvSpPr>
      </xdr:nvSpPr>
      <xdr:spPr>
        <a:xfrm>
          <a:off x="622744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9525</xdr:rowOff>
    </xdr:from>
    <xdr:to>
      <xdr:col>88</xdr:col>
      <xdr:colOff>0</xdr:colOff>
      <xdr:row>2</xdr:row>
      <xdr:rowOff>9525</xdr:rowOff>
    </xdr:to>
    <xdr:sp>
      <xdr:nvSpPr>
        <xdr:cNvPr id="4" name="text 3"/>
        <xdr:cNvSpPr>
          <a:spLocks/>
        </xdr:cNvSpPr>
      </xdr:nvSpPr>
      <xdr:spPr>
        <a:xfrm>
          <a:off x="5995035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Eden</a:t>
          </a:r>
        </a:p>
      </xdr:txBody>
    </xdr:sp>
    <xdr:clientData/>
  </xdr:twoCellAnchor>
  <xdr:twoCellAnchor>
    <xdr:from>
      <xdr:col>86</xdr:col>
      <xdr:colOff>0</xdr:colOff>
      <xdr:row>27</xdr:row>
      <xdr:rowOff>0</xdr:rowOff>
    </xdr:from>
    <xdr:to>
      <xdr:col>87</xdr:col>
      <xdr:colOff>0</xdr:colOff>
      <xdr:row>28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634365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b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27</xdr:row>
      <xdr:rowOff>114300</xdr:rowOff>
    </xdr:from>
    <xdr:to>
      <xdr:col>86</xdr:col>
      <xdr:colOff>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552575" y="6877050"/>
          <a:ext cx="6188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24</xdr:row>
      <xdr:rowOff>114300</xdr:rowOff>
    </xdr:from>
    <xdr:to>
      <xdr:col>100</xdr:col>
      <xdr:colOff>762000</xdr:colOff>
      <xdr:row>24</xdr:row>
      <xdr:rowOff>114300</xdr:rowOff>
    </xdr:to>
    <xdr:sp>
      <xdr:nvSpPr>
        <xdr:cNvPr id="8" name="Line 15"/>
        <xdr:cNvSpPr>
          <a:spLocks/>
        </xdr:cNvSpPr>
      </xdr:nvSpPr>
      <xdr:spPr>
        <a:xfrm>
          <a:off x="65874900" y="6191250"/>
          <a:ext cx="872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24</xdr:row>
      <xdr:rowOff>0</xdr:rowOff>
    </xdr:from>
    <xdr:ext cx="981075" cy="228600"/>
    <xdr:sp>
      <xdr:nvSpPr>
        <xdr:cNvPr id="9" name="text 7166"/>
        <xdr:cNvSpPr txBox="1">
          <a:spLocks noChangeArrowheads="1"/>
        </xdr:cNvSpPr>
      </xdr:nvSpPr>
      <xdr:spPr>
        <a:xfrm>
          <a:off x="64922400" y="6076950"/>
          <a:ext cx="981075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b *</a:t>
          </a:r>
        </a:p>
      </xdr:txBody>
    </xdr:sp>
    <xdr:clientData/>
  </xdr:oneCellAnchor>
  <xdr:twoCellAnchor>
    <xdr:from>
      <xdr:col>78</xdr:col>
      <xdr:colOff>0</xdr:colOff>
      <xdr:row>24</xdr:row>
      <xdr:rowOff>114300</xdr:rowOff>
    </xdr:from>
    <xdr:to>
      <xdr:col>88</xdr:col>
      <xdr:colOff>0</xdr:colOff>
      <xdr:row>24</xdr:row>
      <xdr:rowOff>114300</xdr:rowOff>
    </xdr:to>
    <xdr:sp>
      <xdr:nvSpPr>
        <xdr:cNvPr id="10" name="Line 17"/>
        <xdr:cNvSpPr>
          <a:spLocks/>
        </xdr:cNvSpPr>
      </xdr:nvSpPr>
      <xdr:spPr>
        <a:xfrm>
          <a:off x="57492900" y="61912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1106150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38</xdr:row>
      <xdr:rowOff>114300</xdr:rowOff>
    </xdr:from>
    <xdr:to>
      <xdr:col>176</xdr:col>
      <xdr:colOff>28575</xdr:colOff>
      <xdr:row>38</xdr:row>
      <xdr:rowOff>114300</xdr:rowOff>
    </xdr:to>
    <xdr:sp>
      <xdr:nvSpPr>
        <xdr:cNvPr id="12" name="Line 70"/>
        <xdr:cNvSpPr>
          <a:spLocks/>
        </xdr:cNvSpPr>
      </xdr:nvSpPr>
      <xdr:spPr>
        <a:xfrm>
          <a:off x="29260800" y="9391650"/>
          <a:ext cx="10106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3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5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7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9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1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3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4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7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29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3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5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7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9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1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3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4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5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7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8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9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1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3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5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7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8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9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0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1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2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3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1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3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5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6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7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9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1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2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3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4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5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6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7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9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1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2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3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5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6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7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8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9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0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371475</xdr:colOff>
      <xdr:row>16</xdr:row>
      <xdr:rowOff>57150</xdr:rowOff>
    </xdr:from>
    <xdr:to>
      <xdr:col>15</xdr:col>
      <xdr:colOff>104775</xdr:colOff>
      <xdr:row>16</xdr:row>
      <xdr:rowOff>171450</xdr:rowOff>
    </xdr:to>
    <xdr:grpSp>
      <xdr:nvGrpSpPr>
        <xdr:cNvPr id="101" name="Group 625"/>
        <xdr:cNvGrpSpPr>
          <a:grpSpLocks noChangeAspect="1"/>
        </xdr:cNvGrpSpPr>
      </xdr:nvGrpSpPr>
      <xdr:grpSpPr>
        <a:xfrm>
          <a:off x="10315575" y="43053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6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0</xdr:colOff>
      <xdr:row>46</xdr:row>
      <xdr:rowOff>0</xdr:rowOff>
    </xdr:from>
    <xdr:to>
      <xdr:col>178</xdr:col>
      <xdr:colOff>0</xdr:colOff>
      <xdr:row>48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123844050" y="11106150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514350" y="4019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114300</xdr:rowOff>
    </xdr:from>
    <xdr:to>
      <xdr:col>1</xdr:col>
      <xdr:colOff>447675</xdr:colOff>
      <xdr:row>15</xdr:row>
      <xdr:rowOff>114300</xdr:rowOff>
    </xdr:to>
    <xdr:sp>
      <xdr:nvSpPr>
        <xdr:cNvPr id="110" name="Line 653"/>
        <xdr:cNvSpPr>
          <a:spLocks/>
        </xdr:cNvSpPr>
      </xdr:nvSpPr>
      <xdr:spPr>
        <a:xfrm>
          <a:off x="581025" y="413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266700</xdr:rowOff>
    </xdr:from>
    <xdr:to>
      <xdr:col>4</xdr:col>
      <xdr:colOff>457200</xdr:colOff>
      <xdr:row>14</xdr:row>
      <xdr:rowOff>0</xdr:rowOff>
    </xdr:to>
    <xdr:sp>
      <xdr:nvSpPr>
        <xdr:cNvPr id="111" name="text 37"/>
        <xdr:cNvSpPr txBox="1">
          <a:spLocks noChangeArrowheads="1"/>
        </xdr:cNvSpPr>
      </xdr:nvSpPr>
      <xdr:spPr>
        <a:xfrm>
          <a:off x="514350" y="3333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DKV Praha PJ Pha jih</a:t>
          </a:r>
        </a:p>
      </xdr:txBody>
    </xdr:sp>
    <xdr:clientData/>
  </xdr:twoCellAnchor>
  <xdr:twoCellAnchor editAs="absolute">
    <xdr:from>
      <xdr:col>40</xdr:col>
      <xdr:colOff>866775</xdr:colOff>
      <xdr:row>37</xdr:row>
      <xdr:rowOff>57150</xdr:rowOff>
    </xdr:from>
    <xdr:to>
      <xdr:col>41</xdr:col>
      <xdr:colOff>447675</xdr:colOff>
      <xdr:row>37</xdr:row>
      <xdr:rowOff>171450</xdr:rowOff>
    </xdr:to>
    <xdr:grpSp>
      <xdr:nvGrpSpPr>
        <xdr:cNvPr id="112" name="Group 674"/>
        <xdr:cNvGrpSpPr>
          <a:grpSpLocks noChangeAspect="1"/>
        </xdr:cNvGrpSpPr>
      </xdr:nvGrpSpPr>
      <xdr:grpSpPr>
        <a:xfrm>
          <a:off x="30127575" y="9105900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113" name="Line 67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7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7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7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7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26</xdr:row>
      <xdr:rowOff>142875</xdr:rowOff>
    </xdr:from>
    <xdr:to>
      <xdr:col>112</xdr:col>
      <xdr:colOff>523875</xdr:colOff>
      <xdr:row>27</xdr:row>
      <xdr:rowOff>28575</xdr:rowOff>
    </xdr:to>
    <xdr:sp>
      <xdr:nvSpPr>
        <xdr:cNvPr id="118" name="Line 699"/>
        <xdr:cNvSpPr>
          <a:spLocks/>
        </xdr:cNvSpPr>
      </xdr:nvSpPr>
      <xdr:spPr>
        <a:xfrm flipH="1">
          <a:off x="82505550" y="66770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523875</xdr:colOff>
      <xdr:row>14</xdr:row>
      <xdr:rowOff>95250</xdr:rowOff>
    </xdr:from>
    <xdr:to>
      <xdr:col>130</xdr:col>
      <xdr:colOff>628650</xdr:colOff>
      <xdr:row>26</xdr:row>
      <xdr:rowOff>142875</xdr:rowOff>
    </xdr:to>
    <xdr:sp>
      <xdr:nvSpPr>
        <xdr:cNvPr id="119" name="Line 701"/>
        <xdr:cNvSpPr>
          <a:spLocks/>
        </xdr:cNvSpPr>
      </xdr:nvSpPr>
      <xdr:spPr>
        <a:xfrm flipH="1">
          <a:off x="83277075" y="3886200"/>
          <a:ext cx="13477875" cy="2790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504825</xdr:colOff>
      <xdr:row>27</xdr:row>
      <xdr:rowOff>28575</xdr:rowOff>
    </xdr:from>
    <xdr:to>
      <xdr:col>111</xdr:col>
      <xdr:colOff>266700</xdr:colOff>
      <xdr:row>27</xdr:row>
      <xdr:rowOff>104775</xdr:rowOff>
    </xdr:to>
    <xdr:sp>
      <xdr:nvSpPr>
        <xdr:cNvPr id="120" name="Line 702"/>
        <xdr:cNvSpPr>
          <a:spLocks/>
        </xdr:cNvSpPr>
      </xdr:nvSpPr>
      <xdr:spPr>
        <a:xfrm flipH="1">
          <a:off x="81772125" y="67913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38</xdr:row>
      <xdr:rowOff>0</xdr:rowOff>
    </xdr:from>
    <xdr:ext cx="971550" cy="238125"/>
    <xdr:sp>
      <xdr:nvSpPr>
        <xdr:cNvPr id="121" name="text 7166"/>
        <xdr:cNvSpPr txBox="1">
          <a:spLocks noChangeArrowheads="1"/>
        </xdr:cNvSpPr>
      </xdr:nvSpPr>
      <xdr:spPr>
        <a:xfrm>
          <a:off x="61950600" y="9277350"/>
          <a:ext cx="971550" cy="238125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TK*</a:t>
          </a:r>
        </a:p>
      </xdr:txBody>
    </xdr:sp>
    <xdr:clientData/>
  </xdr:oneCellAnchor>
  <xdr:twoCellAnchor editAs="absolute">
    <xdr:from>
      <xdr:col>76</xdr:col>
      <xdr:colOff>923925</xdr:colOff>
      <xdr:row>23</xdr:row>
      <xdr:rowOff>57150</xdr:rowOff>
    </xdr:from>
    <xdr:to>
      <xdr:col>78</xdr:col>
      <xdr:colOff>152400</xdr:colOff>
      <xdr:row>23</xdr:row>
      <xdr:rowOff>171450</xdr:rowOff>
    </xdr:to>
    <xdr:grpSp>
      <xdr:nvGrpSpPr>
        <xdr:cNvPr id="122" name="Group 766"/>
        <xdr:cNvGrpSpPr>
          <a:grpSpLocks noChangeAspect="1"/>
        </xdr:cNvGrpSpPr>
      </xdr:nvGrpSpPr>
      <xdr:grpSpPr>
        <a:xfrm>
          <a:off x="56930925" y="5905500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23" name="Line 76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6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7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7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7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209550</xdr:colOff>
      <xdr:row>39</xdr:row>
      <xdr:rowOff>133350</xdr:rowOff>
    </xdr:from>
    <xdr:to>
      <xdr:col>29</xdr:col>
      <xdr:colOff>209550</xdr:colOff>
      <xdr:row>41</xdr:row>
      <xdr:rowOff>133350</xdr:rowOff>
    </xdr:to>
    <xdr:sp>
      <xdr:nvSpPr>
        <xdr:cNvPr id="129" name="text 3"/>
        <xdr:cNvSpPr>
          <a:spLocks/>
        </xdr:cNvSpPr>
      </xdr:nvSpPr>
      <xdr:spPr>
        <a:xfrm>
          <a:off x="19069050" y="9639300"/>
          <a:ext cx="24574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Odb Záběhlice</a:t>
          </a:r>
        </a:p>
      </xdr:txBody>
    </xdr:sp>
    <xdr:clientData/>
  </xdr:twoCellAnchor>
  <xdr:twoCellAnchor>
    <xdr:from>
      <xdr:col>26</xdr:col>
      <xdr:colOff>457200</xdr:colOff>
      <xdr:row>42</xdr:row>
      <xdr:rowOff>0</xdr:rowOff>
    </xdr:from>
    <xdr:to>
      <xdr:col>29</xdr:col>
      <xdr:colOff>0</xdr:colOff>
      <xdr:row>45</xdr:row>
      <xdr:rowOff>0</xdr:rowOff>
    </xdr:to>
    <xdr:sp>
      <xdr:nvSpPr>
        <xdr:cNvPr id="130" name="text 37"/>
        <xdr:cNvSpPr txBox="1">
          <a:spLocks noChangeArrowheads="1"/>
        </xdr:cNvSpPr>
      </xdr:nvSpPr>
      <xdr:spPr>
        <a:xfrm>
          <a:off x="19316700" y="101917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Záběhlice // Praha-Hostivař</a:t>
          </a:r>
        </a:p>
      </xdr:txBody>
    </xdr:sp>
    <xdr:clientData/>
  </xdr:twoCellAnchor>
  <xdr:twoCellAnchor>
    <xdr:from>
      <xdr:col>120</xdr:col>
      <xdr:colOff>9525</xdr:colOff>
      <xdr:row>27</xdr:row>
      <xdr:rowOff>114300</xdr:rowOff>
    </xdr:from>
    <xdr:to>
      <xdr:col>153</xdr:col>
      <xdr:colOff>276225</xdr:colOff>
      <xdr:row>38</xdr:row>
      <xdr:rowOff>114300</xdr:rowOff>
    </xdr:to>
    <xdr:sp>
      <xdr:nvSpPr>
        <xdr:cNvPr id="131" name="Line 825"/>
        <xdr:cNvSpPr>
          <a:spLocks/>
        </xdr:cNvSpPr>
      </xdr:nvSpPr>
      <xdr:spPr>
        <a:xfrm>
          <a:off x="88706325" y="6877050"/>
          <a:ext cx="25012650" cy="2514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28575</xdr:colOff>
      <xdr:row>28</xdr:row>
      <xdr:rowOff>38100</xdr:rowOff>
    </xdr:from>
    <xdr:to>
      <xdr:col>96</xdr:col>
      <xdr:colOff>704850</xdr:colOff>
      <xdr:row>28</xdr:row>
      <xdr:rowOff>152400</xdr:rowOff>
    </xdr:to>
    <xdr:grpSp>
      <xdr:nvGrpSpPr>
        <xdr:cNvPr id="132" name="Group 843"/>
        <xdr:cNvGrpSpPr>
          <a:grpSpLocks noChangeAspect="1"/>
        </xdr:cNvGrpSpPr>
      </xdr:nvGrpSpPr>
      <xdr:grpSpPr>
        <a:xfrm>
          <a:off x="70894575" y="7029450"/>
          <a:ext cx="676275" cy="114300"/>
          <a:chOff x="29" y="311"/>
          <a:chExt cx="64" cy="12"/>
        </a:xfrm>
        <a:solidFill>
          <a:srgbClr val="FFFFFF"/>
        </a:solidFill>
      </xdr:grpSpPr>
      <xdr:sp>
        <xdr:nvSpPr>
          <xdr:cNvPr id="133" name="Line 8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228600</xdr:colOff>
      <xdr:row>26</xdr:row>
      <xdr:rowOff>66675</xdr:rowOff>
    </xdr:from>
    <xdr:to>
      <xdr:col>100</xdr:col>
      <xdr:colOff>942975</xdr:colOff>
      <xdr:row>26</xdr:row>
      <xdr:rowOff>180975</xdr:rowOff>
    </xdr:to>
    <xdr:grpSp>
      <xdr:nvGrpSpPr>
        <xdr:cNvPr id="139" name="Group 850"/>
        <xdr:cNvGrpSpPr>
          <a:grpSpLocks noChangeAspect="1"/>
        </xdr:cNvGrpSpPr>
      </xdr:nvGrpSpPr>
      <xdr:grpSpPr>
        <a:xfrm>
          <a:off x="74066400" y="66008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40" name="Line 85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5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5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5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5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5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16</xdr:row>
      <xdr:rowOff>114300</xdr:rowOff>
    </xdr:from>
    <xdr:to>
      <xdr:col>67</xdr:col>
      <xdr:colOff>304800</xdr:colOff>
      <xdr:row>26</xdr:row>
      <xdr:rowOff>123825</xdr:rowOff>
    </xdr:to>
    <xdr:sp>
      <xdr:nvSpPr>
        <xdr:cNvPr id="146" name="Line 857"/>
        <xdr:cNvSpPr>
          <a:spLocks/>
        </xdr:cNvSpPr>
      </xdr:nvSpPr>
      <xdr:spPr>
        <a:xfrm>
          <a:off x="38395275" y="4362450"/>
          <a:ext cx="1145857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219075</xdr:colOff>
      <xdr:row>15</xdr:row>
      <xdr:rowOff>152400</xdr:rowOff>
    </xdr:from>
    <xdr:to>
      <xdr:col>50</xdr:col>
      <xdr:colOff>962025</xdr:colOff>
      <xdr:row>16</xdr:row>
      <xdr:rowOff>0</xdr:rowOff>
    </xdr:to>
    <xdr:sp>
      <xdr:nvSpPr>
        <xdr:cNvPr id="147" name="Line 858"/>
        <xdr:cNvSpPr>
          <a:spLocks/>
        </xdr:cNvSpPr>
      </xdr:nvSpPr>
      <xdr:spPr>
        <a:xfrm flipH="1" flipV="1">
          <a:off x="36909375" y="4171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15</xdr:row>
      <xdr:rowOff>114300</xdr:rowOff>
    </xdr:from>
    <xdr:to>
      <xdr:col>50</xdr:col>
      <xdr:colOff>219075</xdr:colOff>
      <xdr:row>15</xdr:row>
      <xdr:rowOff>152400</xdr:rowOff>
    </xdr:to>
    <xdr:sp>
      <xdr:nvSpPr>
        <xdr:cNvPr id="148" name="Line 859"/>
        <xdr:cNvSpPr>
          <a:spLocks/>
        </xdr:cNvSpPr>
      </xdr:nvSpPr>
      <xdr:spPr>
        <a:xfrm flipH="1" flipV="1">
          <a:off x="36166425" y="4133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16</xdr:row>
      <xdr:rowOff>0</xdr:rowOff>
    </xdr:from>
    <xdr:to>
      <xdr:col>52</xdr:col>
      <xdr:colOff>228600</xdr:colOff>
      <xdr:row>16</xdr:row>
      <xdr:rowOff>114300</xdr:rowOff>
    </xdr:to>
    <xdr:sp>
      <xdr:nvSpPr>
        <xdr:cNvPr id="149" name="Line 860"/>
        <xdr:cNvSpPr>
          <a:spLocks/>
        </xdr:cNvSpPr>
      </xdr:nvSpPr>
      <xdr:spPr>
        <a:xfrm flipH="1" flipV="1">
          <a:off x="37652325" y="42481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27</xdr:row>
      <xdr:rowOff>0</xdr:rowOff>
    </xdr:from>
    <xdr:to>
      <xdr:col>69</xdr:col>
      <xdr:colOff>285750</xdr:colOff>
      <xdr:row>27</xdr:row>
      <xdr:rowOff>76200</xdr:rowOff>
    </xdr:to>
    <xdr:sp>
      <xdr:nvSpPr>
        <xdr:cNvPr id="150" name="Line 861"/>
        <xdr:cNvSpPr>
          <a:spLocks/>
        </xdr:cNvSpPr>
      </xdr:nvSpPr>
      <xdr:spPr>
        <a:xfrm>
          <a:off x="50577750" y="6762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27</xdr:row>
      <xdr:rowOff>76200</xdr:rowOff>
    </xdr:from>
    <xdr:to>
      <xdr:col>70</xdr:col>
      <xdr:colOff>504825</xdr:colOff>
      <xdr:row>27</xdr:row>
      <xdr:rowOff>114300</xdr:rowOff>
    </xdr:to>
    <xdr:sp>
      <xdr:nvSpPr>
        <xdr:cNvPr id="151" name="Line 862"/>
        <xdr:cNvSpPr>
          <a:spLocks/>
        </xdr:cNvSpPr>
      </xdr:nvSpPr>
      <xdr:spPr>
        <a:xfrm>
          <a:off x="51311175" y="6838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26</xdr:row>
      <xdr:rowOff>114300</xdr:rowOff>
    </xdr:from>
    <xdr:to>
      <xdr:col>68</xdr:col>
      <xdr:colOff>514350</xdr:colOff>
      <xdr:row>27</xdr:row>
      <xdr:rowOff>0</xdr:rowOff>
    </xdr:to>
    <xdr:sp>
      <xdr:nvSpPr>
        <xdr:cNvPr id="152" name="Line 863"/>
        <xdr:cNvSpPr>
          <a:spLocks/>
        </xdr:cNvSpPr>
      </xdr:nvSpPr>
      <xdr:spPr>
        <a:xfrm flipH="1" flipV="1">
          <a:off x="49825275" y="66484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3" name="Line 91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4" name="Line 91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5" name="Line 91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6" name="Line 91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7" name="Line 92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8" name="Line 92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59" name="Line 92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0" name="Line 92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1" name="Line 9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2" name="Line 9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3" name="Line 9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4" name="Line 9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5" name="Line 92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6" name="Line 92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7" name="Line 93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8" name="Line 93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69" name="Line 93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0" name="Line 93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1" name="Line 93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2" name="Line 93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3" name="Line 9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4" name="Line 9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5" name="Line 9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6" name="Line 9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77" name="Line 94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78" name="Line 94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79" name="Line 94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0" name="Line 94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1" name="Line 94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2" name="Line 94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3" name="Line 94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4" name="Line 94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5" name="Line 94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6" name="Line 94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7" name="Line 95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88" name="Line 95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9" name="Line 95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0" name="Line 95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1" name="Line 95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2" name="Line 95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3" name="Line 95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4" name="Line 95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5" name="Line 95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6" name="Line 95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7" name="Line 96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8" name="Line 96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99" name="Line 96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200" name="Line 96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201" name="Line 965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202" name="Line 966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27</xdr:row>
      <xdr:rowOff>114300</xdr:rowOff>
    </xdr:from>
    <xdr:to>
      <xdr:col>110</xdr:col>
      <xdr:colOff>647700</xdr:colOff>
      <xdr:row>29</xdr:row>
      <xdr:rowOff>28575</xdr:rowOff>
    </xdr:to>
    <xdr:grpSp>
      <xdr:nvGrpSpPr>
        <xdr:cNvPr id="203" name="Group 974"/>
        <xdr:cNvGrpSpPr>
          <a:grpSpLocks noChangeAspect="1"/>
        </xdr:cNvGrpSpPr>
      </xdr:nvGrpSpPr>
      <xdr:grpSpPr>
        <a:xfrm>
          <a:off x="81610200" y="68770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04" name="Line 9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628650</xdr:colOff>
      <xdr:row>33</xdr:row>
      <xdr:rowOff>0</xdr:rowOff>
    </xdr:to>
    <xdr:sp>
      <xdr:nvSpPr>
        <xdr:cNvPr id="206" name="text 37"/>
        <xdr:cNvSpPr txBox="1">
          <a:spLocks noChangeArrowheads="1"/>
        </xdr:cNvSpPr>
      </xdr:nvSpPr>
      <xdr:spPr>
        <a:xfrm>
          <a:off x="514350" y="7677150"/>
          <a:ext cx="2628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Zahradní Město</a:t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39</xdr:col>
      <xdr:colOff>0</xdr:colOff>
      <xdr:row>38</xdr:row>
      <xdr:rowOff>0</xdr:rowOff>
    </xdr:to>
    <xdr:sp>
      <xdr:nvSpPr>
        <xdr:cNvPr id="207" name="text 6"/>
        <xdr:cNvSpPr txBox="1">
          <a:spLocks noChangeArrowheads="1"/>
        </xdr:cNvSpPr>
      </xdr:nvSpPr>
      <xdr:spPr>
        <a:xfrm>
          <a:off x="22802850" y="8820150"/>
          <a:ext cx="594360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Návěstidla AHr Železný most</a:t>
          </a:r>
        </a:p>
      </xdr:txBody>
    </xdr:sp>
    <xdr:clientData/>
  </xdr:twoCellAnchor>
  <xdr:twoCellAnchor>
    <xdr:from>
      <xdr:col>1</xdr:col>
      <xdr:colOff>0</xdr:colOff>
      <xdr:row>27</xdr:row>
      <xdr:rowOff>123825</xdr:rowOff>
    </xdr:from>
    <xdr:to>
      <xdr:col>2</xdr:col>
      <xdr:colOff>28575</xdr:colOff>
      <xdr:row>27</xdr:row>
      <xdr:rowOff>123825</xdr:rowOff>
    </xdr:to>
    <xdr:sp>
      <xdr:nvSpPr>
        <xdr:cNvPr id="208" name="Line 7671"/>
        <xdr:cNvSpPr>
          <a:spLocks/>
        </xdr:cNvSpPr>
      </xdr:nvSpPr>
      <xdr:spPr>
        <a:xfrm>
          <a:off x="514350" y="6886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09" name="text 7093"/>
        <xdr:cNvSpPr txBox="1">
          <a:spLocks noChangeArrowheads="1"/>
        </xdr:cNvSpPr>
      </xdr:nvSpPr>
      <xdr:spPr>
        <a:xfrm>
          <a:off x="102870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oneCellAnchor>
    <xdr:from>
      <xdr:col>22</xdr:col>
      <xdr:colOff>0</xdr:colOff>
      <xdr:row>27</xdr:row>
      <xdr:rowOff>0</xdr:rowOff>
    </xdr:from>
    <xdr:ext cx="971550" cy="238125"/>
    <xdr:sp>
      <xdr:nvSpPr>
        <xdr:cNvPr id="210" name="text 7166"/>
        <xdr:cNvSpPr txBox="1">
          <a:spLocks noChangeArrowheads="1"/>
        </xdr:cNvSpPr>
      </xdr:nvSpPr>
      <xdr:spPr>
        <a:xfrm>
          <a:off x="15887700" y="6762750"/>
          <a:ext cx="971550" cy="238125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a *</a:t>
          </a:r>
        </a:p>
      </xdr:txBody>
    </xdr:sp>
    <xdr:clientData/>
  </xdr:oneCellAnchor>
  <xdr:oneCellAnchor>
    <xdr:from>
      <xdr:col>48</xdr:col>
      <xdr:colOff>0</xdr:colOff>
      <xdr:row>27</xdr:row>
      <xdr:rowOff>0</xdr:rowOff>
    </xdr:from>
    <xdr:ext cx="981075" cy="228600"/>
    <xdr:sp>
      <xdr:nvSpPr>
        <xdr:cNvPr id="211" name="text 7166"/>
        <xdr:cNvSpPr txBox="1">
          <a:spLocks noChangeArrowheads="1"/>
        </xdr:cNvSpPr>
      </xdr:nvSpPr>
      <xdr:spPr>
        <a:xfrm>
          <a:off x="35204400" y="6762750"/>
          <a:ext cx="9810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twoCellAnchor>
    <xdr:from>
      <xdr:col>144</xdr:col>
      <xdr:colOff>19050</xdr:colOff>
      <xdr:row>36</xdr:row>
      <xdr:rowOff>104775</xdr:rowOff>
    </xdr:from>
    <xdr:to>
      <xdr:col>145</xdr:col>
      <xdr:colOff>19050</xdr:colOff>
      <xdr:row>37</xdr:row>
      <xdr:rowOff>104775</xdr:rowOff>
    </xdr:to>
    <xdr:sp>
      <xdr:nvSpPr>
        <xdr:cNvPr id="212" name="text 207"/>
        <xdr:cNvSpPr txBox="1">
          <a:spLocks noChangeArrowheads="1"/>
        </xdr:cNvSpPr>
      </xdr:nvSpPr>
      <xdr:spPr>
        <a:xfrm>
          <a:off x="106546650" y="8924925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MPZZ 2</a:t>
          </a:r>
        </a:p>
      </xdr:txBody>
    </xdr:sp>
    <xdr:clientData/>
  </xdr:twoCellAnchor>
  <xdr:twoCellAnchor>
    <xdr:from>
      <xdr:col>2</xdr:col>
      <xdr:colOff>0</xdr:colOff>
      <xdr:row>15</xdr:row>
      <xdr:rowOff>114300</xdr:rowOff>
    </xdr:from>
    <xdr:to>
      <xdr:col>49</xdr:col>
      <xdr:colOff>0</xdr:colOff>
      <xdr:row>15</xdr:row>
      <xdr:rowOff>114300</xdr:rowOff>
    </xdr:to>
    <xdr:sp>
      <xdr:nvSpPr>
        <xdr:cNvPr id="213" name="Line 11"/>
        <xdr:cNvSpPr>
          <a:spLocks/>
        </xdr:cNvSpPr>
      </xdr:nvSpPr>
      <xdr:spPr>
        <a:xfrm>
          <a:off x="1028700" y="4133850"/>
          <a:ext cx="3514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22</xdr:row>
      <xdr:rowOff>104775</xdr:rowOff>
    </xdr:from>
    <xdr:to>
      <xdr:col>2</xdr:col>
      <xdr:colOff>723900</xdr:colOff>
      <xdr:row>29</xdr:row>
      <xdr:rowOff>114300</xdr:rowOff>
    </xdr:to>
    <xdr:sp>
      <xdr:nvSpPr>
        <xdr:cNvPr id="214" name="Line 864"/>
        <xdr:cNvSpPr>
          <a:spLocks/>
        </xdr:cNvSpPr>
      </xdr:nvSpPr>
      <xdr:spPr>
        <a:xfrm>
          <a:off x="1752600" y="57245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29</xdr:row>
      <xdr:rowOff>104775</xdr:rowOff>
    </xdr:from>
    <xdr:to>
      <xdr:col>2</xdr:col>
      <xdr:colOff>723900</xdr:colOff>
      <xdr:row>29</xdr:row>
      <xdr:rowOff>104775</xdr:rowOff>
    </xdr:to>
    <xdr:sp>
      <xdr:nvSpPr>
        <xdr:cNvPr id="215" name="Line 865"/>
        <xdr:cNvSpPr>
          <a:spLocks/>
        </xdr:cNvSpPr>
      </xdr:nvSpPr>
      <xdr:spPr>
        <a:xfrm>
          <a:off x="1619250" y="7324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581025</xdr:colOff>
      <xdr:row>29</xdr:row>
      <xdr:rowOff>57150</xdr:rowOff>
    </xdr:from>
    <xdr:to>
      <xdr:col>2</xdr:col>
      <xdr:colOff>609600</xdr:colOff>
      <xdr:row>29</xdr:row>
      <xdr:rowOff>152400</xdr:rowOff>
    </xdr:to>
    <xdr:sp>
      <xdr:nvSpPr>
        <xdr:cNvPr id="216" name="Rectangle 866"/>
        <xdr:cNvSpPr>
          <a:spLocks/>
        </xdr:cNvSpPr>
      </xdr:nvSpPr>
      <xdr:spPr>
        <a:xfrm>
          <a:off x="1609725" y="7277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847725</xdr:colOff>
      <xdr:row>24</xdr:row>
      <xdr:rowOff>47625</xdr:rowOff>
    </xdr:from>
    <xdr:to>
      <xdr:col>3</xdr:col>
      <xdr:colOff>57150</xdr:colOff>
      <xdr:row>24</xdr:row>
      <xdr:rowOff>161925</xdr:rowOff>
    </xdr:to>
    <xdr:sp>
      <xdr:nvSpPr>
        <xdr:cNvPr id="217" name="text 1492"/>
        <xdr:cNvSpPr txBox="1">
          <a:spLocks noChangeAspect="1" noChangeArrowheads="1"/>
        </xdr:cNvSpPr>
      </xdr:nvSpPr>
      <xdr:spPr>
        <a:xfrm>
          <a:off x="1876425" y="612457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2</xdr:col>
      <xdr:colOff>714375</xdr:colOff>
      <xdr:row>24</xdr:row>
      <xdr:rowOff>104775</xdr:rowOff>
    </xdr:from>
    <xdr:to>
      <xdr:col>2</xdr:col>
      <xdr:colOff>847725</xdr:colOff>
      <xdr:row>24</xdr:row>
      <xdr:rowOff>104775</xdr:rowOff>
    </xdr:to>
    <xdr:sp>
      <xdr:nvSpPr>
        <xdr:cNvPr id="218" name="Line 3125"/>
        <xdr:cNvSpPr>
          <a:spLocks noChangeAspect="1"/>
        </xdr:cNvSpPr>
      </xdr:nvSpPr>
      <xdr:spPr>
        <a:xfrm>
          <a:off x="1743075" y="6181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47625</xdr:rowOff>
    </xdr:from>
    <xdr:to>
      <xdr:col>3</xdr:col>
      <xdr:colOff>447675</xdr:colOff>
      <xdr:row>24</xdr:row>
      <xdr:rowOff>161925</xdr:rowOff>
    </xdr:to>
    <xdr:grpSp>
      <xdr:nvGrpSpPr>
        <xdr:cNvPr id="219" name="Group 3164"/>
        <xdr:cNvGrpSpPr>
          <a:grpSpLocks/>
        </xdr:cNvGrpSpPr>
      </xdr:nvGrpSpPr>
      <xdr:grpSpPr>
        <a:xfrm>
          <a:off x="2314575" y="6124575"/>
          <a:ext cx="133350" cy="114300"/>
          <a:chOff x="97" y="791"/>
          <a:chExt cx="12" cy="12"/>
        </a:xfrm>
        <a:solidFill>
          <a:srgbClr val="FFFFFF"/>
        </a:solidFill>
      </xdr:grpSpPr>
      <xdr:sp>
        <xdr:nvSpPr>
          <xdr:cNvPr id="220" name="Oval 3130"/>
          <xdr:cNvSpPr>
            <a:spLocks noChangeAspect="1"/>
          </xdr:cNvSpPr>
        </xdr:nvSpPr>
        <xdr:spPr>
          <a:xfrm>
            <a:off x="97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3132"/>
          <xdr:cNvSpPr>
            <a:spLocks noChangeAspect="1"/>
          </xdr:cNvSpPr>
        </xdr:nvSpPr>
        <xdr:spPr>
          <a:xfrm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3133"/>
          <xdr:cNvSpPr>
            <a:spLocks noChangeAspect="1"/>
          </xdr:cNvSpPr>
        </xdr:nvSpPr>
        <xdr:spPr>
          <a:xfrm flipV="1"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24</xdr:row>
      <xdr:rowOff>47625</xdr:rowOff>
    </xdr:from>
    <xdr:to>
      <xdr:col>3</xdr:col>
      <xdr:colOff>314325</xdr:colOff>
      <xdr:row>24</xdr:row>
      <xdr:rowOff>161925</xdr:rowOff>
    </xdr:to>
    <xdr:grpSp>
      <xdr:nvGrpSpPr>
        <xdr:cNvPr id="223" name="Group 3165"/>
        <xdr:cNvGrpSpPr>
          <a:grpSpLocks/>
        </xdr:cNvGrpSpPr>
      </xdr:nvGrpSpPr>
      <xdr:grpSpPr>
        <a:xfrm>
          <a:off x="2190750" y="6124575"/>
          <a:ext cx="133350" cy="114300"/>
          <a:chOff x="97" y="791"/>
          <a:chExt cx="12" cy="12"/>
        </a:xfrm>
        <a:solidFill>
          <a:srgbClr val="FFFFFF"/>
        </a:solidFill>
      </xdr:grpSpPr>
      <xdr:sp>
        <xdr:nvSpPr>
          <xdr:cNvPr id="224" name="Oval 3166"/>
          <xdr:cNvSpPr>
            <a:spLocks noChangeAspect="1"/>
          </xdr:cNvSpPr>
        </xdr:nvSpPr>
        <xdr:spPr>
          <a:xfrm>
            <a:off x="97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3167"/>
          <xdr:cNvSpPr>
            <a:spLocks noChangeAspect="1"/>
          </xdr:cNvSpPr>
        </xdr:nvSpPr>
        <xdr:spPr>
          <a:xfrm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3168"/>
          <xdr:cNvSpPr>
            <a:spLocks noChangeAspect="1"/>
          </xdr:cNvSpPr>
        </xdr:nvSpPr>
        <xdr:spPr>
          <a:xfrm flipV="1"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47625</xdr:rowOff>
    </xdr:from>
    <xdr:to>
      <xdr:col>3</xdr:col>
      <xdr:colOff>190500</xdr:colOff>
      <xdr:row>24</xdr:row>
      <xdr:rowOff>161925</xdr:rowOff>
    </xdr:to>
    <xdr:grpSp>
      <xdr:nvGrpSpPr>
        <xdr:cNvPr id="227" name="Group 3169"/>
        <xdr:cNvGrpSpPr>
          <a:grpSpLocks/>
        </xdr:cNvGrpSpPr>
      </xdr:nvGrpSpPr>
      <xdr:grpSpPr>
        <a:xfrm>
          <a:off x="2057400" y="6124575"/>
          <a:ext cx="133350" cy="114300"/>
          <a:chOff x="97" y="791"/>
          <a:chExt cx="12" cy="12"/>
        </a:xfrm>
        <a:solidFill>
          <a:srgbClr val="FFFFFF"/>
        </a:solidFill>
      </xdr:grpSpPr>
      <xdr:sp>
        <xdr:nvSpPr>
          <xdr:cNvPr id="228" name="Oval 3170"/>
          <xdr:cNvSpPr>
            <a:spLocks noChangeAspect="1"/>
          </xdr:cNvSpPr>
        </xdr:nvSpPr>
        <xdr:spPr>
          <a:xfrm>
            <a:off x="97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3171"/>
          <xdr:cNvSpPr>
            <a:spLocks noChangeAspect="1"/>
          </xdr:cNvSpPr>
        </xdr:nvSpPr>
        <xdr:spPr>
          <a:xfrm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3172"/>
          <xdr:cNvSpPr>
            <a:spLocks noChangeAspect="1"/>
          </xdr:cNvSpPr>
        </xdr:nvSpPr>
        <xdr:spPr>
          <a:xfrm flipV="1"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24</xdr:row>
      <xdr:rowOff>47625</xdr:rowOff>
    </xdr:from>
    <xdr:to>
      <xdr:col>4</xdr:col>
      <xdr:colOff>66675</xdr:colOff>
      <xdr:row>24</xdr:row>
      <xdr:rowOff>161925</xdr:rowOff>
    </xdr:to>
    <xdr:grpSp>
      <xdr:nvGrpSpPr>
        <xdr:cNvPr id="231" name="Group 3173"/>
        <xdr:cNvGrpSpPr>
          <a:grpSpLocks/>
        </xdr:cNvGrpSpPr>
      </xdr:nvGrpSpPr>
      <xdr:grpSpPr>
        <a:xfrm>
          <a:off x="2447925" y="6124575"/>
          <a:ext cx="133350" cy="114300"/>
          <a:chOff x="97" y="791"/>
          <a:chExt cx="12" cy="12"/>
        </a:xfrm>
        <a:solidFill>
          <a:srgbClr val="FFFFFF"/>
        </a:solidFill>
      </xdr:grpSpPr>
      <xdr:sp>
        <xdr:nvSpPr>
          <xdr:cNvPr id="232" name="Oval 3174"/>
          <xdr:cNvSpPr>
            <a:spLocks noChangeAspect="1"/>
          </xdr:cNvSpPr>
        </xdr:nvSpPr>
        <xdr:spPr>
          <a:xfrm>
            <a:off x="97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3175"/>
          <xdr:cNvSpPr>
            <a:spLocks noChangeAspect="1"/>
          </xdr:cNvSpPr>
        </xdr:nvSpPr>
        <xdr:spPr>
          <a:xfrm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3176"/>
          <xdr:cNvSpPr>
            <a:spLocks noChangeAspect="1"/>
          </xdr:cNvSpPr>
        </xdr:nvSpPr>
        <xdr:spPr>
          <a:xfrm flipV="1">
            <a:off x="99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847725</xdr:colOff>
      <xdr:row>24</xdr:row>
      <xdr:rowOff>47625</xdr:rowOff>
    </xdr:from>
    <xdr:to>
      <xdr:col>3</xdr:col>
      <xdr:colOff>57150</xdr:colOff>
      <xdr:row>24</xdr:row>
      <xdr:rowOff>161925</xdr:rowOff>
    </xdr:to>
    <xdr:sp>
      <xdr:nvSpPr>
        <xdr:cNvPr id="235" name="Line 3182"/>
        <xdr:cNvSpPr>
          <a:spLocks/>
        </xdr:cNvSpPr>
      </xdr:nvSpPr>
      <xdr:spPr>
        <a:xfrm>
          <a:off x="1876425" y="6124575"/>
          <a:ext cx="180975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847725</xdr:colOff>
      <xdr:row>24</xdr:row>
      <xdr:rowOff>47625</xdr:rowOff>
    </xdr:from>
    <xdr:to>
      <xdr:col>3</xdr:col>
      <xdr:colOff>57150</xdr:colOff>
      <xdr:row>24</xdr:row>
      <xdr:rowOff>161925</xdr:rowOff>
    </xdr:to>
    <xdr:sp>
      <xdr:nvSpPr>
        <xdr:cNvPr id="236" name="Line 3183"/>
        <xdr:cNvSpPr>
          <a:spLocks/>
        </xdr:cNvSpPr>
      </xdr:nvSpPr>
      <xdr:spPr>
        <a:xfrm flipH="1">
          <a:off x="1876425" y="6124575"/>
          <a:ext cx="180975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695325</xdr:colOff>
      <xdr:row>28</xdr:row>
      <xdr:rowOff>57150</xdr:rowOff>
    </xdr:from>
    <xdr:to>
      <xdr:col>3</xdr:col>
      <xdr:colOff>390525</xdr:colOff>
      <xdr:row>28</xdr:row>
      <xdr:rowOff>171450</xdr:rowOff>
    </xdr:to>
    <xdr:grpSp>
      <xdr:nvGrpSpPr>
        <xdr:cNvPr id="237" name="Skupina 1"/>
        <xdr:cNvGrpSpPr>
          <a:grpSpLocks/>
        </xdr:cNvGrpSpPr>
      </xdr:nvGrpSpPr>
      <xdr:grpSpPr>
        <a:xfrm>
          <a:off x="1724025" y="7048500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238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243" name="Group 198"/>
        <xdr:cNvGrpSpPr>
          <a:grpSpLocks noChangeAspect="1"/>
        </xdr:cNvGrpSpPr>
      </xdr:nvGrpSpPr>
      <xdr:grpSpPr>
        <a:xfrm>
          <a:off x="19202400" y="8248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44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246" name="Group 195"/>
        <xdr:cNvGrpSpPr>
          <a:grpSpLocks noChangeAspect="1"/>
        </xdr:cNvGrpSpPr>
      </xdr:nvGrpSpPr>
      <xdr:grpSpPr>
        <a:xfrm>
          <a:off x="28851225" y="687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47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27</xdr:row>
      <xdr:rowOff>104775</xdr:rowOff>
    </xdr:from>
    <xdr:to>
      <xdr:col>39</xdr:col>
      <xdr:colOff>266700</xdr:colOff>
      <xdr:row>33</xdr:row>
      <xdr:rowOff>114300</xdr:rowOff>
    </xdr:to>
    <xdr:sp>
      <xdr:nvSpPr>
        <xdr:cNvPr id="249" name="Line 701"/>
        <xdr:cNvSpPr>
          <a:spLocks/>
        </xdr:cNvSpPr>
      </xdr:nvSpPr>
      <xdr:spPr>
        <a:xfrm flipH="1">
          <a:off x="19326225" y="6867525"/>
          <a:ext cx="96869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238125</xdr:colOff>
      <xdr:row>33</xdr:row>
      <xdr:rowOff>114300</xdr:rowOff>
    </xdr:from>
    <xdr:to>
      <xdr:col>32</xdr:col>
      <xdr:colOff>238125</xdr:colOff>
      <xdr:row>33</xdr:row>
      <xdr:rowOff>114300</xdr:rowOff>
    </xdr:to>
    <xdr:sp>
      <xdr:nvSpPr>
        <xdr:cNvPr id="250" name="Line 17"/>
        <xdr:cNvSpPr>
          <a:spLocks/>
        </xdr:cNvSpPr>
      </xdr:nvSpPr>
      <xdr:spPr>
        <a:xfrm>
          <a:off x="16125825" y="82486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28575</xdr:rowOff>
    </xdr:from>
    <xdr:to>
      <xdr:col>14</xdr:col>
      <xdr:colOff>942975</xdr:colOff>
      <xdr:row>26</xdr:row>
      <xdr:rowOff>200025</xdr:rowOff>
    </xdr:to>
    <xdr:grpSp>
      <xdr:nvGrpSpPr>
        <xdr:cNvPr id="251" name="Group 2490"/>
        <xdr:cNvGrpSpPr>
          <a:grpSpLocks/>
        </xdr:cNvGrpSpPr>
      </xdr:nvGrpSpPr>
      <xdr:grpSpPr>
        <a:xfrm>
          <a:off x="9972675" y="6562725"/>
          <a:ext cx="904875" cy="171450"/>
          <a:chOff x="144" y="308"/>
          <a:chExt cx="82" cy="18"/>
        </a:xfrm>
        <a:solidFill>
          <a:srgbClr val="FFFFFF"/>
        </a:solidFill>
      </xdr:grpSpPr>
      <xdr:sp>
        <xdr:nvSpPr>
          <xdr:cNvPr id="252" name="Line 30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07"/>
          <xdr:cNvSpPr>
            <a:spLocks noChangeAspect="1"/>
          </xdr:cNvSpPr>
        </xdr:nvSpPr>
        <xdr:spPr>
          <a:xfrm>
            <a:off x="16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08"/>
          <xdr:cNvSpPr>
            <a:spLocks noChangeAspect="1"/>
          </xdr:cNvSpPr>
        </xdr:nvSpPr>
        <xdr:spPr>
          <a:xfrm>
            <a:off x="180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09"/>
          <xdr:cNvSpPr>
            <a:spLocks noChangeAspect="1"/>
          </xdr:cNvSpPr>
        </xdr:nvSpPr>
        <xdr:spPr>
          <a:xfrm>
            <a:off x="14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10"/>
          <xdr:cNvSpPr>
            <a:spLocks noChangeAspect="1"/>
          </xdr:cNvSpPr>
        </xdr:nvSpPr>
        <xdr:spPr>
          <a:xfrm>
            <a:off x="15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1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58" name="Group 2489"/>
          <xdr:cNvGrpSpPr>
            <a:grpSpLocks/>
          </xdr:cNvGrpSpPr>
        </xdr:nvGrpSpPr>
        <xdr:grpSpPr>
          <a:xfrm>
            <a:off x="192" y="308"/>
            <a:ext cx="17" cy="18"/>
            <a:chOff x="26" y="287"/>
            <a:chExt cx="17" cy="18"/>
          </a:xfrm>
          <a:solidFill>
            <a:srgbClr val="FFFFFF"/>
          </a:solidFill>
        </xdr:grpSpPr>
        <xdr:sp>
          <xdr:nvSpPr>
            <xdr:cNvPr id="259" name="Rectangle 2484"/>
            <xdr:cNvSpPr>
              <a:spLocks/>
            </xdr:cNvSpPr>
          </xdr:nvSpPr>
          <xdr:spPr>
            <a:xfrm>
              <a:off x="26" y="28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Oval 2488"/>
            <xdr:cNvSpPr>
              <a:spLocks/>
            </xdr:cNvSpPr>
          </xdr:nvSpPr>
          <xdr:spPr>
            <a:xfrm>
              <a:off x="31" y="2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32</xdr:col>
      <xdr:colOff>152400</xdr:colOff>
      <xdr:row>14</xdr:row>
      <xdr:rowOff>38100</xdr:rowOff>
    </xdr:from>
    <xdr:to>
      <xdr:col>32</xdr:col>
      <xdr:colOff>914400</xdr:colOff>
      <xdr:row>14</xdr:row>
      <xdr:rowOff>209550</xdr:rowOff>
    </xdr:to>
    <xdr:grpSp>
      <xdr:nvGrpSpPr>
        <xdr:cNvPr id="261" name="Skupina 1"/>
        <xdr:cNvGrpSpPr>
          <a:grpSpLocks/>
        </xdr:cNvGrpSpPr>
      </xdr:nvGrpSpPr>
      <xdr:grpSpPr>
        <a:xfrm>
          <a:off x="23469600" y="3829050"/>
          <a:ext cx="762000" cy="171450"/>
          <a:chOff x="11258550" y="4248150"/>
          <a:chExt cx="781050" cy="171450"/>
        </a:xfrm>
        <a:solidFill>
          <a:srgbClr val="FFFFFF"/>
        </a:solidFill>
      </xdr:grpSpPr>
      <xdr:sp>
        <xdr:nvSpPr>
          <xdr:cNvPr id="262" name="Line 306"/>
          <xdr:cNvSpPr>
            <a:spLocks noChangeAspect="1"/>
          </xdr:cNvSpPr>
        </xdr:nvSpPr>
        <xdr:spPr>
          <a:xfrm>
            <a:off x="11887295" y="4333875"/>
            <a:ext cx="1237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07"/>
          <xdr:cNvSpPr>
            <a:spLocks noChangeAspect="1"/>
          </xdr:cNvSpPr>
        </xdr:nvSpPr>
        <xdr:spPr>
          <a:xfrm>
            <a:off x="11487202" y="4276739"/>
            <a:ext cx="114229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8"/>
          <xdr:cNvSpPr>
            <a:spLocks noChangeAspect="1"/>
          </xdr:cNvSpPr>
        </xdr:nvSpPr>
        <xdr:spPr>
          <a:xfrm>
            <a:off x="11601431" y="4276739"/>
            <a:ext cx="114229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10"/>
          <xdr:cNvSpPr>
            <a:spLocks noChangeAspect="1"/>
          </xdr:cNvSpPr>
        </xdr:nvSpPr>
        <xdr:spPr>
          <a:xfrm>
            <a:off x="11372779" y="4276739"/>
            <a:ext cx="114229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11"/>
          <xdr:cNvSpPr>
            <a:spLocks noChangeAspect="1"/>
          </xdr:cNvSpPr>
        </xdr:nvSpPr>
        <xdr:spPr>
          <a:xfrm>
            <a:off x="12011092" y="4286255"/>
            <a:ext cx="2850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67" name="Group 2489"/>
          <xdr:cNvGrpSpPr>
            <a:grpSpLocks/>
          </xdr:cNvGrpSpPr>
        </xdr:nvGrpSpPr>
        <xdr:grpSpPr>
          <a:xfrm>
            <a:off x="11715660" y="4248150"/>
            <a:ext cx="161873" cy="171450"/>
            <a:chOff x="26" y="287"/>
            <a:chExt cx="17" cy="18"/>
          </a:xfrm>
          <a:solidFill>
            <a:srgbClr val="FFFFFF"/>
          </a:solidFill>
        </xdr:grpSpPr>
        <xdr:sp>
          <xdr:nvSpPr>
            <xdr:cNvPr id="268" name="Rectangle 2484"/>
            <xdr:cNvSpPr>
              <a:spLocks/>
            </xdr:cNvSpPr>
          </xdr:nvSpPr>
          <xdr:spPr>
            <a:xfrm>
              <a:off x="26" y="28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Oval 2488"/>
            <xdr:cNvSpPr>
              <a:spLocks/>
            </xdr:cNvSpPr>
          </xdr:nvSpPr>
          <xdr:spPr>
            <a:xfrm>
              <a:off x="31" y="2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58</xdr:col>
      <xdr:colOff>57150</xdr:colOff>
      <xdr:row>28</xdr:row>
      <xdr:rowOff>57150</xdr:rowOff>
    </xdr:from>
    <xdr:to>
      <xdr:col>58</xdr:col>
      <xdr:colOff>771525</xdr:colOff>
      <xdr:row>28</xdr:row>
      <xdr:rowOff>171450</xdr:rowOff>
    </xdr:to>
    <xdr:grpSp>
      <xdr:nvGrpSpPr>
        <xdr:cNvPr id="270" name="Group 625"/>
        <xdr:cNvGrpSpPr>
          <a:grpSpLocks noChangeAspect="1"/>
        </xdr:cNvGrpSpPr>
      </xdr:nvGrpSpPr>
      <xdr:grpSpPr>
        <a:xfrm>
          <a:off x="42691050" y="7048500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271" name="Line 6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95250</xdr:colOff>
      <xdr:row>16</xdr:row>
      <xdr:rowOff>66675</xdr:rowOff>
    </xdr:from>
    <xdr:to>
      <xdr:col>48</xdr:col>
      <xdr:colOff>295275</xdr:colOff>
      <xdr:row>16</xdr:row>
      <xdr:rowOff>180975</xdr:rowOff>
    </xdr:to>
    <xdr:grpSp>
      <xdr:nvGrpSpPr>
        <xdr:cNvPr id="277" name="Group 625"/>
        <xdr:cNvGrpSpPr>
          <a:grpSpLocks noChangeAspect="1"/>
        </xdr:cNvGrpSpPr>
      </xdr:nvGrpSpPr>
      <xdr:grpSpPr>
        <a:xfrm>
          <a:off x="34785300" y="4314825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278" name="Line 6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161925</xdr:colOff>
      <xdr:row>26</xdr:row>
      <xdr:rowOff>66675</xdr:rowOff>
    </xdr:from>
    <xdr:to>
      <xdr:col>39</xdr:col>
      <xdr:colOff>447675</xdr:colOff>
      <xdr:row>26</xdr:row>
      <xdr:rowOff>180975</xdr:rowOff>
    </xdr:to>
    <xdr:grpSp>
      <xdr:nvGrpSpPr>
        <xdr:cNvPr id="284" name="Group 841"/>
        <xdr:cNvGrpSpPr>
          <a:grpSpLocks noChangeAspect="1"/>
        </xdr:cNvGrpSpPr>
      </xdr:nvGrpSpPr>
      <xdr:grpSpPr>
        <a:xfrm>
          <a:off x="28908375" y="66008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5" name="Oval 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28</xdr:row>
      <xdr:rowOff>47625</xdr:rowOff>
    </xdr:from>
    <xdr:to>
      <xdr:col>32</xdr:col>
      <xdr:colOff>838200</xdr:colOff>
      <xdr:row>28</xdr:row>
      <xdr:rowOff>161925</xdr:rowOff>
    </xdr:to>
    <xdr:grpSp>
      <xdr:nvGrpSpPr>
        <xdr:cNvPr id="288" name="Group 833"/>
        <xdr:cNvGrpSpPr>
          <a:grpSpLocks noChangeAspect="1"/>
        </xdr:cNvGrpSpPr>
      </xdr:nvGrpSpPr>
      <xdr:grpSpPr>
        <a:xfrm>
          <a:off x="23869650" y="70389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257175</xdr:colOff>
      <xdr:row>35</xdr:row>
      <xdr:rowOff>76200</xdr:rowOff>
    </xdr:from>
    <xdr:to>
      <xdr:col>26</xdr:col>
      <xdr:colOff>695325</xdr:colOff>
      <xdr:row>35</xdr:row>
      <xdr:rowOff>190500</xdr:rowOff>
    </xdr:to>
    <xdr:grpSp>
      <xdr:nvGrpSpPr>
        <xdr:cNvPr id="292" name="Group 98"/>
        <xdr:cNvGrpSpPr>
          <a:grpSpLocks noChangeAspect="1"/>
        </xdr:cNvGrpSpPr>
      </xdr:nvGrpSpPr>
      <xdr:grpSpPr>
        <a:xfrm>
          <a:off x="19116675" y="8667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297" name="Group 193"/>
        <xdr:cNvGrpSpPr>
          <a:grpSpLocks noChangeAspect="1"/>
        </xdr:cNvGrpSpPr>
      </xdr:nvGrpSpPr>
      <xdr:grpSpPr>
        <a:xfrm>
          <a:off x="52625625" y="6524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98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300" name="Group 194"/>
        <xdr:cNvGrpSpPr>
          <a:grpSpLocks noChangeAspect="1"/>
        </xdr:cNvGrpSpPr>
      </xdr:nvGrpSpPr>
      <xdr:grpSpPr>
        <a:xfrm>
          <a:off x="51892200" y="65246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01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762000</xdr:colOff>
      <xdr:row>24</xdr:row>
      <xdr:rowOff>219075</xdr:rowOff>
    </xdr:from>
    <xdr:to>
      <xdr:col>76</xdr:col>
      <xdr:colOff>9525</xdr:colOff>
      <xdr:row>25</xdr:row>
      <xdr:rowOff>104775</xdr:rowOff>
    </xdr:to>
    <xdr:sp>
      <xdr:nvSpPr>
        <xdr:cNvPr id="303" name="Line 1921"/>
        <xdr:cNvSpPr>
          <a:spLocks/>
        </xdr:cNvSpPr>
      </xdr:nvSpPr>
      <xdr:spPr>
        <a:xfrm flipH="1">
          <a:off x="55283100" y="62960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24</xdr:row>
      <xdr:rowOff>142875</xdr:rowOff>
    </xdr:from>
    <xdr:to>
      <xdr:col>76</xdr:col>
      <xdr:colOff>733425</xdr:colOff>
      <xdr:row>24</xdr:row>
      <xdr:rowOff>219075</xdr:rowOff>
    </xdr:to>
    <xdr:sp>
      <xdr:nvSpPr>
        <xdr:cNvPr id="304" name="Line 1922"/>
        <xdr:cNvSpPr>
          <a:spLocks/>
        </xdr:cNvSpPr>
      </xdr:nvSpPr>
      <xdr:spPr>
        <a:xfrm flipV="1">
          <a:off x="56016525" y="621982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733425</xdr:colOff>
      <xdr:row>24</xdr:row>
      <xdr:rowOff>114300</xdr:rowOff>
    </xdr:from>
    <xdr:to>
      <xdr:col>78</xdr:col>
      <xdr:colOff>28575</xdr:colOff>
      <xdr:row>24</xdr:row>
      <xdr:rowOff>142875</xdr:rowOff>
    </xdr:to>
    <xdr:sp>
      <xdr:nvSpPr>
        <xdr:cNvPr id="305" name="Line 1923"/>
        <xdr:cNvSpPr>
          <a:spLocks/>
        </xdr:cNvSpPr>
      </xdr:nvSpPr>
      <xdr:spPr>
        <a:xfrm flipV="1">
          <a:off x="56740425" y="6191250"/>
          <a:ext cx="781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104775</xdr:rowOff>
    </xdr:from>
    <xdr:to>
      <xdr:col>74</xdr:col>
      <xdr:colOff>771525</xdr:colOff>
      <xdr:row>27</xdr:row>
      <xdr:rowOff>114300</xdr:rowOff>
    </xdr:to>
    <xdr:sp>
      <xdr:nvSpPr>
        <xdr:cNvPr id="306" name="Line 1924"/>
        <xdr:cNvSpPr>
          <a:spLocks/>
        </xdr:cNvSpPr>
      </xdr:nvSpPr>
      <xdr:spPr>
        <a:xfrm flipV="1">
          <a:off x="52768500" y="6410325"/>
          <a:ext cx="2524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714375</xdr:colOff>
      <xdr:row>31</xdr:row>
      <xdr:rowOff>95250</xdr:rowOff>
    </xdr:from>
    <xdr:ext cx="2381250" cy="314325"/>
    <xdr:sp>
      <xdr:nvSpPr>
        <xdr:cNvPr id="307" name="text 54"/>
        <xdr:cNvSpPr>
          <a:spLocks/>
        </xdr:cNvSpPr>
      </xdr:nvSpPr>
      <xdr:spPr>
        <a:xfrm>
          <a:off x="34432875" y="7772400"/>
          <a:ext cx="2381250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nástupiště </a:t>
          </a:r>
          <a:r>
            <a:rPr lang="en-US" cap="none" sz="1400" b="0" i="0" u="none" baseline="0">
              <a:solidFill>
                <a:srgbClr val="000000"/>
              </a:solidFill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</a:rPr>
            <a:t>ý</a:t>
          </a:r>
          <a:r>
            <a:rPr lang="en-US" cap="none" sz="1400" b="0" i="0" u="none" baseline="0">
              <a:solidFill>
                <a:srgbClr val="000000"/>
              </a:solidFill>
            </a:rPr>
            <a:t>hled cca 2</a:t>
          </a:r>
          <a:r>
            <a:rPr lang="en-US" cap="none" sz="1400" b="0" i="0" u="none" baseline="0">
              <a:solidFill>
                <a:srgbClr val="000000"/>
              </a:solidFill>
            </a:rPr>
            <a:t>00 m</a:t>
          </a:r>
        </a:p>
      </xdr:txBody>
    </xdr:sp>
    <xdr:clientData/>
  </xdr:oneCellAnchor>
  <xdr:twoCellAnchor>
    <xdr:from>
      <xdr:col>40</xdr:col>
      <xdr:colOff>447675</xdr:colOff>
      <xdr:row>28</xdr:row>
      <xdr:rowOff>76200</xdr:rowOff>
    </xdr:from>
    <xdr:to>
      <xdr:col>57</xdr:col>
      <xdr:colOff>0</xdr:colOff>
      <xdr:row>29</xdr:row>
      <xdr:rowOff>161925</xdr:rowOff>
    </xdr:to>
    <xdr:grpSp>
      <xdr:nvGrpSpPr>
        <xdr:cNvPr id="308" name="Group 267"/>
        <xdr:cNvGrpSpPr>
          <a:grpSpLocks/>
        </xdr:cNvGrpSpPr>
      </xdr:nvGrpSpPr>
      <xdr:grpSpPr>
        <a:xfrm>
          <a:off x="29708475" y="7067550"/>
          <a:ext cx="12411075" cy="314325"/>
          <a:chOff x="89" y="239"/>
          <a:chExt cx="863" cy="32"/>
        </a:xfrm>
        <a:solidFill>
          <a:srgbClr val="FFFFFF"/>
        </a:solidFill>
      </xdr:grpSpPr>
      <xdr:sp>
        <xdr:nvSpPr>
          <xdr:cNvPr id="309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28</xdr:row>
      <xdr:rowOff>123825</xdr:rowOff>
    </xdr:from>
    <xdr:to>
      <xdr:col>48</xdr:col>
      <xdr:colOff>752475</xdr:colOff>
      <xdr:row>29</xdr:row>
      <xdr:rowOff>123825</xdr:rowOff>
    </xdr:to>
    <xdr:sp>
      <xdr:nvSpPr>
        <xdr:cNvPr id="318" name="text 7125"/>
        <xdr:cNvSpPr txBox="1">
          <a:spLocks noChangeArrowheads="1"/>
        </xdr:cNvSpPr>
      </xdr:nvSpPr>
      <xdr:spPr>
        <a:xfrm>
          <a:off x="3544252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19</xdr:col>
      <xdr:colOff>19050</xdr:colOff>
      <xdr:row>33</xdr:row>
      <xdr:rowOff>219075</xdr:rowOff>
    </xdr:from>
    <xdr:to>
      <xdr:col>20</xdr:col>
      <xdr:colOff>238125</xdr:colOff>
      <xdr:row>34</xdr:row>
      <xdr:rowOff>104775</xdr:rowOff>
    </xdr:to>
    <xdr:sp>
      <xdr:nvSpPr>
        <xdr:cNvPr id="319" name="Line 1921"/>
        <xdr:cNvSpPr>
          <a:spLocks/>
        </xdr:cNvSpPr>
      </xdr:nvSpPr>
      <xdr:spPr>
        <a:xfrm flipH="1">
          <a:off x="13906500" y="83534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238125</xdr:colOff>
      <xdr:row>33</xdr:row>
      <xdr:rowOff>142875</xdr:rowOff>
    </xdr:from>
    <xdr:to>
      <xdr:col>20</xdr:col>
      <xdr:colOff>962025</xdr:colOff>
      <xdr:row>33</xdr:row>
      <xdr:rowOff>219075</xdr:rowOff>
    </xdr:to>
    <xdr:sp>
      <xdr:nvSpPr>
        <xdr:cNvPr id="320" name="Line 1922"/>
        <xdr:cNvSpPr>
          <a:spLocks/>
        </xdr:cNvSpPr>
      </xdr:nvSpPr>
      <xdr:spPr>
        <a:xfrm flipV="1">
          <a:off x="14639925" y="827722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114300</xdr:rowOff>
    </xdr:from>
    <xdr:to>
      <xdr:col>22</xdr:col>
      <xdr:colOff>257175</xdr:colOff>
      <xdr:row>33</xdr:row>
      <xdr:rowOff>142875</xdr:rowOff>
    </xdr:to>
    <xdr:sp>
      <xdr:nvSpPr>
        <xdr:cNvPr id="321" name="Line 1923"/>
        <xdr:cNvSpPr>
          <a:spLocks/>
        </xdr:cNvSpPr>
      </xdr:nvSpPr>
      <xdr:spPr>
        <a:xfrm flipV="1">
          <a:off x="15363825" y="8248650"/>
          <a:ext cx="7810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142875</xdr:colOff>
      <xdr:row>34</xdr:row>
      <xdr:rowOff>104775</xdr:rowOff>
    </xdr:from>
    <xdr:to>
      <xdr:col>19</xdr:col>
      <xdr:colOff>28575</xdr:colOff>
      <xdr:row>36</xdr:row>
      <xdr:rowOff>180975</xdr:rowOff>
    </xdr:to>
    <xdr:sp>
      <xdr:nvSpPr>
        <xdr:cNvPr id="322" name="Line 1924"/>
        <xdr:cNvSpPr>
          <a:spLocks/>
        </xdr:cNvSpPr>
      </xdr:nvSpPr>
      <xdr:spPr>
        <a:xfrm flipV="1">
          <a:off x="11058525" y="8467725"/>
          <a:ext cx="285750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14</xdr:row>
      <xdr:rowOff>57150</xdr:rowOff>
    </xdr:from>
    <xdr:to>
      <xdr:col>8</xdr:col>
      <xdr:colOff>533400</xdr:colOff>
      <xdr:row>14</xdr:row>
      <xdr:rowOff>171450</xdr:rowOff>
    </xdr:to>
    <xdr:grpSp>
      <xdr:nvGrpSpPr>
        <xdr:cNvPr id="323" name="Group 2002"/>
        <xdr:cNvGrpSpPr>
          <a:grpSpLocks/>
        </xdr:cNvGrpSpPr>
      </xdr:nvGrpSpPr>
      <xdr:grpSpPr>
        <a:xfrm>
          <a:off x="5324475" y="3848100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324" name="Line 668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69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70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71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72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674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904875</xdr:colOff>
      <xdr:row>26</xdr:row>
      <xdr:rowOff>57150</xdr:rowOff>
    </xdr:from>
    <xdr:to>
      <xdr:col>78</xdr:col>
      <xdr:colOff>142875</xdr:colOff>
      <xdr:row>26</xdr:row>
      <xdr:rowOff>171450</xdr:rowOff>
    </xdr:to>
    <xdr:grpSp>
      <xdr:nvGrpSpPr>
        <xdr:cNvPr id="330" name="Group 766"/>
        <xdr:cNvGrpSpPr>
          <a:grpSpLocks noChangeAspect="1"/>
        </xdr:cNvGrpSpPr>
      </xdr:nvGrpSpPr>
      <xdr:grpSpPr>
        <a:xfrm>
          <a:off x="56911875" y="6591300"/>
          <a:ext cx="723900" cy="114300"/>
          <a:chOff x="162" y="311"/>
          <a:chExt cx="64" cy="12"/>
        </a:xfrm>
        <a:solidFill>
          <a:srgbClr val="FFFFFF"/>
        </a:solidFill>
      </xdr:grpSpPr>
      <xdr:sp>
        <xdr:nvSpPr>
          <xdr:cNvPr id="331" name="Line 76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6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6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7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7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7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19050</xdr:colOff>
      <xdr:row>23</xdr:row>
      <xdr:rowOff>47625</xdr:rowOff>
    </xdr:from>
    <xdr:to>
      <xdr:col>115</xdr:col>
      <xdr:colOff>457200</xdr:colOff>
      <xdr:row>23</xdr:row>
      <xdr:rowOff>161925</xdr:rowOff>
    </xdr:to>
    <xdr:grpSp>
      <xdr:nvGrpSpPr>
        <xdr:cNvPr id="337" name="Group 59"/>
        <xdr:cNvGrpSpPr>
          <a:grpSpLocks noChangeAspect="1"/>
        </xdr:cNvGrpSpPr>
      </xdr:nvGrpSpPr>
      <xdr:grpSpPr>
        <a:xfrm>
          <a:off x="85229700" y="5895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571500</xdr:colOff>
      <xdr:row>37</xdr:row>
      <xdr:rowOff>57150</xdr:rowOff>
    </xdr:from>
    <xdr:to>
      <xdr:col>57</xdr:col>
      <xdr:colOff>28575</xdr:colOff>
      <xdr:row>37</xdr:row>
      <xdr:rowOff>171450</xdr:rowOff>
    </xdr:to>
    <xdr:grpSp>
      <xdr:nvGrpSpPr>
        <xdr:cNvPr id="342" name="Group 1687"/>
        <xdr:cNvGrpSpPr>
          <a:grpSpLocks/>
        </xdr:cNvGrpSpPr>
      </xdr:nvGrpSpPr>
      <xdr:grpSpPr>
        <a:xfrm>
          <a:off x="41719500" y="9105900"/>
          <a:ext cx="428625" cy="114300"/>
          <a:chOff x="144" y="575"/>
          <a:chExt cx="40" cy="12"/>
        </a:xfrm>
        <a:solidFill>
          <a:srgbClr val="FFFFFF"/>
        </a:solidFill>
      </xdr:grpSpPr>
      <xdr:sp>
        <xdr:nvSpPr>
          <xdr:cNvPr id="343" name="Line 168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68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69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69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571500</xdr:colOff>
      <xdr:row>42</xdr:row>
      <xdr:rowOff>57150</xdr:rowOff>
    </xdr:from>
    <xdr:to>
      <xdr:col>57</xdr:col>
      <xdr:colOff>28575</xdr:colOff>
      <xdr:row>42</xdr:row>
      <xdr:rowOff>171450</xdr:rowOff>
    </xdr:to>
    <xdr:grpSp>
      <xdr:nvGrpSpPr>
        <xdr:cNvPr id="347" name="Group 1687"/>
        <xdr:cNvGrpSpPr>
          <a:grpSpLocks/>
        </xdr:cNvGrpSpPr>
      </xdr:nvGrpSpPr>
      <xdr:grpSpPr>
        <a:xfrm>
          <a:off x="41719500" y="10248900"/>
          <a:ext cx="428625" cy="114300"/>
          <a:chOff x="144" y="575"/>
          <a:chExt cx="40" cy="12"/>
        </a:xfrm>
        <a:solidFill>
          <a:srgbClr val="FFFFFF"/>
        </a:solidFill>
      </xdr:grpSpPr>
      <xdr:sp>
        <xdr:nvSpPr>
          <xdr:cNvPr id="348" name="Line 168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68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69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69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36</xdr:row>
      <xdr:rowOff>219075</xdr:rowOff>
    </xdr:from>
    <xdr:to>
      <xdr:col>153</xdr:col>
      <xdr:colOff>419100</xdr:colOff>
      <xdr:row>38</xdr:row>
      <xdr:rowOff>114300</xdr:rowOff>
    </xdr:to>
    <xdr:grpSp>
      <xdr:nvGrpSpPr>
        <xdr:cNvPr id="352" name="Group 189"/>
        <xdr:cNvGrpSpPr>
          <a:grpSpLocks noChangeAspect="1"/>
        </xdr:cNvGrpSpPr>
      </xdr:nvGrpSpPr>
      <xdr:grpSpPr>
        <a:xfrm>
          <a:off x="113547525" y="9039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514350</xdr:colOff>
      <xdr:row>41</xdr:row>
      <xdr:rowOff>114300</xdr:rowOff>
    </xdr:from>
    <xdr:to>
      <xdr:col>176</xdr:col>
      <xdr:colOff>28575</xdr:colOff>
      <xdr:row>41</xdr:row>
      <xdr:rowOff>114300</xdr:rowOff>
    </xdr:to>
    <xdr:sp>
      <xdr:nvSpPr>
        <xdr:cNvPr id="355" name="Line 70"/>
        <xdr:cNvSpPr>
          <a:spLocks/>
        </xdr:cNvSpPr>
      </xdr:nvSpPr>
      <xdr:spPr>
        <a:xfrm>
          <a:off x="29260800" y="10077450"/>
          <a:ext cx="10106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129</xdr:col>
      <xdr:colOff>66675</xdr:colOff>
      <xdr:row>42</xdr:row>
      <xdr:rowOff>57150</xdr:rowOff>
    </xdr:from>
    <xdr:to>
      <xdr:col>130</xdr:col>
      <xdr:colOff>238125</xdr:colOff>
      <xdr:row>42</xdr:row>
      <xdr:rowOff>171450</xdr:rowOff>
    </xdr:to>
    <xdr:grpSp>
      <xdr:nvGrpSpPr>
        <xdr:cNvPr id="356" name="Group 843"/>
        <xdr:cNvGrpSpPr>
          <a:grpSpLocks noChangeAspect="1"/>
        </xdr:cNvGrpSpPr>
      </xdr:nvGrpSpPr>
      <xdr:grpSpPr>
        <a:xfrm>
          <a:off x="95678625" y="102489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357" name="Line 8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8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57150</xdr:colOff>
      <xdr:row>37</xdr:row>
      <xdr:rowOff>57150</xdr:rowOff>
    </xdr:from>
    <xdr:to>
      <xdr:col>130</xdr:col>
      <xdr:colOff>228600</xdr:colOff>
      <xdr:row>37</xdr:row>
      <xdr:rowOff>171450</xdr:rowOff>
    </xdr:to>
    <xdr:grpSp>
      <xdr:nvGrpSpPr>
        <xdr:cNvPr id="363" name="Group 843"/>
        <xdr:cNvGrpSpPr>
          <a:grpSpLocks noChangeAspect="1"/>
        </xdr:cNvGrpSpPr>
      </xdr:nvGrpSpPr>
      <xdr:grpSpPr>
        <a:xfrm>
          <a:off x="95669100" y="910590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364" name="Line 8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8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876300</xdr:colOff>
      <xdr:row>42</xdr:row>
      <xdr:rowOff>47625</xdr:rowOff>
    </xdr:from>
    <xdr:to>
      <xdr:col>41</xdr:col>
      <xdr:colOff>457200</xdr:colOff>
      <xdr:row>42</xdr:row>
      <xdr:rowOff>161925</xdr:rowOff>
    </xdr:to>
    <xdr:grpSp>
      <xdr:nvGrpSpPr>
        <xdr:cNvPr id="370" name="Group 674"/>
        <xdr:cNvGrpSpPr>
          <a:grpSpLocks noChangeAspect="1"/>
        </xdr:cNvGrpSpPr>
      </xdr:nvGrpSpPr>
      <xdr:grpSpPr>
        <a:xfrm>
          <a:off x="30137100" y="1023937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371" name="Line 67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7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7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7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67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238125</xdr:colOff>
      <xdr:row>37</xdr:row>
      <xdr:rowOff>57150</xdr:rowOff>
    </xdr:from>
    <xdr:to>
      <xdr:col>126</xdr:col>
      <xdr:colOff>685800</xdr:colOff>
      <xdr:row>37</xdr:row>
      <xdr:rowOff>171450</xdr:rowOff>
    </xdr:to>
    <xdr:grpSp>
      <xdr:nvGrpSpPr>
        <xdr:cNvPr id="376" name="Group 1067"/>
        <xdr:cNvGrpSpPr>
          <a:grpSpLocks/>
        </xdr:cNvGrpSpPr>
      </xdr:nvGrpSpPr>
      <xdr:grpSpPr>
        <a:xfrm>
          <a:off x="93392625" y="910590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377" name="Line 10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0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0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0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257175</xdr:colOff>
      <xdr:row>42</xdr:row>
      <xdr:rowOff>57150</xdr:rowOff>
    </xdr:from>
    <xdr:to>
      <xdr:col>126</xdr:col>
      <xdr:colOff>714375</xdr:colOff>
      <xdr:row>42</xdr:row>
      <xdr:rowOff>171450</xdr:rowOff>
    </xdr:to>
    <xdr:grpSp>
      <xdr:nvGrpSpPr>
        <xdr:cNvPr id="381" name="Group 1067"/>
        <xdr:cNvGrpSpPr>
          <a:grpSpLocks/>
        </xdr:cNvGrpSpPr>
      </xdr:nvGrpSpPr>
      <xdr:grpSpPr>
        <a:xfrm>
          <a:off x="93411675" y="1024890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382" name="Line 10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0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0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0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41</xdr:row>
      <xdr:rowOff>0</xdr:rowOff>
    </xdr:from>
    <xdr:ext cx="971550" cy="228600"/>
    <xdr:sp>
      <xdr:nvSpPr>
        <xdr:cNvPr id="386" name="text 7166"/>
        <xdr:cNvSpPr txBox="1">
          <a:spLocks noChangeArrowheads="1"/>
        </xdr:cNvSpPr>
      </xdr:nvSpPr>
      <xdr:spPr>
        <a:xfrm>
          <a:off x="61950600" y="99631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TK*</a:t>
          </a:r>
        </a:p>
      </xdr:txBody>
    </xdr:sp>
    <xdr:clientData/>
  </xdr:oneCellAnchor>
  <xdr:twoCellAnchor>
    <xdr:from>
      <xdr:col>100</xdr:col>
      <xdr:colOff>752475</xdr:colOff>
      <xdr:row>25</xdr:row>
      <xdr:rowOff>38100</xdr:rowOff>
    </xdr:from>
    <xdr:to>
      <xdr:col>101</xdr:col>
      <xdr:colOff>85725</xdr:colOff>
      <xdr:row>25</xdr:row>
      <xdr:rowOff>152400</xdr:rowOff>
    </xdr:to>
    <xdr:grpSp>
      <xdr:nvGrpSpPr>
        <xdr:cNvPr id="387" name="Group 847"/>
        <xdr:cNvGrpSpPr>
          <a:grpSpLocks/>
        </xdr:cNvGrpSpPr>
      </xdr:nvGrpSpPr>
      <xdr:grpSpPr>
        <a:xfrm>
          <a:off x="74590275" y="634365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88" name="Line 8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45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846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36</xdr:row>
      <xdr:rowOff>219075</xdr:rowOff>
    </xdr:from>
    <xdr:to>
      <xdr:col>134</xdr:col>
      <xdr:colOff>647700</xdr:colOff>
      <xdr:row>38</xdr:row>
      <xdr:rowOff>114300</xdr:rowOff>
    </xdr:to>
    <xdr:grpSp>
      <xdr:nvGrpSpPr>
        <xdr:cNvPr id="391" name="Group 190"/>
        <xdr:cNvGrpSpPr>
          <a:grpSpLocks noChangeAspect="1"/>
        </xdr:cNvGrpSpPr>
      </xdr:nvGrpSpPr>
      <xdr:grpSpPr>
        <a:xfrm>
          <a:off x="99441000" y="903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504825</xdr:colOff>
      <xdr:row>38</xdr:row>
      <xdr:rowOff>114300</xdr:rowOff>
    </xdr:from>
    <xdr:to>
      <xdr:col>140</xdr:col>
      <xdr:colOff>495300</xdr:colOff>
      <xdr:row>41</xdr:row>
      <xdr:rowOff>114300</xdr:rowOff>
    </xdr:to>
    <xdr:sp>
      <xdr:nvSpPr>
        <xdr:cNvPr id="394" name="Line 701"/>
        <xdr:cNvSpPr>
          <a:spLocks/>
        </xdr:cNvSpPr>
      </xdr:nvSpPr>
      <xdr:spPr>
        <a:xfrm flipH="1" flipV="1">
          <a:off x="99602925" y="939165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342900</xdr:colOff>
      <xdr:row>41</xdr:row>
      <xdr:rowOff>114300</xdr:rowOff>
    </xdr:from>
    <xdr:to>
      <xdr:col>140</xdr:col>
      <xdr:colOff>647700</xdr:colOff>
      <xdr:row>43</xdr:row>
      <xdr:rowOff>28575</xdr:rowOff>
    </xdr:to>
    <xdr:grpSp>
      <xdr:nvGrpSpPr>
        <xdr:cNvPr id="395" name="Group 91"/>
        <xdr:cNvGrpSpPr>
          <a:grpSpLocks noChangeAspect="1"/>
        </xdr:cNvGrpSpPr>
      </xdr:nvGrpSpPr>
      <xdr:grpSpPr>
        <a:xfrm>
          <a:off x="10389870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800100</xdr:colOff>
      <xdr:row>25</xdr:row>
      <xdr:rowOff>104775</xdr:rowOff>
    </xdr:from>
    <xdr:to>
      <xdr:col>114</xdr:col>
      <xdr:colOff>847725</xdr:colOff>
      <xdr:row>26</xdr:row>
      <xdr:rowOff>95250</xdr:rowOff>
    </xdr:to>
    <xdr:grpSp>
      <xdr:nvGrpSpPr>
        <xdr:cNvPr id="398" name="Group 8913"/>
        <xdr:cNvGrpSpPr>
          <a:grpSpLocks/>
        </xdr:cNvGrpSpPr>
      </xdr:nvGrpSpPr>
      <xdr:grpSpPr>
        <a:xfrm>
          <a:off x="85039200" y="64103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399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885825</xdr:colOff>
      <xdr:row>24</xdr:row>
      <xdr:rowOff>9525</xdr:rowOff>
    </xdr:from>
    <xdr:to>
      <xdr:col>115</xdr:col>
      <xdr:colOff>266700</xdr:colOff>
      <xdr:row>24</xdr:row>
      <xdr:rowOff>123825</xdr:rowOff>
    </xdr:to>
    <xdr:sp>
      <xdr:nvSpPr>
        <xdr:cNvPr id="402" name="kreslení 16"/>
        <xdr:cNvSpPr>
          <a:spLocks/>
        </xdr:cNvSpPr>
      </xdr:nvSpPr>
      <xdr:spPr>
        <a:xfrm>
          <a:off x="85124925" y="60864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27</xdr:row>
      <xdr:rowOff>0</xdr:rowOff>
    </xdr:from>
    <xdr:to>
      <xdr:col>107</xdr:col>
      <xdr:colOff>0</xdr:colOff>
      <xdr:row>28</xdr:row>
      <xdr:rowOff>0</xdr:rowOff>
    </xdr:to>
    <xdr:sp>
      <xdr:nvSpPr>
        <xdr:cNvPr id="403" name="text 7166"/>
        <xdr:cNvSpPr txBox="1">
          <a:spLocks noChangeArrowheads="1"/>
        </xdr:cNvSpPr>
      </xdr:nvSpPr>
      <xdr:spPr>
        <a:xfrm>
          <a:off x="782955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c *</a:t>
          </a:r>
        </a:p>
      </xdr:txBody>
    </xdr:sp>
    <xdr:clientData/>
  </xdr:twoCellAnchor>
  <xdr:twoCellAnchor editAs="absolute">
    <xdr:from>
      <xdr:col>110</xdr:col>
      <xdr:colOff>171450</xdr:colOff>
      <xdr:row>29</xdr:row>
      <xdr:rowOff>76200</xdr:rowOff>
    </xdr:from>
    <xdr:to>
      <xdr:col>110</xdr:col>
      <xdr:colOff>857250</xdr:colOff>
      <xdr:row>29</xdr:row>
      <xdr:rowOff>200025</xdr:rowOff>
    </xdr:to>
    <xdr:grpSp>
      <xdr:nvGrpSpPr>
        <xdr:cNvPr id="404" name="Group 843"/>
        <xdr:cNvGrpSpPr>
          <a:grpSpLocks noChangeAspect="1"/>
        </xdr:cNvGrpSpPr>
      </xdr:nvGrpSpPr>
      <xdr:grpSpPr>
        <a:xfrm>
          <a:off x="81438750" y="7296150"/>
          <a:ext cx="685800" cy="123825"/>
          <a:chOff x="29" y="311"/>
          <a:chExt cx="64" cy="12"/>
        </a:xfrm>
        <a:solidFill>
          <a:srgbClr val="FFFFFF"/>
        </a:solidFill>
      </xdr:grpSpPr>
      <xdr:sp>
        <xdr:nvSpPr>
          <xdr:cNvPr id="405" name="Line 8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8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15</xdr:row>
      <xdr:rowOff>0</xdr:rowOff>
    </xdr:from>
    <xdr:ext cx="981075" cy="228600"/>
    <xdr:sp>
      <xdr:nvSpPr>
        <xdr:cNvPr id="411" name="text 7166"/>
        <xdr:cNvSpPr txBox="1">
          <a:spLocks noChangeArrowheads="1"/>
        </xdr:cNvSpPr>
      </xdr:nvSpPr>
      <xdr:spPr>
        <a:xfrm>
          <a:off x="29260800" y="4019550"/>
          <a:ext cx="9810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205 *</a:t>
          </a:r>
        </a:p>
      </xdr:txBody>
    </xdr:sp>
    <xdr:clientData/>
  </xdr:oneCellAnchor>
  <xdr:twoCellAnchor>
    <xdr:from>
      <xdr:col>155</xdr:col>
      <xdr:colOff>123825</xdr:colOff>
      <xdr:row>40</xdr:row>
      <xdr:rowOff>47625</xdr:rowOff>
    </xdr:from>
    <xdr:to>
      <xdr:col>155</xdr:col>
      <xdr:colOff>419100</xdr:colOff>
      <xdr:row>40</xdr:row>
      <xdr:rowOff>161925</xdr:rowOff>
    </xdr:to>
    <xdr:grpSp>
      <xdr:nvGrpSpPr>
        <xdr:cNvPr id="412" name="Group 388"/>
        <xdr:cNvGrpSpPr>
          <a:grpSpLocks/>
        </xdr:cNvGrpSpPr>
      </xdr:nvGrpSpPr>
      <xdr:grpSpPr>
        <a:xfrm>
          <a:off x="115052475" y="978217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413" name="Oval 38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8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38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38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38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95250</xdr:colOff>
      <xdr:row>37</xdr:row>
      <xdr:rowOff>57150</xdr:rowOff>
    </xdr:from>
    <xdr:to>
      <xdr:col>155</xdr:col>
      <xdr:colOff>390525</xdr:colOff>
      <xdr:row>37</xdr:row>
      <xdr:rowOff>171450</xdr:rowOff>
    </xdr:to>
    <xdr:grpSp>
      <xdr:nvGrpSpPr>
        <xdr:cNvPr id="418" name="Group 156"/>
        <xdr:cNvGrpSpPr>
          <a:grpSpLocks noChangeAspect="1"/>
        </xdr:cNvGrpSpPr>
      </xdr:nvGrpSpPr>
      <xdr:grpSpPr>
        <a:xfrm>
          <a:off x="115023900" y="9105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0</xdr:colOff>
      <xdr:row>38</xdr:row>
      <xdr:rowOff>0</xdr:rowOff>
    </xdr:from>
    <xdr:to>
      <xdr:col>164</xdr:col>
      <xdr:colOff>0</xdr:colOff>
      <xdr:row>39</xdr:row>
      <xdr:rowOff>0</xdr:rowOff>
    </xdr:to>
    <xdr:sp>
      <xdr:nvSpPr>
        <xdr:cNvPr id="422" name="text 7094"/>
        <xdr:cNvSpPr txBox="1">
          <a:spLocks noChangeArrowheads="1"/>
        </xdr:cNvSpPr>
      </xdr:nvSpPr>
      <xdr:spPr>
        <a:xfrm>
          <a:off x="120872250" y="9277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twoCellAnchor>
  <xdr:twoCellAnchor editAs="absolute">
    <xdr:from>
      <xdr:col>174</xdr:col>
      <xdr:colOff>342900</xdr:colOff>
      <xdr:row>39</xdr:row>
      <xdr:rowOff>57150</xdr:rowOff>
    </xdr:from>
    <xdr:to>
      <xdr:col>174</xdr:col>
      <xdr:colOff>638175</xdr:colOff>
      <xdr:row>39</xdr:row>
      <xdr:rowOff>171450</xdr:rowOff>
    </xdr:to>
    <xdr:grpSp>
      <xdr:nvGrpSpPr>
        <xdr:cNvPr id="423" name="Group 155"/>
        <xdr:cNvGrpSpPr>
          <a:grpSpLocks noChangeAspect="1"/>
        </xdr:cNvGrpSpPr>
      </xdr:nvGrpSpPr>
      <xdr:grpSpPr>
        <a:xfrm>
          <a:off x="129159000" y="9563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0</xdr:colOff>
      <xdr:row>37</xdr:row>
      <xdr:rowOff>209550</xdr:rowOff>
    </xdr:from>
    <xdr:to>
      <xdr:col>178</xdr:col>
      <xdr:colOff>971550</xdr:colOff>
      <xdr:row>41</xdr:row>
      <xdr:rowOff>228600</xdr:rowOff>
    </xdr:to>
    <xdr:sp>
      <xdr:nvSpPr>
        <xdr:cNvPr id="427" name="text 3"/>
        <xdr:cNvSpPr>
          <a:spLocks/>
        </xdr:cNvSpPr>
      </xdr:nvSpPr>
      <xdr:spPr>
        <a:xfrm>
          <a:off x="130302000" y="9258300"/>
          <a:ext cx="2457450" cy="9334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Praha-Vršovice obvod os.n.</a:t>
          </a:r>
        </a:p>
      </xdr:txBody>
    </xdr:sp>
    <xdr:clientData/>
  </xdr:twoCellAnchor>
  <xdr:twoCellAnchor>
    <xdr:from>
      <xdr:col>163</xdr:col>
      <xdr:colOff>0</xdr:colOff>
      <xdr:row>41</xdr:row>
      <xdr:rowOff>0</xdr:rowOff>
    </xdr:from>
    <xdr:to>
      <xdr:col>164</xdr:col>
      <xdr:colOff>0</xdr:colOff>
      <xdr:row>42</xdr:row>
      <xdr:rowOff>0</xdr:rowOff>
    </xdr:to>
    <xdr:sp>
      <xdr:nvSpPr>
        <xdr:cNvPr id="428" name="text 7094"/>
        <xdr:cNvSpPr txBox="1">
          <a:spLocks noChangeArrowheads="1"/>
        </xdr:cNvSpPr>
      </xdr:nvSpPr>
      <xdr:spPr>
        <a:xfrm>
          <a:off x="120872250" y="9963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 *</a:t>
          </a:r>
        </a:p>
      </xdr:txBody>
    </xdr:sp>
    <xdr:clientData/>
  </xdr:twoCellAnchor>
  <xdr:twoCellAnchor editAs="absolute">
    <xdr:from>
      <xdr:col>174</xdr:col>
      <xdr:colOff>542925</xdr:colOff>
      <xdr:row>42</xdr:row>
      <xdr:rowOff>66675</xdr:rowOff>
    </xdr:from>
    <xdr:to>
      <xdr:col>174</xdr:col>
      <xdr:colOff>838200</xdr:colOff>
      <xdr:row>42</xdr:row>
      <xdr:rowOff>180975</xdr:rowOff>
    </xdr:to>
    <xdr:grpSp>
      <xdr:nvGrpSpPr>
        <xdr:cNvPr id="429" name="Group 155"/>
        <xdr:cNvGrpSpPr>
          <a:grpSpLocks noChangeAspect="1"/>
        </xdr:cNvGrpSpPr>
      </xdr:nvGrpSpPr>
      <xdr:grpSpPr>
        <a:xfrm>
          <a:off x="129359025" y="10258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285750</xdr:colOff>
      <xdr:row>43</xdr:row>
      <xdr:rowOff>219075</xdr:rowOff>
    </xdr:from>
    <xdr:to>
      <xdr:col>166</xdr:col>
      <xdr:colOff>971550</xdr:colOff>
      <xdr:row>43</xdr:row>
      <xdr:rowOff>219075</xdr:rowOff>
    </xdr:to>
    <xdr:sp>
      <xdr:nvSpPr>
        <xdr:cNvPr id="433" name="Line 1063"/>
        <xdr:cNvSpPr>
          <a:spLocks noChangeAspect="1"/>
        </xdr:cNvSpPr>
      </xdr:nvSpPr>
      <xdr:spPr>
        <a:xfrm flipH="1">
          <a:off x="121158000" y="10639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228600</xdr:colOff>
      <xdr:row>42</xdr:row>
      <xdr:rowOff>9525</xdr:rowOff>
    </xdr:from>
    <xdr:to>
      <xdr:col>163</xdr:col>
      <xdr:colOff>285750</xdr:colOff>
      <xdr:row>43</xdr:row>
      <xdr:rowOff>219075</xdr:rowOff>
    </xdr:to>
    <xdr:sp>
      <xdr:nvSpPr>
        <xdr:cNvPr id="434" name="Rectangle 1066"/>
        <xdr:cNvSpPr>
          <a:spLocks noChangeAspect="1"/>
        </xdr:cNvSpPr>
      </xdr:nvSpPr>
      <xdr:spPr>
        <a:xfrm>
          <a:off x="121100850" y="10201275"/>
          <a:ext cx="5715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0</xdr:colOff>
      <xdr:row>43</xdr:row>
      <xdr:rowOff>219075</xdr:rowOff>
    </xdr:from>
    <xdr:to>
      <xdr:col>163</xdr:col>
      <xdr:colOff>228600</xdr:colOff>
      <xdr:row>43</xdr:row>
      <xdr:rowOff>219075</xdr:rowOff>
    </xdr:to>
    <xdr:sp>
      <xdr:nvSpPr>
        <xdr:cNvPr id="435" name="Line 1063"/>
        <xdr:cNvSpPr>
          <a:spLocks noChangeAspect="1"/>
        </xdr:cNvSpPr>
      </xdr:nvSpPr>
      <xdr:spPr>
        <a:xfrm>
          <a:off x="118414800" y="10639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228600</xdr:colOff>
      <xdr:row>30</xdr:row>
      <xdr:rowOff>190500</xdr:rowOff>
    </xdr:from>
    <xdr:to>
      <xdr:col>138</xdr:col>
      <xdr:colOff>495300</xdr:colOff>
      <xdr:row>33</xdr:row>
      <xdr:rowOff>133350</xdr:rowOff>
    </xdr:to>
    <xdr:sp>
      <xdr:nvSpPr>
        <xdr:cNvPr id="436" name="Line 702"/>
        <xdr:cNvSpPr>
          <a:spLocks/>
        </xdr:cNvSpPr>
      </xdr:nvSpPr>
      <xdr:spPr>
        <a:xfrm flipH="1" flipV="1">
          <a:off x="100812600" y="7639050"/>
          <a:ext cx="175260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342900</xdr:colOff>
      <xdr:row>33</xdr:row>
      <xdr:rowOff>123825</xdr:rowOff>
    </xdr:from>
    <xdr:to>
      <xdr:col>138</xdr:col>
      <xdr:colOff>647700</xdr:colOff>
      <xdr:row>35</xdr:row>
      <xdr:rowOff>38100</xdr:rowOff>
    </xdr:to>
    <xdr:grpSp>
      <xdr:nvGrpSpPr>
        <xdr:cNvPr id="437" name="Group 974"/>
        <xdr:cNvGrpSpPr>
          <a:grpSpLocks noChangeAspect="1"/>
        </xdr:cNvGrpSpPr>
      </xdr:nvGrpSpPr>
      <xdr:grpSpPr>
        <a:xfrm>
          <a:off x="102412800" y="82581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38" name="Line 9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9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952500</xdr:colOff>
      <xdr:row>22</xdr:row>
      <xdr:rowOff>180975</xdr:rowOff>
    </xdr:from>
    <xdr:ext cx="552450" cy="228600"/>
    <xdr:sp>
      <xdr:nvSpPr>
        <xdr:cNvPr id="440" name="text 7125"/>
        <xdr:cNvSpPr txBox="1">
          <a:spLocks noChangeArrowheads="1"/>
        </xdr:cNvSpPr>
      </xdr:nvSpPr>
      <xdr:spPr>
        <a:xfrm>
          <a:off x="86677500" y="58007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102d*</a:t>
          </a:r>
        </a:p>
      </xdr:txBody>
    </xdr:sp>
    <xdr:clientData/>
  </xdr:oneCellAnchor>
  <xdr:twoCellAnchor>
    <xdr:from>
      <xdr:col>124</xdr:col>
      <xdr:colOff>285750</xdr:colOff>
      <xdr:row>16</xdr:row>
      <xdr:rowOff>200025</xdr:rowOff>
    </xdr:from>
    <xdr:to>
      <xdr:col>124</xdr:col>
      <xdr:colOff>695325</xdr:colOff>
      <xdr:row>18</xdr:row>
      <xdr:rowOff>133350</xdr:rowOff>
    </xdr:to>
    <xdr:grpSp>
      <xdr:nvGrpSpPr>
        <xdr:cNvPr id="441" name="Group 198"/>
        <xdr:cNvGrpSpPr>
          <a:grpSpLocks noChangeAspect="1"/>
        </xdr:cNvGrpSpPr>
      </xdr:nvGrpSpPr>
      <xdr:grpSpPr>
        <a:xfrm rot="10800000">
          <a:off x="91954350" y="4448175"/>
          <a:ext cx="419100" cy="390525"/>
          <a:chOff x="470" y="269"/>
          <a:chExt cx="28" cy="38"/>
        </a:xfrm>
        <a:solidFill>
          <a:srgbClr val="FFFFFF"/>
        </a:solidFill>
      </xdr:grpSpPr>
      <xdr:sp>
        <xdr:nvSpPr>
          <xdr:cNvPr id="442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17"/>
          <xdr:cNvSpPr>
            <a:spLocks noChangeAspect="1"/>
          </xdr:cNvSpPr>
        </xdr:nvSpPr>
        <xdr:spPr>
          <a:xfrm>
            <a:off x="470" y="27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514350</xdr:colOff>
      <xdr:row>12</xdr:row>
      <xdr:rowOff>104775</xdr:rowOff>
    </xdr:from>
    <xdr:to>
      <xdr:col>128</xdr:col>
      <xdr:colOff>323850</xdr:colOff>
      <xdr:row>18</xdr:row>
      <xdr:rowOff>133350</xdr:rowOff>
    </xdr:to>
    <xdr:sp>
      <xdr:nvSpPr>
        <xdr:cNvPr id="444" name="Line 699"/>
        <xdr:cNvSpPr>
          <a:spLocks/>
        </xdr:cNvSpPr>
      </xdr:nvSpPr>
      <xdr:spPr>
        <a:xfrm flipH="1">
          <a:off x="92182950" y="3438525"/>
          <a:ext cx="2781300" cy="1400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104775</xdr:colOff>
      <xdr:row>9</xdr:row>
      <xdr:rowOff>238125</xdr:rowOff>
    </xdr:from>
    <xdr:to>
      <xdr:col>128</xdr:col>
      <xdr:colOff>323850</xdr:colOff>
      <xdr:row>11</xdr:row>
      <xdr:rowOff>161925</xdr:rowOff>
    </xdr:to>
    <xdr:grpSp>
      <xdr:nvGrpSpPr>
        <xdr:cNvPr id="445" name="Group 162"/>
        <xdr:cNvGrpSpPr>
          <a:grpSpLocks noChangeAspect="1"/>
        </xdr:cNvGrpSpPr>
      </xdr:nvGrpSpPr>
      <xdr:grpSpPr>
        <a:xfrm>
          <a:off x="94745175" y="27717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44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238125</xdr:colOff>
      <xdr:row>14</xdr:row>
      <xdr:rowOff>161925</xdr:rowOff>
    </xdr:from>
    <xdr:to>
      <xdr:col>127</xdr:col>
      <xdr:colOff>285750</xdr:colOff>
      <xdr:row>15</xdr:row>
      <xdr:rowOff>152400</xdr:rowOff>
    </xdr:to>
    <xdr:grpSp>
      <xdr:nvGrpSpPr>
        <xdr:cNvPr id="450" name="Group 8913"/>
        <xdr:cNvGrpSpPr>
          <a:grpSpLocks/>
        </xdr:cNvGrpSpPr>
      </xdr:nvGrpSpPr>
      <xdr:grpSpPr>
        <a:xfrm>
          <a:off x="94364175" y="39528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451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11</xdr:row>
      <xdr:rowOff>0</xdr:rowOff>
    </xdr:from>
    <xdr:to>
      <xdr:col>132</xdr:col>
      <xdr:colOff>0</xdr:colOff>
      <xdr:row>12</xdr:row>
      <xdr:rowOff>0</xdr:rowOff>
    </xdr:to>
    <xdr:sp>
      <xdr:nvSpPr>
        <xdr:cNvPr id="454" name="text 207"/>
        <xdr:cNvSpPr txBox="1">
          <a:spLocks noChangeArrowheads="1"/>
        </xdr:cNvSpPr>
      </xdr:nvSpPr>
      <xdr:spPr>
        <a:xfrm>
          <a:off x="97097850" y="3067050"/>
          <a:ext cx="5143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36</xdr:col>
      <xdr:colOff>19050</xdr:colOff>
      <xdr:row>30</xdr:row>
      <xdr:rowOff>104775</xdr:rowOff>
    </xdr:from>
    <xdr:to>
      <xdr:col>37</xdr:col>
      <xdr:colOff>19050</xdr:colOff>
      <xdr:row>31</xdr:row>
      <xdr:rowOff>104775</xdr:rowOff>
    </xdr:to>
    <xdr:sp>
      <xdr:nvSpPr>
        <xdr:cNvPr id="455" name="text 207"/>
        <xdr:cNvSpPr txBox="1">
          <a:spLocks noChangeArrowheads="1"/>
        </xdr:cNvSpPr>
      </xdr:nvSpPr>
      <xdr:spPr>
        <a:xfrm>
          <a:off x="26308050" y="7553325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MPZZ 1</a:t>
          </a:r>
        </a:p>
      </xdr:txBody>
    </xdr:sp>
    <xdr:clientData/>
  </xdr:twoCellAnchor>
  <xdr:twoCellAnchor>
    <xdr:from>
      <xdr:col>45</xdr:col>
      <xdr:colOff>0</xdr:colOff>
      <xdr:row>47</xdr:row>
      <xdr:rowOff>266700</xdr:rowOff>
    </xdr:from>
    <xdr:to>
      <xdr:col>56</xdr:col>
      <xdr:colOff>0</xdr:colOff>
      <xdr:row>49</xdr:row>
      <xdr:rowOff>266700</xdr:rowOff>
    </xdr:to>
    <xdr:sp>
      <xdr:nvSpPr>
        <xdr:cNvPr id="456" name="text 55"/>
        <xdr:cNvSpPr txBox="1">
          <a:spLocks noChangeArrowheads="1"/>
        </xdr:cNvSpPr>
      </xdr:nvSpPr>
      <xdr:spPr>
        <a:xfrm>
          <a:off x="33204150" y="116014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51</xdr:col>
      <xdr:colOff>104775</xdr:colOff>
      <xdr:row>36</xdr:row>
      <xdr:rowOff>219075</xdr:rowOff>
    </xdr:from>
    <xdr:to>
      <xdr:col>51</xdr:col>
      <xdr:colOff>419100</xdr:colOff>
      <xdr:row>38</xdr:row>
      <xdr:rowOff>114300</xdr:rowOff>
    </xdr:to>
    <xdr:grpSp>
      <xdr:nvGrpSpPr>
        <xdr:cNvPr id="457" name="Group 193"/>
        <xdr:cNvGrpSpPr>
          <a:grpSpLocks noChangeAspect="1"/>
        </xdr:cNvGrpSpPr>
      </xdr:nvGrpSpPr>
      <xdr:grpSpPr>
        <a:xfrm>
          <a:off x="37766625" y="9039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8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971550</xdr:colOff>
      <xdr:row>36</xdr:row>
      <xdr:rowOff>95250</xdr:rowOff>
    </xdr:from>
    <xdr:to>
      <xdr:col>51</xdr:col>
      <xdr:colOff>247650</xdr:colOff>
      <xdr:row>38</xdr:row>
      <xdr:rowOff>114300</xdr:rowOff>
    </xdr:to>
    <xdr:sp>
      <xdr:nvSpPr>
        <xdr:cNvPr id="460" name="Line 702"/>
        <xdr:cNvSpPr>
          <a:spLocks/>
        </xdr:cNvSpPr>
      </xdr:nvSpPr>
      <xdr:spPr>
        <a:xfrm flipH="1" flipV="1">
          <a:off x="36175950" y="8915400"/>
          <a:ext cx="173355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123825</xdr:rowOff>
    </xdr:from>
    <xdr:to>
      <xdr:col>48</xdr:col>
      <xdr:colOff>228600</xdr:colOff>
      <xdr:row>35</xdr:row>
      <xdr:rowOff>209550</xdr:rowOff>
    </xdr:to>
    <xdr:sp>
      <xdr:nvSpPr>
        <xdr:cNvPr id="461" name="Line 858"/>
        <xdr:cNvSpPr>
          <a:spLocks/>
        </xdr:cNvSpPr>
      </xdr:nvSpPr>
      <xdr:spPr>
        <a:xfrm flipH="1" flipV="1">
          <a:off x="34690050" y="87153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35</xdr:row>
      <xdr:rowOff>85725</xdr:rowOff>
    </xdr:from>
    <xdr:to>
      <xdr:col>47</xdr:col>
      <xdr:colOff>0</xdr:colOff>
      <xdr:row>35</xdr:row>
      <xdr:rowOff>123825</xdr:rowOff>
    </xdr:to>
    <xdr:sp>
      <xdr:nvSpPr>
        <xdr:cNvPr id="462" name="Line 859"/>
        <xdr:cNvSpPr>
          <a:spLocks/>
        </xdr:cNvSpPr>
      </xdr:nvSpPr>
      <xdr:spPr>
        <a:xfrm flipH="1" flipV="1">
          <a:off x="339471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35</xdr:row>
      <xdr:rowOff>209550</xdr:rowOff>
    </xdr:from>
    <xdr:to>
      <xdr:col>49</xdr:col>
      <xdr:colOff>9525</xdr:colOff>
      <xdr:row>36</xdr:row>
      <xdr:rowOff>85725</xdr:rowOff>
    </xdr:to>
    <xdr:sp>
      <xdr:nvSpPr>
        <xdr:cNvPr id="463" name="Line 860"/>
        <xdr:cNvSpPr>
          <a:spLocks/>
        </xdr:cNvSpPr>
      </xdr:nvSpPr>
      <xdr:spPr>
        <a:xfrm flipH="1" flipV="1">
          <a:off x="35433000" y="8801100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136</xdr:col>
      <xdr:colOff>609600</xdr:colOff>
      <xdr:row>31</xdr:row>
      <xdr:rowOff>171450</xdr:rowOff>
    </xdr:from>
    <xdr:to>
      <xdr:col>136</xdr:col>
      <xdr:colOff>657225</xdr:colOff>
      <xdr:row>32</xdr:row>
      <xdr:rowOff>161925</xdr:rowOff>
    </xdr:to>
    <xdr:grpSp>
      <xdr:nvGrpSpPr>
        <xdr:cNvPr id="464" name="Group 8913"/>
        <xdr:cNvGrpSpPr>
          <a:grpSpLocks/>
        </xdr:cNvGrpSpPr>
      </xdr:nvGrpSpPr>
      <xdr:grpSpPr>
        <a:xfrm>
          <a:off x="101193600" y="78486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465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37</xdr:row>
      <xdr:rowOff>47625</xdr:rowOff>
    </xdr:from>
    <xdr:to>
      <xdr:col>49</xdr:col>
      <xdr:colOff>476250</xdr:colOff>
      <xdr:row>38</xdr:row>
      <xdr:rowOff>38100</xdr:rowOff>
    </xdr:to>
    <xdr:grpSp>
      <xdr:nvGrpSpPr>
        <xdr:cNvPr id="468" name="Group 8913"/>
        <xdr:cNvGrpSpPr>
          <a:grpSpLocks/>
        </xdr:cNvGrpSpPr>
      </xdr:nvGrpSpPr>
      <xdr:grpSpPr>
        <a:xfrm>
          <a:off x="36604575" y="90963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469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57150</xdr:colOff>
      <xdr:row>35</xdr:row>
      <xdr:rowOff>180975</xdr:rowOff>
    </xdr:from>
    <xdr:to>
      <xdr:col>49</xdr:col>
      <xdr:colOff>409575</xdr:colOff>
      <xdr:row>36</xdr:row>
      <xdr:rowOff>76200</xdr:rowOff>
    </xdr:to>
    <xdr:sp>
      <xdr:nvSpPr>
        <xdr:cNvPr id="472" name="kreslení 12"/>
        <xdr:cNvSpPr>
          <a:spLocks/>
        </xdr:cNvSpPr>
      </xdr:nvSpPr>
      <xdr:spPr>
        <a:xfrm>
          <a:off x="36233100" y="8772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838200</xdr:colOff>
      <xdr:row>34</xdr:row>
      <xdr:rowOff>9525</xdr:rowOff>
    </xdr:from>
    <xdr:to>
      <xdr:col>49</xdr:col>
      <xdr:colOff>95250</xdr:colOff>
      <xdr:row>35</xdr:row>
      <xdr:rowOff>219075</xdr:rowOff>
    </xdr:to>
    <xdr:grpSp>
      <xdr:nvGrpSpPr>
        <xdr:cNvPr id="473" name="Group 162"/>
        <xdr:cNvGrpSpPr>
          <a:grpSpLocks noChangeAspect="1"/>
        </xdr:cNvGrpSpPr>
      </xdr:nvGrpSpPr>
      <xdr:grpSpPr>
        <a:xfrm>
          <a:off x="36042600" y="8372475"/>
          <a:ext cx="228600" cy="438150"/>
          <a:chOff x="720" y="49"/>
          <a:chExt cx="26" cy="59"/>
        </a:xfrm>
        <a:solidFill>
          <a:srgbClr val="FFFFFF"/>
        </a:solidFill>
      </xdr:grpSpPr>
      <xdr:sp>
        <xdr:nvSpPr>
          <xdr:cNvPr id="47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752475</xdr:colOff>
      <xdr:row>24</xdr:row>
      <xdr:rowOff>114300</xdr:rowOff>
    </xdr:from>
    <xdr:to>
      <xdr:col>102</xdr:col>
      <xdr:colOff>228600</xdr:colOff>
      <xdr:row>24</xdr:row>
      <xdr:rowOff>114300</xdr:rowOff>
    </xdr:to>
    <xdr:sp>
      <xdr:nvSpPr>
        <xdr:cNvPr id="478" name="Line 17"/>
        <xdr:cNvSpPr>
          <a:spLocks/>
        </xdr:cNvSpPr>
      </xdr:nvSpPr>
      <xdr:spPr>
        <a:xfrm>
          <a:off x="74590275" y="6191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590550</xdr:colOff>
      <xdr:row>33</xdr:row>
      <xdr:rowOff>114300</xdr:rowOff>
    </xdr:from>
    <xdr:to>
      <xdr:col>92</xdr:col>
      <xdr:colOff>171450</xdr:colOff>
      <xdr:row>33</xdr:row>
      <xdr:rowOff>114300</xdr:rowOff>
    </xdr:to>
    <xdr:sp>
      <xdr:nvSpPr>
        <xdr:cNvPr id="1" name="Line 43"/>
        <xdr:cNvSpPr>
          <a:spLocks/>
        </xdr:cNvSpPr>
      </xdr:nvSpPr>
      <xdr:spPr>
        <a:xfrm>
          <a:off x="62541150" y="8324850"/>
          <a:ext cx="552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30</xdr:row>
      <xdr:rowOff>114300</xdr:rowOff>
    </xdr:from>
    <xdr:to>
      <xdr:col>92</xdr:col>
      <xdr:colOff>190500</xdr:colOff>
      <xdr:row>30</xdr:row>
      <xdr:rowOff>114300</xdr:rowOff>
    </xdr:to>
    <xdr:sp>
      <xdr:nvSpPr>
        <xdr:cNvPr id="2" name="Line 43"/>
        <xdr:cNvSpPr>
          <a:spLocks/>
        </xdr:cNvSpPr>
      </xdr:nvSpPr>
      <xdr:spPr>
        <a:xfrm>
          <a:off x="60226575" y="7639050"/>
          <a:ext cx="785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6</xdr:row>
      <xdr:rowOff>0</xdr:rowOff>
    </xdr:from>
    <xdr:ext cx="323850" cy="285750"/>
    <xdr:sp>
      <xdr:nvSpPr>
        <xdr:cNvPr id="4" name="Oval 10"/>
        <xdr:cNvSpPr>
          <a:spLocks noChangeAspect="1"/>
        </xdr:cNvSpPr>
      </xdr:nvSpPr>
      <xdr:spPr>
        <a:xfrm>
          <a:off x="54844950" y="17335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5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Strašnice</a:t>
          </a:r>
        </a:p>
      </xdr:txBody>
    </xdr:sp>
    <xdr:clientData/>
  </xdr:twoCellAnchor>
  <xdr:twoCellAnchor>
    <xdr:from>
      <xdr:col>18</xdr:col>
      <xdr:colOff>533400</xdr:colOff>
      <xdr:row>21</xdr:row>
      <xdr:rowOff>114300</xdr:rowOff>
    </xdr:from>
    <xdr:to>
      <xdr:col>98</xdr:col>
      <xdr:colOff>447675</xdr:colOff>
      <xdr:row>21</xdr:row>
      <xdr:rowOff>114300</xdr:rowOff>
    </xdr:to>
    <xdr:sp>
      <xdr:nvSpPr>
        <xdr:cNvPr id="6" name="Line 43"/>
        <xdr:cNvSpPr>
          <a:spLocks/>
        </xdr:cNvSpPr>
      </xdr:nvSpPr>
      <xdr:spPr>
        <a:xfrm>
          <a:off x="13449300" y="5581650"/>
          <a:ext cx="59350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18</xdr:row>
      <xdr:rowOff>123825</xdr:rowOff>
    </xdr:from>
    <xdr:to>
      <xdr:col>71</xdr:col>
      <xdr:colOff>76200</xdr:colOff>
      <xdr:row>21</xdr:row>
      <xdr:rowOff>123825</xdr:rowOff>
    </xdr:to>
    <xdr:sp>
      <xdr:nvSpPr>
        <xdr:cNvPr id="7" name="Line 44"/>
        <xdr:cNvSpPr>
          <a:spLocks/>
        </xdr:cNvSpPr>
      </xdr:nvSpPr>
      <xdr:spPr>
        <a:xfrm flipH="1" flipV="1">
          <a:off x="48339375" y="4905375"/>
          <a:ext cx="42576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29</xdr:row>
      <xdr:rowOff>104775</xdr:rowOff>
    </xdr:from>
    <xdr:to>
      <xdr:col>82</xdr:col>
      <xdr:colOff>552450</xdr:colOff>
      <xdr:row>32</xdr:row>
      <xdr:rowOff>228600</xdr:rowOff>
    </xdr:to>
    <xdr:sp>
      <xdr:nvSpPr>
        <xdr:cNvPr id="8" name="Line 79"/>
        <xdr:cNvSpPr>
          <a:spLocks/>
        </xdr:cNvSpPr>
      </xdr:nvSpPr>
      <xdr:spPr>
        <a:xfrm flipH="1" flipV="1">
          <a:off x="57988200" y="7400925"/>
          <a:ext cx="302895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581025</xdr:colOff>
      <xdr:row>33</xdr:row>
      <xdr:rowOff>0</xdr:rowOff>
    </xdr:from>
    <xdr:to>
      <xdr:col>83</xdr:col>
      <xdr:colOff>352425</xdr:colOff>
      <xdr:row>33</xdr:row>
      <xdr:rowOff>76200</xdr:rowOff>
    </xdr:to>
    <xdr:sp>
      <xdr:nvSpPr>
        <xdr:cNvPr id="9" name="Line 80"/>
        <xdr:cNvSpPr>
          <a:spLocks/>
        </xdr:cNvSpPr>
      </xdr:nvSpPr>
      <xdr:spPr>
        <a:xfrm flipH="1" flipV="1">
          <a:off x="61045725" y="821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352425</xdr:colOff>
      <xdr:row>33</xdr:row>
      <xdr:rowOff>76200</xdr:rowOff>
    </xdr:from>
    <xdr:to>
      <xdr:col>84</xdr:col>
      <xdr:colOff>581025</xdr:colOff>
      <xdr:row>33</xdr:row>
      <xdr:rowOff>114300</xdr:rowOff>
    </xdr:to>
    <xdr:sp>
      <xdr:nvSpPr>
        <xdr:cNvPr id="10" name="Line 81"/>
        <xdr:cNvSpPr>
          <a:spLocks/>
        </xdr:cNvSpPr>
      </xdr:nvSpPr>
      <xdr:spPr>
        <a:xfrm flipH="1" flipV="1">
          <a:off x="61788675" y="828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21</xdr:row>
      <xdr:rowOff>123825</xdr:rowOff>
    </xdr:from>
    <xdr:to>
      <xdr:col>65</xdr:col>
      <xdr:colOff>276225</xdr:colOff>
      <xdr:row>23</xdr:row>
      <xdr:rowOff>123825</xdr:rowOff>
    </xdr:to>
    <xdr:sp>
      <xdr:nvSpPr>
        <xdr:cNvPr id="11" name="Line 82"/>
        <xdr:cNvSpPr>
          <a:spLocks/>
        </xdr:cNvSpPr>
      </xdr:nvSpPr>
      <xdr:spPr>
        <a:xfrm flipH="1" flipV="1">
          <a:off x="46853475" y="5591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2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24</xdr:row>
      <xdr:rowOff>95250</xdr:rowOff>
    </xdr:from>
    <xdr:to>
      <xdr:col>67</xdr:col>
      <xdr:colOff>276225</xdr:colOff>
      <xdr:row>25</xdr:row>
      <xdr:rowOff>9525</xdr:rowOff>
    </xdr:to>
    <xdr:sp>
      <xdr:nvSpPr>
        <xdr:cNvPr id="13" name="Line 84"/>
        <xdr:cNvSpPr>
          <a:spLocks/>
        </xdr:cNvSpPr>
      </xdr:nvSpPr>
      <xdr:spPr>
        <a:xfrm flipH="1" flipV="1">
          <a:off x="49082325" y="624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25</xdr:row>
      <xdr:rowOff>9525</xdr:rowOff>
    </xdr:from>
    <xdr:to>
      <xdr:col>68</xdr:col>
      <xdr:colOff>495300</xdr:colOff>
      <xdr:row>25</xdr:row>
      <xdr:rowOff>104775</xdr:rowOff>
    </xdr:to>
    <xdr:sp>
      <xdr:nvSpPr>
        <xdr:cNvPr id="14" name="Line 85"/>
        <xdr:cNvSpPr>
          <a:spLocks/>
        </xdr:cNvSpPr>
      </xdr:nvSpPr>
      <xdr:spPr>
        <a:xfrm flipH="1" flipV="1">
          <a:off x="49825275" y="6391275"/>
          <a:ext cx="73342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23</xdr:row>
      <xdr:rowOff>123825</xdr:rowOff>
    </xdr:from>
    <xdr:to>
      <xdr:col>66</xdr:col>
      <xdr:colOff>504825</xdr:colOff>
      <xdr:row>24</xdr:row>
      <xdr:rowOff>95250</xdr:rowOff>
    </xdr:to>
    <xdr:sp>
      <xdr:nvSpPr>
        <xdr:cNvPr id="15" name="Line 87"/>
        <xdr:cNvSpPr>
          <a:spLocks/>
        </xdr:cNvSpPr>
      </xdr:nvSpPr>
      <xdr:spPr>
        <a:xfrm flipH="1" flipV="1">
          <a:off x="48339375" y="6048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21</xdr:row>
      <xdr:rowOff>0</xdr:rowOff>
    </xdr:from>
    <xdr:ext cx="523875" cy="228600"/>
    <xdr:sp>
      <xdr:nvSpPr>
        <xdr:cNvPr id="16" name="text 7125"/>
        <xdr:cNvSpPr txBox="1">
          <a:spLocks noChangeArrowheads="1"/>
        </xdr:cNvSpPr>
      </xdr:nvSpPr>
      <xdr:spPr>
        <a:xfrm>
          <a:off x="190881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6</a:t>
          </a:r>
        </a:p>
      </xdr:txBody>
    </xdr:sp>
    <xdr:clientData/>
  </xdr:oneCellAnchor>
  <xdr:twoCellAnchor>
    <xdr:from>
      <xdr:col>117</xdr:col>
      <xdr:colOff>276225</xdr:colOff>
      <xdr:row>12</xdr:row>
      <xdr:rowOff>114300</xdr:rowOff>
    </xdr:from>
    <xdr:to>
      <xdr:col>130</xdr:col>
      <xdr:colOff>476250</xdr:colOff>
      <xdr:row>18</xdr:row>
      <xdr:rowOff>114300</xdr:rowOff>
    </xdr:to>
    <xdr:sp>
      <xdr:nvSpPr>
        <xdr:cNvPr id="17" name="Line 354"/>
        <xdr:cNvSpPr>
          <a:spLocks/>
        </xdr:cNvSpPr>
      </xdr:nvSpPr>
      <xdr:spPr>
        <a:xfrm flipH="1">
          <a:off x="86972775" y="3448050"/>
          <a:ext cx="9629775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130</xdr:col>
      <xdr:colOff>361950</xdr:colOff>
      <xdr:row>11</xdr:row>
      <xdr:rowOff>76200</xdr:rowOff>
    </xdr:from>
    <xdr:to>
      <xdr:col>130</xdr:col>
      <xdr:colOff>657225</xdr:colOff>
      <xdr:row>11</xdr:row>
      <xdr:rowOff>190500</xdr:rowOff>
    </xdr:to>
    <xdr:grpSp>
      <xdr:nvGrpSpPr>
        <xdr:cNvPr id="18" name="Group 626"/>
        <xdr:cNvGrpSpPr>
          <a:grpSpLocks noChangeAspect="1"/>
        </xdr:cNvGrpSpPr>
      </xdr:nvGrpSpPr>
      <xdr:grpSpPr>
        <a:xfrm>
          <a:off x="96488250" y="3143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0</xdr:colOff>
      <xdr:row>11</xdr:row>
      <xdr:rowOff>180975</xdr:rowOff>
    </xdr:from>
    <xdr:to>
      <xdr:col>142</xdr:col>
      <xdr:colOff>428625</xdr:colOff>
      <xdr:row>13</xdr:row>
      <xdr:rowOff>85725</xdr:rowOff>
    </xdr:to>
    <xdr:sp>
      <xdr:nvSpPr>
        <xdr:cNvPr id="22" name="text 38"/>
        <xdr:cNvSpPr txBox="1">
          <a:spLocks noChangeArrowheads="1"/>
        </xdr:cNvSpPr>
      </xdr:nvSpPr>
      <xdr:spPr>
        <a:xfrm>
          <a:off x="103555800" y="3248025"/>
          <a:ext cx="1914525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Eden</a:t>
          </a:r>
        </a:p>
      </xdr:txBody>
    </xdr:sp>
    <xdr:clientData/>
  </xdr:twoCellAnchor>
  <xdr:twoCellAnchor editAs="absolute">
    <xdr:from>
      <xdr:col>34</xdr:col>
      <xdr:colOff>9525</xdr:colOff>
      <xdr:row>44</xdr:row>
      <xdr:rowOff>133350</xdr:rowOff>
    </xdr:from>
    <xdr:to>
      <xdr:col>34</xdr:col>
      <xdr:colOff>361950</xdr:colOff>
      <xdr:row>45</xdr:row>
      <xdr:rowOff>28575</xdr:rowOff>
    </xdr:to>
    <xdr:sp>
      <xdr:nvSpPr>
        <xdr:cNvPr id="23" name="kreslení 417"/>
        <xdr:cNvSpPr>
          <a:spLocks/>
        </xdr:cNvSpPr>
      </xdr:nvSpPr>
      <xdr:spPr>
        <a:xfrm>
          <a:off x="24812625" y="10858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12</xdr:row>
      <xdr:rowOff>114300</xdr:rowOff>
    </xdr:from>
    <xdr:to>
      <xdr:col>138</xdr:col>
      <xdr:colOff>0</xdr:colOff>
      <xdr:row>12</xdr:row>
      <xdr:rowOff>114300</xdr:rowOff>
    </xdr:to>
    <xdr:sp>
      <xdr:nvSpPr>
        <xdr:cNvPr id="24" name="Line 731"/>
        <xdr:cNvSpPr>
          <a:spLocks/>
        </xdr:cNvSpPr>
      </xdr:nvSpPr>
      <xdr:spPr>
        <a:xfrm>
          <a:off x="91154250" y="3448050"/>
          <a:ext cx="1091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66675</xdr:colOff>
      <xdr:row>20</xdr:row>
      <xdr:rowOff>66675</xdr:rowOff>
    </xdr:from>
    <xdr:to>
      <xdr:col>117</xdr:col>
      <xdr:colOff>504825</xdr:colOff>
      <xdr:row>20</xdr:row>
      <xdr:rowOff>180975</xdr:rowOff>
    </xdr:to>
    <xdr:grpSp>
      <xdr:nvGrpSpPr>
        <xdr:cNvPr id="25" name="Group 98"/>
        <xdr:cNvGrpSpPr>
          <a:grpSpLocks noChangeAspect="1"/>
        </xdr:cNvGrpSpPr>
      </xdr:nvGrpSpPr>
      <xdr:grpSpPr>
        <a:xfrm>
          <a:off x="86763225" y="530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352425</xdr:colOff>
      <xdr:row>12</xdr:row>
      <xdr:rowOff>200025</xdr:rowOff>
    </xdr:from>
    <xdr:to>
      <xdr:col>124</xdr:col>
      <xdr:colOff>638175</xdr:colOff>
      <xdr:row>13</xdr:row>
      <xdr:rowOff>47625</xdr:rowOff>
    </xdr:to>
    <xdr:grpSp>
      <xdr:nvGrpSpPr>
        <xdr:cNvPr id="30" name="Group 833"/>
        <xdr:cNvGrpSpPr>
          <a:grpSpLocks noChangeAspect="1"/>
        </xdr:cNvGrpSpPr>
      </xdr:nvGrpSpPr>
      <xdr:grpSpPr>
        <a:xfrm>
          <a:off x="92021025" y="35337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1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138</xdr:col>
      <xdr:colOff>0</xdr:colOff>
      <xdr:row>12</xdr:row>
      <xdr:rowOff>0</xdr:rowOff>
    </xdr:from>
    <xdr:ext cx="981075" cy="228600"/>
    <xdr:sp>
      <xdr:nvSpPr>
        <xdr:cNvPr id="34" name="text 7166"/>
        <xdr:cNvSpPr txBox="1">
          <a:spLocks noChangeArrowheads="1"/>
        </xdr:cNvSpPr>
      </xdr:nvSpPr>
      <xdr:spPr>
        <a:xfrm>
          <a:off x="102069900" y="3333750"/>
          <a:ext cx="9810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oneCellAnchor>
    <xdr:from>
      <xdr:col>122</xdr:col>
      <xdr:colOff>0</xdr:colOff>
      <xdr:row>12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90182700" y="33337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a *</a:t>
          </a:r>
        </a:p>
      </xdr:txBody>
    </xdr:sp>
    <xdr:clientData/>
  </xdr:oneCellAnchor>
  <xdr:twoCellAnchor>
    <xdr:from>
      <xdr:col>126</xdr:col>
      <xdr:colOff>447675</xdr:colOff>
      <xdr:row>16</xdr:row>
      <xdr:rowOff>9525</xdr:rowOff>
    </xdr:from>
    <xdr:to>
      <xdr:col>127</xdr:col>
      <xdr:colOff>447675</xdr:colOff>
      <xdr:row>17</xdr:row>
      <xdr:rowOff>9525</xdr:rowOff>
    </xdr:to>
    <xdr:sp>
      <xdr:nvSpPr>
        <xdr:cNvPr id="36" name="text 207"/>
        <xdr:cNvSpPr txBox="1">
          <a:spLocks noChangeArrowheads="1"/>
        </xdr:cNvSpPr>
      </xdr:nvSpPr>
      <xdr:spPr>
        <a:xfrm>
          <a:off x="93602175" y="4333875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MPZZ 1</a:t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37" name="Line 456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38" name="Line 456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39" name="Line 457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0" name="Line 457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1" name="Line 457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2" name="Line 457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3" name="Line 457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4" name="Line 457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5" name="Line 463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6" name="Line 463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7" name="Line 463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8" name="Line 463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49" name="Line 463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0" name="Line 463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1" name="Line 463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2" name="Line 463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3" name="Line 464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4" name="Line 464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5" name="Line 464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6" name="Line 464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7" name="Line 464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8" name="Line 464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59" name="Line 464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0" name="Line 464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1" name="Line 464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2" name="Line 464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3" name="Line 465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4" name="Line 465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5" name="Line 465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6" name="Line 465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7" name="Line 465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8" name="Line 465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69" name="Line 465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0" name="Line 465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1" name="Line 465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2" name="Line 465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3" name="Line 474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4" name="Line 474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5" name="Line 474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6" name="Line 474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7" name="Line 474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8" name="Line 474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79" name="Line 474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0" name="Line 474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1" name="Line 474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2" name="Line 474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3" name="Line 475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4" name="Line 475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5" name="Line 475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6" name="Line 475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7" name="Line 475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8" name="Line 475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9" name="Line 475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0" name="Line 475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1" name="Line 475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2" name="Line 475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3" name="Line 476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4" name="Line 476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5" name="Line 476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6" name="Line 476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7" name="Line 476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8" name="Line 476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99" name="Line 476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0" name="Line 476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1" name="Line 479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2" name="Line 479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3" name="Line 479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4" name="Line 479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5" name="Line 479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6" name="Line 479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7" name="Line 479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8" name="Line 479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09" name="Line 480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0" name="Line 480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1" name="Line 480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2" name="Line 480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3" name="Line 480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4" name="Line 480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5" name="Line 480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6" name="Line 480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7" name="Line 480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8" name="Line 480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19" name="Line 481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0" name="Line 481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1" name="Line 481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2" name="Line 481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3" name="Line 481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4" name="Line 481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5" name="Line 481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6" name="Line 481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7" name="Line 481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8" name="Line 481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29" name="Line 482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0" name="Line 482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1" name="Line 482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2" name="Line 482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3" name="Line 482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4" name="Line 482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5" name="Line 482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6" name="Line 482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7" name="Line 485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8" name="Line 485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39" name="Line 4854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0" name="Line 4855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1" name="Line 4856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2" name="Line 4857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3" name="Line 4858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4" name="Line 4859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5" name="Line 4860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6" name="Line 4861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7" name="Line 4862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148" name="Line 4863"/>
        <xdr:cNvSpPr>
          <a:spLocks/>
        </xdr:cNvSpPr>
      </xdr:nvSpPr>
      <xdr:spPr>
        <a:xfrm flipH="1">
          <a:off x="49539525" y="8915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38100</xdr:rowOff>
    </xdr:to>
    <xdr:sp>
      <xdr:nvSpPr>
        <xdr:cNvPr id="149" name="text 6"/>
        <xdr:cNvSpPr txBox="1">
          <a:spLocks noChangeArrowheads="1"/>
        </xdr:cNvSpPr>
      </xdr:nvSpPr>
      <xdr:spPr>
        <a:xfrm>
          <a:off x="514350" y="10953750"/>
          <a:ext cx="198310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 - obvod posunu</a:t>
          </a:r>
        </a:p>
      </xdr:txBody>
    </xdr:sp>
    <xdr:clientData/>
  </xdr:twoCellAnchor>
  <xdr:twoCellAnchor>
    <xdr:from>
      <xdr:col>139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150" name="text 6"/>
        <xdr:cNvSpPr txBox="1">
          <a:spLocks noChangeArrowheads="1"/>
        </xdr:cNvSpPr>
      </xdr:nvSpPr>
      <xdr:spPr>
        <a:xfrm>
          <a:off x="103041450" y="10953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447675</xdr:colOff>
      <xdr:row>18</xdr:row>
      <xdr:rowOff>114300</xdr:rowOff>
    </xdr:from>
    <xdr:to>
      <xdr:col>122</xdr:col>
      <xdr:colOff>781050</xdr:colOff>
      <xdr:row>18</xdr:row>
      <xdr:rowOff>114300</xdr:rowOff>
    </xdr:to>
    <xdr:sp>
      <xdr:nvSpPr>
        <xdr:cNvPr id="151" name="Line 43"/>
        <xdr:cNvSpPr>
          <a:spLocks/>
        </xdr:cNvSpPr>
      </xdr:nvSpPr>
      <xdr:spPr>
        <a:xfrm>
          <a:off x="23764875" y="4895850"/>
          <a:ext cx="6719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24</xdr:row>
      <xdr:rowOff>114300</xdr:rowOff>
    </xdr:from>
    <xdr:to>
      <xdr:col>33</xdr:col>
      <xdr:colOff>238125</xdr:colOff>
      <xdr:row>24</xdr:row>
      <xdr:rowOff>114300</xdr:rowOff>
    </xdr:to>
    <xdr:sp>
      <xdr:nvSpPr>
        <xdr:cNvPr id="152" name="Line 43"/>
        <xdr:cNvSpPr>
          <a:spLocks/>
        </xdr:cNvSpPr>
      </xdr:nvSpPr>
      <xdr:spPr>
        <a:xfrm>
          <a:off x="15621000" y="6267450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24</xdr:row>
      <xdr:rowOff>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19088100" y="6153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4</a:t>
          </a:r>
        </a:p>
      </xdr:txBody>
    </xdr:sp>
    <xdr:clientData/>
  </xdr:oneCellAnchor>
  <xdr:twoCellAnchor>
    <xdr:from>
      <xdr:col>21</xdr:col>
      <xdr:colOff>238125</xdr:colOff>
      <xdr:row>27</xdr:row>
      <xdr:rowOff>114300</xdr:rowOff>
    </xdr:from>
    <xdr:to>
      <xdr:col>38</xdr:col>
      <xdr:colOff>161925</xdr:colOff>
      <xdr:row>27</xdr:row>
      <xdr:rowOff>114300</xdr:rowOff>
    </xdr:to>
    <xdr:sp>
      <xdr:nvSpPr>
        <xdr:cNvPr id="154" name="Line 43"/>
        <xdr:cNvSpPr>
          <a:spLocks/>
        </xdr:cNvSpPr>
      </xdr:nvSpPr>
      <xdr:spPr>
        <a:xfrm>
          <a:off x="15611475" y="6953250"/>
          <a:ext cx="12325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21</xdr:row>
      <xdr:rowOff>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696087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 2</a:t>
          </a:r>
        </a:p>
      </xdr:txBody>
    </xdr:sp>
    <xdr:clientData/>
  </xdr:oneCellAnchor>
  <xdr:twoCellAnchor>
    <xdr:from>
      <xdr:col>21</xdr:col>
      <xdr:colOff>219075</xdr:colOff>
      <xdr:row>30</xdr:row>
      <xdr:rowOff>114300</xdr:rowOff>
    </xdr:from>
    <xdr:to>
      <xdr:col>36</xdr:col>
      <xdr:colOff>381000</xdr:colOff>
      <xdr:row>30</xdr:row>
      <xdr:rowOff>114300</xdr:rowOff>
    </xdr:to>
    <xdr:sp>
      <xdr:nvSpPr>
        <xdr:cNvPr id="156" name="Line 43"/>
        <xdr:cNvSpPr>
          <a:spLocks/>
        </xdr:cNvSpPr>
      </xdr:nvSpPr>
      <xdr:spPr>
        <a:xfrm>
          <a:off x="15592425" y="7639050"/>
          <a:ext cx="1107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33</xdr:row>
      <xdr:rowOff>114300</xdr:rowOff>
    </xdr:from>
    <xdr:to>
      <xdr:col>34</xdr:col>
      <xdr:colOff>647700</xdr:colOff>
      <xdr:row>33</xdr:row>
      <xdr:rowOff>114300</xdr:rowOff>
    </xdr:to>
    <xdr:sp>
      <xdr:nvSpPr>
        <xdr:cNvPr id="157" name="Line 43"/>
        <xdr:cNvSpPr>
          <a:spLocks/>
        </xdr:cNvSpPr>
      </xdr:nvSpPr>
      <xdr:spPr>
        <a:xfrm>
          <a:off x="15649575" y="8324850"/>
          <a:ext cx="980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35</xdr:col>
      <xdr:colOff>409575</xdr:colOff>
      <xdr:row>36</xdr:row>
      <xdr:rowOff>114300</xdr:rowOff>
    </xdr:to>
    <xdr:sp>
      <xdr:nvSpPr>
        <xdr:cNvPr id="158" name="Line 43"/>
        <xdr:cNvSpPr>
          <a:spLocks/>
        </xdr:cNvSpPr>
      </xdr:nvSpPr>
      <xdr:spPr>
        <a:xfrm>
          <a:off x="15640050" y="9010650"/>
          <a:ext cx="1054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39</xdr:row>
      <xdr:rowOff>114300</xdr:rowOff>
    </xdr:from>
    <xdr:to>
      <xdr:col>37</xdr:col>
      <xdr:colOff>66675</xdr:colOff>
      <xdr:row>39</xdr:row>
      <xdr:rowOff>114300</xdr:rowOff>
    </xdr:to>
    <xdr:sp>
      <xdr:nvSpPr>
        <xdr:cNvPr id="159" name="Line 43"/>
        <xdr:cNvSpPr>
          <a:spLocks/>
        </xdr:cNvSpPr>
      </xdr:nvSpPr>
      <xdr:spPr>
        <a:xfrm>
          <a:off x="15649575" y="9696450"/>
          <a:ext cx="11677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285750</xdr:colOff>
      <xdr:row>42</xdr:row>
      <xdr:rowOff>114300</xdr:rowOff>
    </xdr:from>
    <xdr:to>
      <xdr:col>45</xdr:col>
      <xdr:colOff>276225</xdr:colOff>
      <xdr:row>42</xdr:row>
      <xdr:rowOff>114300</xdr:rowOff>
    </xdr:to>
    <xdr:sp>
      <xdr:nvSpPr>
        <xdr:cNvPr id="160" name="Line 43"/>
        <xdr:cNvSpPr>
          <a:spLocks/>
        </xdr:cNvSpPr>
      </xdr:nvSpPr>
      <xdr:spPr>
        <a:xfrm>
          <a:off x="15659100" y="10382250"/>
          <a:ext cx="1782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42</xdr:row>
      <xdr:rowOff>114300</xdr:rowOff>
    </xdr:from>
    <xdr:to>
      <xdr:col>37</xdr:col>
      <xdr:colOff>419100</xdr:colOff>
      <xdr:row>44</xdr:row>
      <xdr:rowOff>28575</xdr:rowOff>
    </xdr:to>
    <xdr:grpSp>
      <xdr:nvGrpSpPr>
        <xdr:cNvPr id="161" name="Group 197"/>
        <xdr:cNvGrpSpPr>
          <a:grpSpLocks noChangeAspect="1"/>
        </xdr:cNvGrpSpPr>
      </xdr:nvGrpSpPr>
      <xdr:grpSpPr>
        <a:xfrm>
          <a:off x="27365325" y="103822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2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219075</xdr:rowOff>
    </xdr:from>
    <xdr:to>
      <xdr:col>49</xdr:col>
      <xdr:colOff>428625</xdr:colOff>
      <xdr:row>41</xdr:row>
      <xdr:rowOff>219075</xdr:rowOff>
    </xdr:to>
    <xdr:sp>
      <xdr:nvSpPr>
        <xdr:cNvPr id="164" name="Line 24"/>
        <xdr:cNvSpPr>
          <a:spLocks/>
        </xdr:cNvSpPr>
      </xdr:nvSpPr>
      <xdr:spPr>
        <a:xfrm flipH="1">
          <a:off x="34794825" y="9801225"/>
          <a:ext cx="18097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42</xdr:row>
      <xdr:rowOff>76200</xdr:rowOff>
    </xdr:from>
    <xdr:to>
      <xdr:col>46</xdr:col>
      <xdr:colOff>352425</xdr:colOff>
      <xdr:row>42</xdr:row>
      <xdr:rowOff>114300</xdr:rowOff>
    </xdr:to>
    <xdr:sp>
      <xdr:nvSpPr>
        <xdr:cNvPr id="165" name="Line 50"/>
        <xdr:cNvSpPr>
          <a:spLocks/>
        </xdr:cNvSpPr>
      </xdr:nvSpPr>
      <xdr:spPr>
        <a:xfrm flipH="1">
          <a:off x="33470850" y="10344150"/>
          <a:ext cx="6000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41</xdr:row>
      <xdr:rowOff>219075</xdr:rowOff>
    </xdr:from>
    <xdr:to>
      <xdr:col>47</xdr:col>
      <xdr:colOff>104775</xdr:colOff>
      <xdr:row>42</xdr:row>
      <xdr:rowOff>76200</xdr:rowOff>
    </xdr:to>
    <xdr:sp>
      <xdr:nvSpPr>
        <xdr:cNvPr id="166" name="Line 100"/>
        <xdr:cNvSpPr>
          <a:spLocks/>
        </xdr:cNvSpPr>
      </xdr:nvSpPr>
      <xdr:spPr>
        <a:xfrm flipH="1">
          <a:off x="34061400" y="10258425"/>
          <a:ext cx="7334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42</xdr:row>
      <xdr:rowOff>114300</xdr:rowOff>
    </xdr:from>
    <xdr:to>
      <xdr:col>37</xdr:col>
      <xdr:colOff>276225</xdr:colOff>
      <xdr:row>45</xdr:row>
      <xdr:rowOff>0</xdr:rowOff>
    </xdr:to>
    <xdr:sp>
      <xdr:nvSpPr>
        <xdr:cNvPr id="167" name="Line 24"/>
        <xdr:cNvSpPr>
          <a:spLocks/>
        </xdr:cNvSpPr>
      </xdr:nvSpPr>
      <xdr:spPr>
        <a:xfrm flipH="1">
          <a:off x="23793450" y="10382250"/>
          <a:ext cx="3743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45</xdr:row>
      <xdr:rowOff>76200</xdr:rowOff>
    </xdr:from>
    <xdr:to>
      <xdr:col>31</xdr:col>
      <xdr:colOff>266700</xdr:colOff>
      <xdr:row>45</xdr:row>
      <xdr:rowOff>123825</xdr:rowOff>
    </xdr:to>
    <xdr:sp>
      <xdr:nvSpPr>
        <xdr:cNvPr id="168" name="Line 50"/>
        <xdr:cNvSpPr>
          <a:spLocks/>
        </xdr:cNvSpPr>
      </xdr:nvSpPr>
      <xdr:spPr>
        <a:xfrm flipH="1">
          <a:off x="22107525" y="11029950"/>
          <a:ext cx="9620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0</xdr:rowOff>
    </xdr:from>
    <xdr:to>
      <xdr:col>32</xdr:col>
      <xdr:colOff>476250</xdr:colOff>
      <xdr:row>45</xdr:row>
      <xdr:rowOff>76200</xdr:rowOff>
    </xdr:to>
    <xdr:sp>
      <xdr:nvSpPr>
        <xdr:cNvPr id="169" name="Line 100"/>
        <xdr:cNvSpPr>
          <a:spLocks/>
        </xdr:cNvSpPr>
      </xdr:nvSpPr>
      <xdr:spPr>
        <a:xfrm flipH="1">
          <a:off x="23069550" y="109537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514350</xdr:colOff>
      <xdr:row>42</xdr:row>
      <xdr:rowOff>180975</xdr:rowOff>
    </xdr:from>
    <xdr:to>
      <xdr:col>34</xdr:col>
      <xdr:colOff>561975</xdr:colOff>
      <xdr:row>43</xdr:row>
      <xdr:rowOff>171450</xdr:rowOff>
    </xdr:to>
    <xdr:grpSp>
      <xdr:nvGrpSpPr>
        <xdr:cNvPr id="170" name="Group 8913"/>
        <xdr:cNvGrpSpPr>
          <a:grpSpLocks/>
        </xdr:cNvGrpSpPr>
      </xdr:nvGrpSpPr>
      <xdr:grpSpPr>
        <a:xfrm>
          <a:off x="25317450" y="104489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42</xdr:row>
      <xdr:rowOff>114300</xdr:rowOff>
    </xdr:from>
    <xdr:to>
      <xdr:col>40</xdr:col>
      <xdr:colOff>647700</xdr:colOff>
      <xdr:row>44</xdr:row>
      <xdr:rowOff>28575</xdr:rowOff>
    </xdr:to>
    <xdr:grpSp>
      <xdr:nvGrpSpPr>
        <xdr:cNvPr id="174" name="Group 198"/>
        <xdr:cNvGrpSpPr>
          <a:grpSpLocks noChangeAspect="1"/>
        </xdr:cNvGrpSpPr>
      </xdr:nvGrpSpPr>
      <xdr:grpSpPr>
        <a:xfrm>
          <a:off x="29603700" y="10382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75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200025</xdr:colOff>
      <xdr:row>42</xdr:row>
      <xdr:rowOff>114300</xdr:rowOff>
    </xdr:from>
    <xdr:to>
      <xdr:col>40</xdr:col>
      <xdr:colOff>504825</xdr:colOff>
      <xdr:row>47</xdr:row>
      <xdr:rowOff>9525</xdr:rowOff>
    </xdr:to>
    <xdr:sp>
      <xdr:nvSpPr>
        <xdr:cNvPr id="177" name="Line 24"/>
        <xdr:cNvSpPr>
          <a:spLocks/>
        </xdr:cNvSpPr>
      </xdr:nvSpPr>
      <xdr:spPr>
        <a:xfrm flipH="1">
          <a:off x="25974675" y="10382250"/>
          <a:ext cx="379095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200025</xdr:colOff>
      <xdr:row>47</xdr:row>
      <xdr:rowOff>85725</xdr:rowOff>
    </xdr:from>
    <xdr:to>
      <xdr:col>34</xdr:col>
      <xdr:colOff>438150</xdr:colOff>
      <xdr:row>47</xdr:row>
      <xdr:rowOff>123825</xdr:rowOff>
    </xdr:to>
    <xdr:sp>
      <xdr:nvSpPr>
        <xdr:cNvPr id="178" name="Line 50"/>
        <xdr:cNvSpPr>
          <a:spLocks/>
        </xdr:cNvSpPr>
      </xdr:nvSpPr>
      <xdr:spPr>
        <a:xfrm flipH="1">
          <a:off x="24488775" y="1149667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438150</xdr:colOff>
      <xdr:row>47</xdr:row>
      <xdr:rowOff>9525</xdr:rowOff>
    </xdr:from>
    <xdr:to>
      <xdr:col>35</xdr:col>
      <xdr:colOff>200025</xdr:colOff>
      <xdr:row>47</xdr:row>
      <xdr:rowOff>85725</xdr:rowOff>
    </xdr:to>
    <xdr:sp>
      <xdr:nvSpPr>
        <xdr:cNvPr id="179" name="Line 100"/>
        <xdr:cNvSpPr>
          <a:spLocks/>
        </xdr:cNvSpPr>
      </xdr:nvSpPr>
      <xdr:spPr>
        <a:xfrm flipH="1">
          <a:off x="25241250" y="1142047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42</xdr:row>
      <xdr:rowOff>114300</xdr:rowOff>
    </xdr:from>
    <xdr:to>
      <xdr:col>43</xdr:col>
      <xdr:colOff>419100</xdr:colOff>
      <xdr:row>44</xdr:row>
      <xdr:rowOff>28575</xdr:rowOff>
    </xdr:to>
    <xdr:grpSp>
      <xdr:nvGrpSpPr>
        <xdr:cNvPr id="180" name="Group 197"/>
        <xdr:cNvGrpSpPr>
          <a:grpSpLocks noChangeAspect="1"/>
        </xdr:cNvGrpSpPr>
      </xdr:nvGrpSpPr>
      <xdr:grpSpPr>
        <a:xfrm>
          <a:off x="31823025" y="103822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1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57150</xdr:colOff>
      <xdr:row>44</xdr:row>
      <xdr:rowOff>76200</xdr:rowOff>
    </xdr:from>
    <xdr:to>
      <xdr:col>37</xdr:col>
      <xdr:colOff>104775</xdr:colOff>
      <xdr:row>45</xdr:row>
      <xdr:rowOff>57150</xdr:rowOff>
    </xdr:to>
    <xdr:grpSp>
      <xdr:nvGrpSpPr>
        <xdr:cNvPr id="183" name="Group 8913"/>
        <xdr:cNvGrpSpPr>
          <a:grpSpLocks/>
        </xdr:cNvGrpSpPr>
      </xdr:nvGrpSpPr>
      <xdr:grpSpPr>
        <a:xfrm>
          <a:off x="27317700" y="1080135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84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42</xdr:row>
      <xdr:rowOff>114300</xdr:rowOff>
    </xdr:from>
    <xdr:to>
      <xdr:col>45</xdr:col>
      <xdr:colOff>419100</xdr:colOff>
      <xdr:row>44</xdr:row>
      <xdr:rowOff>28575</xdr:rowOff>
    </xdr:to>
    <xdr:grpSp>
      <xdr:nvGrpSpPr>
        <xdr:cNvPr id="187" name="Group 197"/>
        <xdr:cNvGrpSpPr>
          <a:grpSpLocks noChangeAspect="1"/>
        </xdr:cNvGrpSpPr>
      </xdr:nvGrpSpPr>
      <xdr:grpSpPr>
        <a:xfrm>
          <a:off x="33308925" y="103822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88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285750</xdr:colOff>
      <xdr:row>42</xdr:row>
      <xdr:rowOff>171450</xdr:rowOff>
    </xdr:from>
    <xdr:to>
      <xdr:col>38</xdr:col>
      <xdr:colOff>638175</xdr:colOff>
      <xdr:row>43</xdr:row>
      <xdr:rowOff>66675</xdr:rowOff>
    </xdr:to>
    <xdr:sp>
      <xdr:nvSpPr>
        <xdr:cNvPr id="190" name="kreslení 417"/>
        <xdr:cNvSpPr>
          <a:spLocks/>
        </xdr:cNvSpPr>
      </xdr:nvSpPr>
      <xdr:spPr>
        <a:xfrm>
          <a:off x="28060650" y="10439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9525</xdr:rowOff>
    </xdr:from>
    <xdr:to>
      <xdr:col>43</xdr:col>
      <xdr:colOff>266700</xdr:colOff>
      <xdr:row>42</xdr:row>
      <xdr:rowOff>104775</xdr:rowOff>
    </xdr:to>
    <xdr:sp>
      <xdr:nvSpPr>
        <xdr:cNvPr id="191" name="Line 45"/>
        <xdr:cNvSpPr>
          <a:spLocks/>
        </xdr:cNvSpPr>
      </xdr:nvSpPr>
      <xdr:spPr>
        <a:xfrm flipH="1" flipV="1">
          <a:off x="28736925" y="9820275"/>
          <a:ext cx="3248025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228600</xdr:colOff>
      <xdr:row>39</xdr:row>
      <xdr:rowOff>152400</xdr:rowOff>
    </xdr:from>
    <xdr:to>
      <xdr:col>39</xdr:col>
      <xdr:colOff>0</xdr:colOff>
      <xdr:row>40</xdr:row>
      <xdr:rowOff>9525</xdr:rowOff>
    </xdr:to>
    <xdr:sp>
      <xdr:nvSpPr>
        <xdr:cNvPr id="192" name="Line 46"/>
        <xdr:cNvSpPr>
          <a:spLocks/>
        </xdr:cNvSpPr>
      </xdr:nvSpPr>
      <xdr:spPr>
        <a:xfrm flipH="1" flipV="1">
          <a:off x="28003500" y="97345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</xdr:colOff>
      <xdr:row>39</xdr:row>
      <xdr:rowOff>114300</xdr:rowOff>
    </xdr:from>
    <xdr:to>
      <xdr:col>38</xdr:col>
      <xdr:colOff>228600</xdr:colOff>
      <xdr:row>39</xdr:row>
      <xdr:rowOff>152400</xdr:rowOff>
    </xdr:to>
    <xdr:sp>
      <xdr:nvSpPr>
        <xdr:cNvPr id="193" name="Line 47"/>
        <xdr:cNvSpPr>
          <a:spLocks/>
        </xdr:cNvSpPr>
      </xdr:nvSpPr>
      <xdr:spPr>
        <a:xfrm flipH="1" flipV="1">
          <a:off x="27270075" y="96964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676275</xdr:colOff>
      <xdr:row>40</xdr:row>
      <xdr:rowOff>171450</xdr:rowOff>
    </xdr:from>
    <xdr:to>
      <xdr:col>38</xdr:col>
      <xdr:colOff>723900</xdr:colOff>
      <xdr:row>41</xdr:row>
      <xdr:rowOff>152400</xdr:rowOff>
    </xdr:to>
    <xdr:grpSp>
      <xdr:nvGrpSpPr>
        <xdr:cNvPr id="194" name="Group 8913"/>
        <xdr:cNvGrpSpPr>
          <a:grpSpLocks/>
        </xdr:cNvGrpSpPr>
      </xdr:nvGrpSpPr>
      <xdr:grpSpPr>
        <a:xfrm>
          <a:off x="28451175" y="998220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95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371475</xdr:colOff>
      <xdr:row>37</xdr:row>
      <xdr:rowOff>9525</xdr:rowOff>
    </xdr:from>
    <xdr:to>
      <xdr:col>45</xdr:col>
      <xdr:colOff>266700</xdr:colOff>
      <xdr:row>42</xdr:row>
      <xdr:rowOff>104775</xdr:rowOff>
    </xdr:to>
    <xdr:sp>
      <xdr:nvSpPr>
        <xdr:cNvPr id="198" name="Line 45"/>
        <xdr:cNvSpPr>
          <a:spLocks/>
        </xdr:cNvSpPr>
      </xdr:nvSpPr>
      <xdr:spPr>
        <a:xfrm flipH="1" flipV="1">
          <a:off x="27632025" y="9134475"/>
          <a:ext cx="5838825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609600</xdr:colOff>
      <xdr:row>36</xdr:row>
      <xdr:rowOff>152400</xdr:rowOff>
    </xdr:from>
    <xdr:to>
      <xdr:col>37</xdr:col>
      <xdr:colOff>381000</xdr:colOff>
      <xdr:row>37</xdr:row>
      <xdr:rowOff>9525</xdr:rowOff>
    </xdr:to>
    <xdr:sp>
      <xdr:nvSpPr>
        <xdr:cNvPr id="199" name="Line 46"/>
        <xdr:cNvSpPr>
          <a:spLocks/>
        </xdr:cNvSpPr>
      </xdr:nvSpPr>
      <xdr:spPr>
        <a:xfrm flipH="1" flipV="1">
          <a:off x="26898600" y="90487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390525</xdr:colOff>
      <xdr:row>36</xdr:row>
      <xdr:rowOff>114300</xdr:rowOff>
    </xdr:from>
    <xdr:to>
      <xdr:col>36</xdr:col>
      <xdr:colOff>609600</xdr:colOff>
      <xdr:row>36</xdr:row>
      <xdr:rowOff>152400</xdr:rowOff>
    </xdr:to>
    <xdr:sp>
      <xdr:nvSpPr>
        <xdr:cNvPr id="200" name="Line 47"/>
        <xdr:cNvSpPr>
          <a:spLocks/>
        </xdr:cNvSpPr>
      </xdr:nvSpPr>
      <xdr:spPr>
        <a:xfrm flipH="1" flipV="1">
          <a:off x="26165175" y="90106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809625</xdr:colOff>
      <xdr:row>39</xdr:row>
      <xdr:rowOff>180975</xdr:rowOff>
    </xdr:from>
    <xdr:to>
      <xdr:col>40</xdr:col>
      <xdr:colOff>857250</xdr:colOff>
      <xdr:row>40</xdr:row>
      <xdr:rowOff>161925</xdr:rowOff>
    </xdr:to>
    <xdr:grpSp>
      <xdr:nvGrpSpPr>
        <xdr:cNvPr id="201" name="Group 8913"/>
        <xdr:cNvGrpSpPr>
          <a:grpSpLocks/>
        </xdr:cNvGrpSpPr>
      </xdr:nvGrpSpPr>
      <xdr:grpSpPr>
        <a:xfrm>
          <a:off x="30070425" y="97631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02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21</xdr:row>
      <xdr:rowOff>114300</xdr:rowOff>
    </xdr:from>
    <xdr:to>
      <xdr:col>40</xdr:col>
      <xdr:colOff>628650</xdr:colOff>
      <xdr:row>23</xdr:row>
      <xdr:rowOff>28575</xdr:rowOff>
    </xdr:to>
    <xdr:grpSp>
      <xdr:nvGrpSpPr>
        <xdr:cNvPr id="205" name="Group 197"/>
        <xdr:cNvGrpSpPr>
          <a:grpSpLocks noChangeAspect="1"/>
        </xdr:cNvGrpSpPr>
      </xdr:nvGrpSpPr>
      <xdr:grpSpPr>
        <a:xfrm>
          <a:off x="29584650" y="5581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06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21</xdr:row>
      <xdr:rowOff>114300</xdr:rowOff>
    </xdr:from>
    <xdr:to>
      <xdr:col>40</xdr:col>
      <xdr:colOff>476250</xdr:colOff>
      <xdr:row>24</xdr:row>
      <xdr:rowOff>0</xdr:rowOff>
    </xdr:to>
    <xdr:sp>
      <xdr:nvSpPr>
        <xdr:cNvPr id="208" name="Line 24"/>
        <xdr:cNvSpPr>
          <a:spLocks/>
        </xdr:cNvSpPr>
      </xdr:nvSpPr>
      <xdr:spPr>
        <a:xfrm flipH="1">
          <a:off x="26003250" y="55816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24</xdr:row>
      <xdr:rowOff>76200</xdr:rowOff>
    </xdr:from>
    <xdr:to>
      <xdr:col>34</xdr:col>
      <xdr:colOff>466725</xdr:colOff>
      <xdr:row>24</xdr:row>
      <xdr:rowOff>114300</xdr:rowOff>
    </xdr:to>
    <xdr:sp>
      <xdr:nvSpPr>
        <xdr:cNvPr id="209" name="Line 50"/>
        <xdr:cNvSpPr>
          <a:spLocks/>
        </xdr:cNvSpPr>
      </xdr:nvSpPr>
      <xdr:spPr>
        <a:xfrm flipH="1">
          <a:off x="24517350" y="622935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24</xdr:row>
      <xdr:rowOff>0</xdr:rowOff>
    </xdr:from>
    <xdr:to>
      <xdr:col>35</xdr:col>
      <xdr:colOff>228600</xdr:colOff>
      <xdr:row>24</xdr:row>
      <xdr:rowOff>76200</xdr:rowOff>
    </xdr:to>
    <xdr:sp>
      <xdr:nvSpPr>
        <xdr:cNvPr id="210" name="Line 100"/>
        <xdr:cNvSpPr>
          <a:spLocks/>
        </xdr:cNvSpPr>
      </xdr:nvSpPr>
      <xdr:spPr>
        <a:xfrm flipH="1">
          <a:off x="25269825" y="615315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742950</xdr:colOff>
      <xdr:row>21</xdr:row>
      <xdr:rowOff>200025</xdr:rowOff>
    </xdr:from>
    <xdr:to>
      <xdr:col>36</xdr:col>
      <xdr:colOff>790575</xdr:colOff>
      <xdr:row>22</xdr:row>
      <xdr:rowOff>180975</xdr:rowOff>
    </xdr:to>
    <xdr:grpSp>
      <xdr:nvGrpSpPr>
        <xdr:cNvPr id="211" name="Group 8913"/>
        <xdr:cNvGrpSpPr>
          <a:grpSpLocks/>
        </xdr:cNvGrpSpPr>
      </xdr:nvGrpSpPr>
      <xdr:grpSpPr>
        <a:xfrm>
          <a:off x="27031950" y="566737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12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27</xdr:row>
      <xdr:rowOff>0</xdr:rowOff>
    </xdr:from>
    <xdr:ext cx="523875" cy="228600"/>
    <xdr:sp>
      <xdr:nvSpPr>
        <xdr:cNvPr id="215" name="text 7125"/>
        <xdr:cNvSpPr txBox="1">
          <a:spLocks noChangeArrowheads="1"/>
        </xdr:cNvSpPr>
      </xdr:nvSpPr>
      <xdr:spPr>
        <a:xfrm>
          <a:off x="19088100" y="6838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2</a:t>
          </a:r>
        </a:p>
      </xdr:txBody>
    </xdr:sp>
    <xdr:clientData/>
  </xdr:oneCellAnchor>
  <xdr:oneCellAnchor>
    <xdr:from>
      <xdr:col>26</xdr:col>
      <xdr:colOff>228600</xdr:colOff>
      <xdr:row>30</xdr:row>
      <xdr:rowOff>0</xdr:rowOff>
    </xdr:from>
    <xdr:ext cx="523875" cy="228600"/>
    <xdr:sp>
      <xdr:nvSpPr>
        <xdr:cNvPr id="216" name="text 7125"/>
        <xdr:cNvSpPr txBox="1">
          <a:spLocks noChangeArrowheads="1"/>
        </xdr:cNvSpPr>
      </xdr:nvSpPr>
      <xdr:spPr>
        <a:xfrm>
          <a:off x="19088100" y="7524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1</a:t>
          </a:r>
        </a:p>
      </xdr:txBody>
    </xdr:sp>
    <xdr:clientData/>
  </xdr:one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217" name="text 7125"/>
        <xdr:cNvSpPr txBox="1">
          <a:spLocks noChangeArrowheads="1"/>
        </xdr:cNvSpPr>
      </xdr:nvSpPr>
      <xdr:spPr>
        <a:xfrm>
          <a:off x="19088100" y="8210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3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218" name="text 7125"/>
        <xdr:cNvSpPr txBox="1">
          <a:spLocks noChangeArrowheads="1"/>
        </xdr:cNvSpPr>
      </xdr:nvSpPr>
      <xdr:spPr>
        <a:xfrm>
          <a:off x="19088100" y="889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5</a:t>
          </a:r>
        </a:p>
      </xdr:txBody>
    </xdr:sp>
    <xdr:clientData/>
  </xdr:oneCellAnchor>
  <xdr:oneCellAnchor>
    <xdr:from>
      <xdr:col>26</xdr:col>
      <xdr:colOff>228600</xdr:colOff>
      <xdr:row>39</xdr:row>
      <xdr:rowOff>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19088100" y="958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7</a:t>
          </a:r>
        </a:p>
      </xdr:txBody>
    </xdr:sp>
    <xdr:clientData/>
  </xdr:oneCellAnchor>
  <xdr:oneCellAnchor>
    <xdr:from>
      <xdr:col>26</xdr:col>
      <xdr:colOff>228600</xdr:colOff>
      <xdr:row>42</xdr:row>
      <xdr:rowOff>0</xdr:rowOff>
    </xdr:from>
    <xdr:ext cx="523875" cy="228600"/>
    <xdr:sp>
      <xdr:nvSpPr>
        <xdr:cNvPr id="220" name="text 7125"/>
        <xdr:cNvSpPr txBox="1">
          <a:spLocks noChangeArrowheads="1"/>
        </xdr:cNvSpPr>
      </xdr:nvSpPr>
      <xdr:spPr>
        <a:xfrm>
          <a:off x="19088100" y="1026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 9</a:t>
          </a:r>
        </a:p>
      </xdr:txBody>
    </xdr:sp>
    <xdr:clientData/>
  </xdr:oneCellAnchor>
  <xdr:twoCellAnchor>
    <xdr:from>
      <xdr:col>48</xdr:col>
      <xdr:colOff>323850</xdr:colOff>
      <xdr:row>21</xdr:row>
      <xdr:rowOff>114300</xdr:rowOff>
    </xdr:from>
    <xdr:to>
      <xdr:col>48</xdr:col>
      <xdr:colOff>628650</xdr:colOff>
      <xdr:row>23</xdr:row>
      <xdr:rowOff>28575</xdr:rowOff>
    </xdr:to>
    <xdr:grpSp>
      <xdr:nvGrpSpPr>
        <xdr:cNvPr id="221" name="Group 197"/>
        <xdr:cNvGrpSpPr>
          <a:grpSpLocks noChangeAspect="1"/>
        </xdr:cNvGrpSpPr>
      </xdr:nvGrpSpPr>
      <xdr:grpSpPr>
        <a:xfrm>
          <a:off x="35528250" y="5581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22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23</xdr:row>
      <xdr:rowOff>114300</xdr:rowOff>
    </xdr:from>
    <xdr:to>
      <xdr:col>46</xdr:col>
      <xdr:colOff>628650</xdr:colOff>
      <xdr:row>25</xdr:row>
      <xdr:rowOff>28575</xdr:rowOff>
    </xdr:to>
    <xdr:grpSp>
      <xdr:nvGrpSpPr>
        <xdr:cNvPr id="224" name="Group 197"/>
        <xdr:cNvGrpSpPr>
          <a:grpSpLocks noChangeAspect="1"/>
        </xdr:cNvGrpSpPr>
      </xdr:nvGrpSpPr>
      <xdr:grpSpPr>
        <a:xfrm>
          <a:off x="34042350" y="6038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25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76200</xdr:colOff>
      <xdr:row>23</xdr:row>
      <xdr:rowOff>95250</xdr:rowOff>
    </xdr:from>
    <xdr:to>
      <xdr:col>46</xdr:col>
      <xdr:colOff>466725</xdr:colOff>
      <xdr:row>27</xdr:row>
      <xdr:rowOff>0</xdr:rowOff>
    </xdr:to>
    <xdr:sp>
      <xdr:nvSpPr>
        <xdr:cNvPr id="227" name="Line 24"/>
        <xdr:cNvSpPr>
          <a:spLocks/>
        </xdr:cNvSpPr>
      </xdr:nvSpPr>
      <xdr:spPr>
        <a:xfrm flipH="1">
          <a:off x="29337000" y="6019800"/>
          <a:ext cx="4848225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76200</xdr:colOff>
      <xdr:row>27</xdr:row>
      <xdr:rowOff>76200</xdr:rowOff>
    </xdr:from>
    <xdr:to>
      <xdr:col>38</xdr:col>
      <xdr:colOff>828675</xdr:colOff>
      <xdr:row>27</xdr:row>
      <xdr:rowOff>114300</xdr:rowOff>
    </xdr:to>
    <xdr:sp>
      <xdr:nvSpPr>
        <xdr:cNvPr id="228" name="Line 50"/>
        <xdr:cNvSpPr>
          <a:spLocks/>
        </xdr:cNvSpPr>
      </xdr:nvSpPr>
      <xdr:spPr>
        <a:xfrm flipH="1">
          <a:off x="27851100" y="691515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27</xdr:row>
      <xdr:rowOff>0</xdr:rowOff>
    </xdr:from>
    <xdr:to>
      <xdr:col>40</xdr:col>
      <xdr:colOff>76200</xdr:colOff>
      <xdr:row>27</xdr:row>
      <xdr:rowOff>76200</xdr:rowOff>
    </xdr:to>
    <xdr:sp>
      <xdr:nvSpPr>
        <xdr:cNvPr id="229" name="Line 100"/>
        <xdr:cNvSpPr>
          <a:spLocks/>
        </xdr:cNvSpPr>
      </xdr:nvSpPr>
      <xdr:spPr>
        <a:xfrm flipH="1">
          <a:off x="28603575" y="683895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21</xdr:row>
      <xdr:rowOff>114300</xdr:rowOff>
    </xdr:from>
    <xdr:to>
      <xdr:col>48</xdr:col>
      <xdr:colOff>476250</xdr:colOff>
      <xdr:row>23</xdr:row>
      <xdr:rowOff>104775</xdr:rowOff>
    </xdr:to>
    <xdr:sp>
      <xdr:nvSpPr>
        <xdr:cNvPr id="230" name="Line 24"/>
        <xdr:cNvSpPr>
          <a:spLocks/>
        </xdr:cNvSpPr>
      </xdr:nvSpPr>
      <xdr:spPr>
        <a:xfrm flipH="1">
          <a:off x="34175700" y="5581650"/>
          <a:ext cx="15049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26</xdr:row>
      <xdr:rowOff>114300</xdr:rowOff>
    </xdr:from>
    <xdr:to>
      <xdr:col>44</xdr:col>
      <xdr:colOff>628650</xdr:colOff>
      <xdr:row>28</xdr:row>
      <xdr:rowOff>28575</xdr:rowOff>
    </xdr:to>
    <xdr:grpSp>
      <xdr:nvGrpSpPr>
        <xdr:cNvPr id="231" name="Group 197"/>
        <xdr:cNvGrpSpPr>
          <a:grpSpLocks noChangeAspect="1"/>
        </xdr:cNvGrpSpPr>
      </xdr:nvGrpSpPr>
      <xdr:grpSpPr>
        <a:xfrm>
          <a:off x="32556450" y="672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2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371475</xdr:colOff>
      <xdr:row>26</xdr:row>
      <xdr:rowOff>114300</xdr:rowOff>
    </xdr:from>
    <xdr:to>
      <xdr:col>44</xdr:col>
      <xdr:colOff>476250</xdr:colOff>
      <xdr:row>30</xdr:row>
      <xdr:rowOff>0</xdr:rowOff>
    </xdr:to>
    <xdr:sp>
      <xdr:nvSpPr>
        <xdr:cNvPr id="234" name="Line 24"/>
        <xdr:cNvSpPr>
          <a:spLocks/>
        </xdr:cNvSpPr>
      </xdr:nvSpPr>
      <xdr:spPr>
        <a:xfrm flipH="1">
          <a:off x="28146375" y="6724650"/>
          <a:ext cx="45624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371475</xdr:colOff>
      <xdr:row>30</xdr:row>
      <xdr:rowOff>76200</xdr:rowOff>
    </xdr:from>
    <xdr:to>
      <xdr:col>37</xdr:col>
      <xdr:colOff>142875</xdr:colOff>
      <xdr:row>30</xdr:row>
      <xdr:rowOff>114300</xdr:rowOff>
    </xdr:to>
    <xdr:sp>
      <xdr:nvSpPr>
        <xdr:cNvPr id="235" name="Line 50"/>
        <xdr:cNvSpPr>
          <a:spLocks/>
        </xdr:cNvSpPr>
      </xdr:nvSpPr>
      <xdr:spPr>
        <a:xfrm flipH="1">
          <a:off x="26660475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142875</xdr:colOff>
      <xdr:row>30</xdr:row>
      <xdr:rowOff>0</xdr:rowOff>
    </xdr:from>
    <xdr:to>
      <xdr:col>38</xdr:col>
      <xdr:colOff>371475</xdr:colOff>
      <xdr:row>30</xdr:row>
      <xdr:rowOff>76200</xdr:rowOff>
    </xdr:to>
    <xdr:sp>
      <xdr:nvSpPr>
        <xdr:cNvPr id="236" name="Line 100"/>
        <xdr:cNvSpPr>
          <a:spLocks/>
        </xdr:cNvSpPr>
      </xdr:nvSpPr>
      <xdr:spPr>
        <a:xfrm flipH="1">
          <a:off x="27403425" y="7524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23</xdr:row>
      <xdr:rowOff>104775</xdr:rowOff>
    </xdr:from>
    <xdr:to>
      <xdr:col>46</xdr:col>
      <xdr:colOff>495300</xdr:colOff>
      <xdr:row>26</xdr:row>
      <xdr:rowOff>114300</xdr:rowOff>
    </xdr:to>
    <xdr:sp>
      <xdr:nvSpPr>
        <xdr:cNvPr id="237" name="Line 24"/>
        <xdr:cNvSpPr>
          <a:spLocks/>
        </xdr:cNvSpPr>
      </xdr:nvSpPr>
      <xdr:spPr>
        <a:xfrm flipH="1">
          <a:off x="32727900" y="6029325"/>
          <a:ext cx="14859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647700</xdr:colOff>
      <xdr:row>31</xdr:row>
      <xdr:rowOff>19050</xdr:rowOff>
    </xdr:from>
    <xdr:to>
      <xdr:col>40</xdr:col>
      <xdr:colOff>590550</xdr:colOff>
      <xdr:row>33</xdr:row>
      <xdr:rowOff>0</xdr:rowOff>
    </xdr:to>
    <xdr:sp>
      <xdr:nvSpPr>
        <xdr:cNvPr id="238" name="Line 24"/>
        <xdr:cNvSpPr>
          <a:spLocks/>
        </xdr:cNvSpPr>
      </xdr:nvSpPr>
      <xdr:spPr>
        <a:xfrm flipH="1">
          <a:off x="26936700" y="7772400"/>
          <a:ext cx="29146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647700</xdr:colOff>
      <xdr:row>33</xdr:row>
      <xdr:rowOff>76200</xdr:rowOff>
    </xdr:from>
    <xdr:to>
      <xdr:col>35</xdr:col>
      <xdr:colOff>419100</xdr:colOff>
      <xdr:row>33</xdr:row>
      <xdr:rowOff>114300</xdr:rowOff>
    </xdr:to>
    <xdr:sp>
      <xdr:nvSpPr>
        <xdr:cNvPr id="239" name="Line 50"/>
        <xdr:cNvSpPr>
          <a:spLocks/>
        </xdr:cNvSpPr>
      </xdr:nvSpPr>
      <xdr:spPr>
        <a:xfrm flipH="1">
          <a:off x="25450800" y="8286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419100</xdr:colOff>
      <xdr:row>33</xdr:row>
      <xdr:rowOff>0</xdr:rowOff>
    </xdr:from>
    <xdr:to>
      <xdr:col>36</xdr:col>
      <xdr:colOff>647700</xdr:colOff>
      <xdr:row>33</xdr:row>
      <xdr:rowOff>76200</xdr:rowOff>
    </xdr:to>
    <xdr:sp>
      <xdr:nvSpPr>
        <xdr:cNvPr id="240" name="Line 100"/>
        <xdr:cNvSpPr>
          <a:spLocks/>
        </xdr:cNvSpPr>
      </xdr:nvSpPr>
      <xdr:spPr>
        <a:xfrm flipH="1">
          <a:off x="26193750" y="821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21</xdr:row>
      <xdr:rowOff>114300</xdr:rowOff>
    </xdr:from>
    <xdr:to>
      <xdr:col>57</xdr:col>
      <xdr:colOff>419100</xdr:colOff>
      <xdr:row>23</xdr:row>
      <xdr:rowOff>28575</xdr:rowOff>
    </xdr:to>
    <xdr:grpSp>
      <xdr:nvGrpSpPr>
        <xdr:cNvPr id="241" name="Group 197"/>
        <xdr:cNvGrpSpPr>
          <a:grpSpLocks noChangeAspect="1"/>
        </xdr:cNvGrpSpPr>
      </xdr:nvGrpSpPr>
      <xdr:grpSpPr>
        <a:xfrm>
          <a:off x="42224325" y="5581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2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114300</xdr:rowOff>
    </xdr:from>
    <xdr:to>
      <xdr:col>63</xdr:col>
      <xdr:colOff>419100</xdr:colOff>
      <xdr:row>23</xdr:row>
      <xdr:rowOff>28575</xdr:rowOff>
    </xdr:to>
    <xdr:grpSp>
      <xdr:nvGrpSpPr>
        <xdr:cNvPr id="244" name="Group 197"/>
        <xdr:cNvGrpSpPr>
          <a:grpSpLocks noChangeAspect="1"/>
        </xdr:cNvGrpSpPr>
      </xdr:nvGrpSpPr>
      <xdr:grpSpPr>
        <a:xfrm>
          <a:off x="46682025" y="5581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5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447675</xdr:colOff>
      <xdr:row>21</xdr:row>
      <xdr:rowOff>123825</xdr:rowOff>
    </xdr:from>
    <xdr:to>
      <xdr:col>57</xdr:col>
      <xdr:colOff>247650</xdr:colOff>
      <xdr:row>39</xdr:row>
      <xdr:rowOff>209550</xdr:rowOff>
    </xdr:to>
    <xdr:sp>
      <xdr:nvSpPr>
        <xdr:cNvPr id="247" name="Line 24"/>
        <xdr:cNvSpPr>
          <a:spLocks/>
        </xdr:cNvSpPr>
      </xdr:nvSpPr>
      <xdr:spPr>
        <a:xfrm flipH="1">
          <a:off x="36623625" y="5591175"/>
          <a:ext cx="5743575" cy="420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88</xdr:col>
      <xdr:colOff>0</xdr:colOff>
      <xdr:row>47</xdr:row>
      <xdr:rowOff>266700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45091350" y="11182350"/>
          <a:ext cx="198310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posunu</a:t>
          </a:r>
        </a:p>
      </xdr:txBody>
    </xdr:sp>
    <xdr:clientData/>
  </xdr:twoCellAnchor>
  <xdr:twoCellAnchor editAs="absolute">
    <xdr:from>
      <xdr:col>41</xdr:col>
      <xdr:colOff>76200</xdr:colOff>
      <xdr:row>28</xdr:row>
      <xdr:rowOff>209550</xdr:rowOff>
    </xdr:from>
    <xdr:to>
      <xdr:col>41</xdr:col>
      <xdr:colOff>123825</xdr:colOff>
      <xdr:row>29</xdr:row>
      <xdr:rowOff>200025</xdr:rowOff>
    </xdr:to>
    <xdr:grpSp>
      <xdr:nvGrpSpPr>
        <xdr:cNvPr id="249" name="Group 8913"/>
        <xdr:cNvGrpSpPr>
          <a:grpSpLocks/>
        </xdr:cNvGrpSpPr>
      </xdr:nvGrpSpPr>
      <xdr:grpSpPr>
        <a:xfrm>
          <a:off x="30308550" y="72771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95250</xdr:colOff>
      <xdr:row>25</xdr:row>
      <xdr:rowOff>171450</xdr:rowOff>
    </xdr:from>
    <xdr:to>
      <xdr:col>43</xdr:col>
      <xdr:colOff>142875</xdr:colOff>
      <xdr:row>26</xdr:row>
      <xdr:rowOff>152400</xdr:rowOff>
    </xdr:to>
    <xdr:grpSp>
      <xdr:nvGrpSpPr>
        <xdr:cNvPr id="253" name="Group 8913"/>
        <xdr:cNvGrpSpPr>
          <a:grpSpLocks/>
        </xdr:cNvGrpSpPr>
      </xdr:nvGrpSpPr>
      <xdr:grpSpPr>
        <a:xfrm>
          <a:off x="31813500" y="655320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54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276225</xdr:colOff>
      <xdr:row>22</xdr:row>
      <xdr:rowOff>66675</xdr:rowOff>
    </xdr:from>
    <xdr:to>
      <xdr:col>45</xdr:col>
      <xdr:colOff>323850</xdr:colOff>
      <xdr:row>23</xdr:row>
      <xdr:rowOff>47625</xdr:rowOff>
    </xdr:to>
    <xdr:grpSp>
      <xdr:nvGrpSpPr>
        <xdr:cNvPr id="257" name="Group 8913"/>
        <xdr:cNvGrpSpPr>
          <a:grpSpLocks/>
        </xdr:cNvGrpSpPr>
      </xdr:nvGrpSpPr>
      <xdr:grpSpPr>
        <a:xfrm>
          <a:off x="33480375" y="57626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58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22</xdr:row>
      <xdr:rowOff>9525</xdr:rowOff>
    </xdr:from>
    <xdr:to>
      <xdr:col>54</xdr:col>
      <xdr:colOff>352425</xdr:colOff>
      <xdr:row>22</xdr:row>
      <xdr:rowOff>219075</xdr:rowOff>
    </xdr:to>
    <xdr:grpSp>
      <xdr:nvGrpSpPr>
        <xdr:cNvPr id="261" name="Group 8913"/>
        <xdr:cNvGrpSpPr>
          <a:grpSpLocks/>
        </xdr:cNvGrpSpPr>
      </xdr:nvGrpSpPr>
      <xdr:grpSpPr>
        <a:xfrm>
          <a:off x="39966900" y="570547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62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314325</xdr:colOff>
      <xdr:row>22</xdr:row>
      <xdr:rowOff>104775</xdr:rowOff>
    </xdr:from>
    <xdr:to>
      <xdr:col>66</xdr:col>
      <xdr:colOff>361950</xdr:colOff>
      <xdr:row>23</xdr:row>
      <xdr:rowOff>85725</xdr:rowOff>
    </xdr:to>
    <xdr:grpSp>
      <xdr:nvGrpSpPr>
        <xdr:cNvPr id="265" name="Group 8913"/>
        <xdr:cNvGrpSpPr>
          <a:grpSpLocks/>
        </xdr:cNvGrpSpPr>
      </xdr:nvGrpSpPr>
      <xdr:grpSpPr>
        <a:xfrm>
          <a:off x="48891825" y="58007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66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47</xdr:row>
      <xdr:rowOff>123825</xdr:rowOff>
    </xdr:from>
    <xdr:to>
      <xdr:col>33</xdr:col>
      <xdr:colOff>200025</xdr:colOff>
      <xdr:row>47</xdr:row>
      <xdr:rowOff>123825</xdr:rowOff>
    </xdr:to>
    <xdr:sp>
      <xdr:nvSpPr>
        <xdr:cNvPr id="269" name="Line 43"/>
        <xdr:cNvSpPr>
          <a:spLocks/>
        </xdr:cNvSpPr>
      </xdr:nvSpPr>
      <xdr:spPr>
        <a:xfrm>
          <a:off x="22145625" y="1153477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542925</xdr:colOff>
      <xdr:row>24</xdr:row>
      <xdr:rowOff>114300</xdr:rowOff>
    </xdr:from>
    <xdr:to>
      <xdr:col>97</xdr:col>
      <xdr:colOff>219075</xdr:colOff>
      <xdr:row>24</xdr:row>
      <xdr:rowOff>114300</xdr:rowOff>
    </xdr:to>
    <xdr:sp>
      <xdr:nvSpPr>
        <xdr:cNvPr id="270" name="Line 43"/>
        <xdr:cNvSpPr>
          <a:spLocks/>
        </xdr:cNvSpPr>
      </xdr:nvSpPr>
      <xdr:spPr>
        <a:xfrm>
          <a:off x="56549925" y="6267450"/>
          <a:ext cx="1550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238125</xdr:colOff>
      <xdr:row>27</xdr:row>
      <xdr:rowOff>114300</xdr:rowOff>
    </xdr:from>
    <xdr:to>
      <xdr:col>96</xdr:col>
      <xdr:colOff>495300</xdr:colOff>
      <xdr:row>27</xdr:row>
      <xdr:rowOff>114300</xdr:rowOff>
    </xdr:to>
    <xdr:sp>
      <xdr:nvSpPr>
        <xdr:cNvPr id="271" name="Line 43"/>
        <xdr:cNvSpPr>
          <a:spLocks/>
        </xdr:cNvSpPr>
      </xdr:nvSpPr>
      <xdr:spPr>
        <a:xfrm>
          <a:off x="58702575" y="6953250"/>
          <a:ext cx="12658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16</xdr:row>
      <xdr:rowOff>219075</xdr:rowOff>
    </xdr:from>
    <xdr:to>
      <xdr:col>65</xdr:col>
      <xdr:colOff>419100</xdr:colOff>
      <xdr:row>18</xdr:row>
      <xdr:rowOff>114300</xdr:rowOff>
    </xdr:to>
    <xdr:grpSp>
      <xdr:nvGrpSpPr>
        <xdr:cNvPr id="272" name="Group 191"/>
        <xdr:cNvGrpSpPr>
          <a:grpSpLocks noChangeAspect="1"/>
        </xdr:cNvGrpSpPr>
      </xdr:nvGrpSpPr>
      <xdr:grpSpPr>
        <a:xfrm>
          <a:off x="48167925" y="4543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73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904875</xdr:colOff>
      <xdr:row>21</xdr:row>
      <xdr:rowOff>114300</xdr:rowOff>
    </xdr:from>
    <xdr:to>
      <xdr:col>71</xdr:col>
      <xdr:colOff>238125</xdr:colOff>
      <xdr:row>23</xdr:row>
      <xdr:rowOff>28575</xdr:rowOff>
    </xdr:to>
    <xdr:grpSp>
      <xdr:nvGrpSpPr>
        <xdr:cNvPr id="275" name="Group 197"/>
        <xdr:cNvGrpSpPr>
          <a:grpSpLocks noChangeAspect="1"/>
        </xdr:cNvGrpSpPr>
      </xdr:nvGrpSpPr>
      <xdr:grpSpPr>
        <a:xfrm>
          <a:off x="52454175" y="5581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76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295275</xdr:colOff>
      <xdr:row>21</xdr:row>
      <xdr:rowOff>114300</xdr:rowOff>
    </xdr:from>
    <xdr:to>
      <xdr:col>72</xdr:col>
      <xdr:colOff>76200</xdr:colOff>
      <xdr:row>23</xdr:row>
      <xdr:rowOff>28575</xdr:rowOff>
    </xdr:to>
    <xdr:grpSp>
      <xdr:nvGrpSpPr>
        <xdr:cNvPr id="278" name="Group 197"/>
        <xdr:cNvGrpSpPr>
          <a:grpSpLocks noChangeAspect="1"/>
        </xdr:cNvGrpSpPr>
      </xdr:nvGrpSpPr>
      <xdr:grpSpPr>
        <a:xfrm>
          <a:off x="52816125" y="5581650"/>
          <a:ext cx="295275" cy="371475"/>
          <a:chOff x="402" y="269"/>
          <a:chExt cx="28" cy="39"/>
        </a:xfrm>
        <a:solidFill>
          <a:srgbClr val="FFFFFF"/>
        </a:solidFill>
      </xdr:grpSpPr>
      <xdr:sp>
        <xdr:nvSpPr>
          <xdr:cNvPr id="279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114300</xdr:rowOff>
    </xdr:from>
    <xdr:to>
      <xdr:col>73</xdr:col>
      <xdr:colOff>419100</xdr:colOff>
      <xdr:row>25</xdr:row>
      <xdr:rowOff>28575</xdr:rowOff>
    </xdr:to>
    <xdr:grpSp>
      <xdr:nvGrpSpPr>
        <xdr:cNvPr id="281" name="Group 197"/>
        <xdr:cNvGrpSpPr>
          <a:grpSpLocks noChangeAspect="1"/>
        </xdr:cNvGrpSpPr>
      </xdr:nvGrpSpPr>
      <xdr:grpSpPr>
        <a:xfrm>
          <a:off x="54111525" y="6038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82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19</xdr:row>
      <xdr:rowOff>19050</xdr:rowOff>
    </xdr:from>
    <xdr:to>
      <xdr:col>69</xdr:col>
      <xdr:colOff>200025</xdr:colOff>
      <xdr:row>20</xdr:row>
      <xdr:rowOff>0</xdr:rowOff>
    </xdr:to>
    <xdr:grpSp>
      <xdr:nvGrpSpPr>
        <xdr:cNvPr id="284" name="Group 8913"/>
        <xdr:cNvGrpSpPr>
          <a:grpSpLocks/>
        </xdr:cNvGrpSpPr>
      </xdr:nvGrpSpPr>
      <xdr:grpSpPr>
        <a:xfrm>
          <a:off x="51187350" y="502920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247650</xdr:colOff>
      <xdr:row>20</xdr:row>
      <xdr:rowOff>47625</xdr:rowOff>
    </xdr:from>
    <xdr:to>
      <xdr:col>68</xdr:col>
      <xdr:colOff>295275</xdr:colOff>
      <xdr:row>21</xdr:row>
      <xdr:rowOff>28575</xdr:rowOff>
    </xdr:to>
    <xdr:grpSp>
      <xdr:nvGrpSpPr>
        <xdr:cNvPr id="288" name="Group 8913"/>
        <xdr:cNvGrpSpPr>
          <a:grpSpLocks/>
        </xdr:cNvGrpSpPr>
      </xdr:nvGrpSpPr>
      <xdr:grpSpPr>
        <a:xfrm>
          <a:off x="50311050" y="528637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571500</xdr:colOff>
      <xdr:row>26</xdr:row>
      <xdr:rowOff>123825</xdr:rowOff>
    </xdr:from>
    <xdr:to>
      <xdr:col>44</xdr:col>
      <xdr:colOff>476250</xdr:colOff>
      <xdr:row>31</xdr:row>
      <xdr:rowOff>28575</xdr:rowOff>
    </xdr:to>
    <xdr:sp>
      <xdr:nvSpPr>
        <xdr:cNvPr id="292" name="Line 24"/>
        <xdr:cNvSpPr>
          <a:spLocks/>
        </xdr:cNvSpPr>
      </xdr:nvSpPr>
      <xdr:spPr>
        <a:xfrm flipH="1">
          <a:off x="29832300" y="6734175"/>
          <a:ext cx="28765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47</xdr:row>
      <xdr:rowOff>0</xdr:rowOff>
    </xdr:from>
    <xdr:ext cx="523875" cy="228600"/>
    <xdr:sp>
      <xdr:nvSpPr>
        <xdr:cNvPr id="293" name="text 7125"/>
        <xdr:cNvSpPr txBox="1">
          <a:spLocks noChangeArrowheads="1"/>
        </xdr:cNvSpPr>
      </xdr:nvSpPr>
      <xdr:spPr>
        <a:xfrm>
          <a:off x="23545800" y="1141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M 13</a:t>
          </a:r>
        </a:p>
      </xdr:txBody>
    </xdr:sp>
    <xdr:clientData/>
  </xdr:oneCellAnchor>
  <xdr:oneCellAnchor>
    <xdr:from>
      <xdr:col>32</xdr:col>
      <xdr:colOff>228600</xdr:colOff>
      <xdr:row>44</xdr:row>
      <xdr:rowOff>104775</xdr:rowOff>
    </xdr:from>
    <xdr:ext cx="523875" cy="228600"/>
    <xdr:sp>
      <xdr:nvSpPr>
        <xdr:cNvPr id="294" name="text 7125"/>
        <xdr:cNvSpPr txBox="1">
          <a:spLocks noChangeArrowheads="1"/>
        </xdr:cNvSpPr>
      </xdr:nvSpPr>
      <xdr:spPr>
        <a:xfrm>
          <a:off x="23545800" y="10829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M 11</a:t>
          </a:r>
        </a:p>
      </xdr:txBody>
    </xdr:sp>
    <xdr:clientData/>
  </xdr:oneCellAnchor>
  <xdr:oneCellAnchor>
    <xdr:from>
      <xdr:col>66</xdr:col>
      <xdr:colOff>390525</xdr:colOff>
      <xdr:row>24</xdr:row>
      <xdr:rowOff>57150</xdr:rowOff>
    </xdr:from>
    <xdr:ext cx="1228725" cy="238125"/>
    <xdr:sp>
      <xdr:nvSpPr>
        <xdr:cNvPr id="295" name="text 7125"/>
        <xdr:cNvSpPr txBox="1">
          <a:spLocks noChangeArrowheads="1"/>
        </xdr:cNvSpPr>
      </xdr:nvSpPr>
      <xdr:spPr>
        <a:xfrm>
          <a:off x="48968025" y="6210300"/>
          <a:ext cx="1228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pracovní kolej</a:t>
          </a:r>
        </a:p>
      </xdr:txBody>
    </xdr:sp>
    <xdr:clientData/>
  </xdr:oneCellAnchor>
  <xdr:twoCellAnchor>
    <xdr:from>
      <xdr:col>71</xdr:col>
      <xdr:colOff>447675</xdr:colOff>
      <xdr:row>21</xdr:row>
      <xdr:rowOff>114300</xdr:rowOff>
    </xdr:from>
    <xdr:to>
      <xdr:col>73</xdr:col>
      <xdr:colOff>266700</xdr:colOff>
      <xdr:row>23</xdr:row>
      <xdr:rowOff>114300</xdr:rowOff>
    </xdr:to>
    <xdr:sp>
      <xdr:nvSpPr>
        <xdr:cNvPr id="296" name="Line 44"/>
        <xdr:cNvSpPr>
          <a:spLocks/>
        </xdr:cNvSpPr>
      </xdr:nvSpPr>
      <xdr:spPr>
        <a:xfrm flipH="1" flipV="1">
          <a:off x="52968525" y="55816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30</xdr:row>
      <xdr:rowOff>0</xdr:rowOff>
    </xdr:from>
    <xdr:ext cx="1485900" cy="228600"/>
    <xdr:sp>
      <xdr:nvSpPr>
        <xdr:cNvPr id="297" name="text 7125"/>
        <xdr:cNvSpPr txBox="1">
          <a:spLocks noChangeArrowheads="1"/>
        </xdr:cNvSpPr>
      </xdr:nvSpPr>
      <xdr:spPr>
        <a:xfrm>
          <a:off x="64408050" y="7524750"/>
          <a:ext cx="14859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pracovní kolej 1</a:t>
          </a:r>
        </a:p>
      </xdr:txBody>
    </xdr:sp>
    <xdr:clientData/>
  </xdr:oneCellAnchor>
  <xdr:oneCellAnchor>
    <xdr:from>
      <xdr:col>86</xdr:col>
      <xdr:colOff>0</xdr:colOff>
      <xdr:row>33</xdr:row>
      <xdr:rowOff>0</xdr:rowOff>
    </xdr:from>
    <xdr:ext cx="1485900" cy="228600"/>
    <xdr:sp>
      <xdr:nvSpPr>
        <xdr:cNvPr id="298" name="text 7125"/>
        <xdr:cNvSpPr txBox="1">
          <a:spLocks noChangeArrowheads="1"/>
        </xdr:cNvSpPr>
      </xdr:nvSpPr>
      <xdr:spPr>
        <a:xfrm>
          <a:off x="63436500" y="8210550"/>
          <a:ext cx="14859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pracovní kolej 2</a:t>
          </a:r>
        </a:p>
      </xdr:txBody>
    </xdr:sp>
    <xdr:clientData/>
  </xdr:oneCellAnchor>
  <xdr:oneCellAnchor>
    <xdr:from>
      <xdr:col>92</xdr:col>
      <xdr:colOff>228600</xdr:colOff>
      <xdr:row>24</xdr:row>
      <xdr:rowOff>0</xdr:rowOff>
    </xdr:from>
    <xdr:ext cx="523875" cy="228600"/>
    <xdr:sp>
      <xdr:nvSpPr>
        <xdr:cNvPr id="299" name="text 7125"/>
        <xdr:cNvSpPr txBox="1">
          <a:spLocks noChangeArrowheads="1"/>
        </xdr:cNvSpPr>
      </xdr:nvSpPr>
      <xdr:spPr>
        <a:xfrm>
          <a:off x="68122800" y="6153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 4</a:t>
          </a:r>
        </a:p>
      </xdr:txBody>
    </xdr:sp>
    <xdr:clientData/>
  </xdr:oneCellAnchor>
  <xdr:oneCellAnchor>
    <xdr:from>
      <xdr:col>90</xdr:col>
      <xdr:colOff>228600</xdr:colOff>
      <xdr:row>27</xdr:row>
      <xdr:rowOff>0</xdr:rowOff>
    </xdr:from>
    <xdr:ext cx="523875" cy="228600"/>
    <xdr:sp>
      <xdr:nvSpPr>
        <xdr:cNvPr id="300" name="text 7125"/>
        <xdr:cNvSpPr txBox="1">
          <a:spLocks noChangeArrowheads="1"/>
        </xdr:cNvSpPr>
      </xdr:nvSpPr>
      <xdr:spPr>
        <a:xfrm>
          <a:off x="66636900" y="6838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 6</a:t>
          </a:r>
        </a:p>
      </xdr:txBody>
    </xdr:sp>
    <xdr:clientData/>
  </xdr:oneCellAnchor>
  <xdr:twoCellAnchor>
    <xdr:from>
      <xdr:col>76</xdr:col>
      <xdr:colOff>209550</xdr:colOff>
      <xdr:row>26</xdr:row>
      <xdr:rowOff>114300</xdr:rowOff>
    </xdr:from>
    <xdr:to>
      <xdr:col>76</xdr:col>
      <xdr:colOff>742950</xdr:colOff>
      <xdr:row>28</xdr:row>
      <xdr:rowOff>28575</xdr:rowOff>
    </xdr:to>
    <xdr:grpSp>
      <xdr:nvGrpSpPr>
        <xdr:cNvPr id="301" name="Group 197"/>
        <xdr:cNvGrpSpPr>
          <a:grpSpLocks noChangeAspect="1"/>
        </xdr:cNvGrpSpPr>
      </xdr:nvGrpSpPr>
      <xdr:grpSpPr>
        <a:xfrm>
          <a:off x="56216550" y="6724650"/>
          <a:ext cx="533400" cy="371475"/>
          <a:chOff x="402" y="269"/>
          <a:chExt cx="28" cy="39"/>
        </a:xfrm>
        <a:solidFill>
          <a:srgbClr val="FFFFFF"/>
        </a:solidFill>
      </xdr:grpSpPr>
      <xdr:sp>
        <xdr:nvSpPr>
          <xdr:cNvPr id="302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29</xdr:row>
      <xdr:rowOff>114300</xdr:rowOff>
    </xdr:from>
    <xdr:to>
      <xdr:col>78</xdr:col>
      <xdr:colOff>628650</xdr:colOff>
      <xdr:row>31</xdr:row>
      <xdr:rowOff>28575</xdr:rowOff>
    </xdr:to>
    <xdr:grpSp>
      <xdr:nvGrpSpPr>
        <xdr:cNvPr id="304" name="Group 197"/>
        <xdr:cNvGrpSpPr>
          <a:grpSpLocks noChangeAspect="1"/>
        </xdr:cNvGrpSpPr>
      </xdr:nvGrpSpPr>
      <xdr:grpSpPr>
        <a:xfrm>
          <a:off x="57816750" y="7410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05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23</xdr:row>
      <xdr:rowOff>114300</xdr:rowOff>
    </xdr:from>
    <xdr:to>
      <xdr:col>74</xdr:col>
      <xdr:colOff>495300</xdr:colOff>
      <xdr:row>24</xdr:row>
      <xdr:rowOff>0</xdr:rowOff>
    </xdr:to>
    <xdr:sp>
      <xdr:nvSpPr>
        <xdr:cNvPr id="307" name="Line 79"/>
        <xdr:cNvSpPr>
          <a:spLocks/>
        </xdr:cNvSpPr>
      </xdr:nvSpPr>
      <xdr:spPr>
        <a:xfrm flipH="1" flipV="1">
          <a:off x="54273450" y="6038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0</xdr:rowOff>
    </xdr:from>
    <xdr:to>
      <xdr:col>75</xdr:col>
      <xdr:colOff>266700</xdr:colOff>
      <xdr:row>24</xdr:row>
      <xdr:rowOff>76200</xdr:rowOff>
    </xdr:to>
    <xdr:sp>
      <xdr:nvSpPr>
        <xdr:cNvPr id="308" name="Line 80"/>
        <xdr:cNvSpPr>
          <a:spLocks/>
        </xdr:cNvSpPr>
      </xdr:nvSpPr>
      <xdr:spPr>
        <a:xfrm flipH="1" flipV="1">
          <a:off x="55016400" y="6153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24</xdr:row>
      <xdr:rowOff>76200</xdr:rowOff>
    </xdr:from>
    <xdr:to>
      <xdr:col>76</xdr:col>
      <xdr:colOff>495300</xdr:colOff>
      <xdr:row>24</xdr:row>
      <xdr:rowOff>114300</xdr:rowOff>
    </xdr:to>
    <xdr:sp>
      <xdr:nvSpPr>
        <xdr:cNvPr id="309" name="Line 81"/>
        <xdr:cNvSpPr>
          <a:spLocks/>
        </xdr:cNvSpPr>
      </xdr:nvSpPr>
      <xdr:spPr>
        <a:xfrm flipH="1" flipV="1">
          <a:off x="55759350" y="6229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114300</xdr:rowOff>
    </xdr:from>
    <xdr:to>
      <xdr:col>77</xdr:col>
      <xdr:colOff>247650</xdr:colOff>
      <xdr:row>27</xdr:row>
      <xdr:rowOff>0</xdr:rowOff>
    </xdr:to>
    <xdr:sp>
      <xdr:nvSpPr>
        <xdr:cNvPr id="310" name="Line 79"/>
        <xdr:cNvSpPr>
          <a:spLocks/>
        </xdr:cNvSpPr>
      </xdr:nvSpPr>
      <xdr:spPr>
        <a:xfrm flipH="1" flipV="1">
          <a:off x="56483250" y="6724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0</xdr:rowOff>
    </xdr:from>
    <xdr:to>
      <xdr:col>78</xdr:col>
      <xdr:colOff>476250</xdr:colOff>
      <xdr:row>27</xdr:row>
      <xdr:rowOff>76200</xdr:rowOff>
    </xdr:to>
    <xdr:sp>
      <xdr:nvSpPr>
        <xdr:cNvPr id="311" name="Line 80"/>
        <xdr:cNvSpPr>
          <a:spLocks/>
        </xdr:cNvSpPr>
      </xdr:nvSpPr>
      <xdr:spPr>
        <a:xfrm flipH="1" flipV="1">
          <a:off x="572262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76200</xdr:rowOff>
    </xdr:from>
    <xdr:to>
      <xdr:col>79</xdr:col>
      <xdr:colOff>247650</xdr:colOff>
      <xdr:row>27</xdr:row>
      <xdr:rowOff>114300</xdr:rowOff>
    </xdr:to>
    <xdr:sp>
      <xdr:nvSpPr>
        <xdr:cNvPr id="312" name="Line 81"/>
        <xdr:cNvSpPr>
          <a:spLocks/>
        </xdr:cNvSpPr>
      </xdr:nvSpPr>
      <xdr:spPr>
        <a:xfrm flipH="1" flipV="1">
          <a:off x="579691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29</xdr:row>
      <xdr:rowOff>114300</xdr:rowOff>
    </xdr:from>
    <xdr:to>
      <xdr:col>79</xdr:col>
      <xdr:colOff>266700</xdr:colOff>
      <xdr:row>30</xdr:row>
      <xdr:rowOff>0</xdr:rowOff>
    </xdr:to>
    <xdr:sp>
      <xdr:nvSpPr>
        <xdr:cNvPr id="313" name="Line 79"/>
        <xdr:cNvSpPr>
          <a:spLocks/>
        </xdr:cNvSpPr>
      </xdr:nvSpPr>
      <xdr:spPr>
        <a:xfrm flipH="1" flipV="1">
          <a:off x="57988200" y="7410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30</xdr:row>
      <xdr:rowOff>0</xdr:rowOff>
    </xdr:from>
    <xdr:to>
      <xdr:col>80</xdr:col>
      <xdr:colOff>495300</xdr:colOff>
      <xdr:row>30</xdr:row>
      <xdr:rowOff>76200</xdr:rowOff>
    </xdr:to>
    <xdr:sp>
      <xdr:nvSpPr>
        <xdr:cNvPr id="314" name="Line 80"/>
        <xdr:cNvSpPr>
          <a:spLocks/>
        </xdr:cNvSpPr>
      </xdr:nvSpPr>
      <xdr:spPr>
        <a:xfrm flipH="1" flipV="1">
          <a:off x="58731150" y="7524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30</xdr:row>
      <xdr:rowOff>76200</xdr:rowOff>
    </xdr:from>
    <xdr:to>
      <xdr:col>81</xdr:col>
      <xdr:colOff>266700</xdr:colOff>
      <xdr:row>30</xdr:row>
      <xdr:rowOff>114300</xdr:rowOff>
    </xdr:to>
    <xdr:sp>
      <xdr:nvSpPr>
        <xdr:cNvPr id="315" name="Line 81"/>
        <xdr:cNvSpPr>
          <a:spLocks/>
        </xdr:cNvSpPr>
      </xdr:nvSpPr>
      <xdr:spPr>
        <a:xfrm flipH="1" flipV="1">
          <a:off x="5947410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23</xdr:row>
      <xdr:rowOff>114300</xdr:rowOff>
    </xdr:from>
    <xdr:to>
      <xdr:col>76</xdr:col>
      <xdr:colOff>476250</xdr:colOff>
      <xdr:row>26</xdr:row>
      <xdr:rowOff>114300</xdr:rowOff>
    </xdr:to>
    <xdr:sp>
      <xdr:nvSpPr>
        <xdr:cNvPr id="316" name="Line 24"/>
        <xdr:cNvSpPr>
          <a:spLocks/>
        </xdr:cNvSpPr>
      </xdr:nvSpPr>
      <xdr:spPr>
        <a:xfrm flipH="1" flipV="1">
          <a:off x="54273450" y="6038850"/>
          <a:ext cx="2209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26</xdr:row>
      <xdr:rowOff>123825</xdr:rowOff>
    </xdr:from>
    <xdr:to>
      <xdr:col>78</xdr:col>
      <xdr:colOff>495300</xdr:colOff>
      <xdr:row>29</xdr:row>
      <xdr:rowOff>104775</xdr:rowOff>
    </xdr:to>
    <xdr:sp>
      <xdr:nvSpPr>
        <xdr:cNvPr id="317" name="Line 24"/>
        <xdr:cNvSpPr>
          <a:spLocks/>
        </xdr:cNvSpPr>
      </xdr:nvSpPr>
      <xdr:spPr>
        <a:xfrm flipH="1" flipV="1">
          <a:off x="56502300" y="6734175"/>
          <a:ext cx="14859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57150</xdr:colOff>
      <xdr:row>25</xdr:row>
      <xdr:rowOff>47625</xdr:rowOff>
    </xdr:from>
    <xdr:to>
      <xdr:col>77</xdr:col>
      <xdr:colOff>104775</xdr:colOff>
      <xdr:row>26</xdr:row>
      <xdr:rowOff>28575</xdr:rowOff>
    </xdr:to>
    <xdr:grpSp>
      <xdr:nvGrpSpPr>
        <xdr:cNvPr id="318" name="Group 8913"/>
        <xdr:cNvGrpSpPr>
          <a:grpSpLocks/>
        </xdr:cNvGrpSpPr>
      </xdr:nvGrpSpPr>
      <xdr:grpSpPr>
        <a:xfrm>
          <a:off x="57035700" y="642937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319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22</xdr:row>
      <xdr:rowOff>95250</xdr:rowOff>
    </xdr:from>
    <xdr:to>
      <xdr:col>75</xdr:col>
      <xdr:colOff>95250</xdr:colOff>
      <xdr:row>23</xdr:row>
      <xdr:rowOff>76200</xdr:rowOff>
    </xdr:to>
    <xdr:grpSp>
      <xdr:nvGrpSpPr>
        <xdr:cNvPr id="322" name="Group 8913"/>
        <xdr:cNvGrpSpPr>
          <a:grpSpLocks/>
        </xdr:cNvGrpSpPr>
      </xdr:nvGrpSpPr>
      <xdr:grpSpPr>
        <a:xfrm>
          <a:off x="55540275" y="579120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323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66675</xdr:colOff>
      <xdr:row>28</xdr:row>
      <xdr:rowOff>47625</xdr:rowOff>
    </xdr:from>
    <xdr:to>
      <xdr:col>79</xdr:col>
      <xdr:colOff>114300</xdr:colOff>
      <xdr:row>29</xdr:row>
      <xdr:rowOff>28575</xdr:rowOff>
    </xdr:to>
    <xdr:grpSp>
      <xdr:nvGrpSpPr>
        <xdr:cNvPr id="326" name="Group 8913"/>
        <xdr:cNvGrpSpPr>
          <a:grpSpLocks/>
        </xdr:cNvGrpSpPr>
      </xdr:nvGrpSpPr>
      <xdr:grpSpPr>
        <a:xfrm>
          <a:off x="58531125" y="711517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327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104775</xdr:colOff>
      <xdr:row>31</xdr:row>
      <xdr:rowOff>0</xdr:rowOff>
    </xdr:from>
    <xdr:to>
      <xdr:col>82</xdr:col>
      <xdr:colOff>152400</xdr:colOff>
      <xdr:row>31</xdr:row>
      <xdr:rowOff>209550</xdr:rowOff>
    </xdr:to>
    <xdr:grpSp>
      <xdr:nvGrpSpPr>
        <xdr:cNvPr id="330" name="Group 8913"/>
        <xdr:cNvGrpSpPr>
          <a:grpSpLocks/>
        </xdr:cNvGrpSpPr>
      </xdr:nvGrpSpPr>
      <xdr:grpSpPr>
        <a:xfrm>
          <a:off x="60569475" y="775335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331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85725</xdr:colOff>
      <xdr:row>18</xdr:row>
      <xdr:rowOff>114300</xdr:rowOff>
    </xdr:from>
    <xdr:to>
      <xdr:col>117</xdr:col>
      <xdr:colOff>438150</xdr:colOff>
      <xdr:row>20</xdr:row>
      <xdr:rowOff>28575</xdr:rowOff>
    </xdr:to>
    <xdr:grpSp>
      <xdr:nvGrpSpPr>
        <xdr:cNvPr id="334" name="Group 198"/>
        <xdr:cNvGrpSpPr>
          <a:grpSpLocks noChangeAspect="1"/>
        </xdr:cNvGrpSpPr>
      </xdr:nvGrpSpPr>
      <xdr:grpSpPr>
        <a:xfrm>
          <a:off x="86782275" y="4895850"/>
          <a:ext cx="352425" cy="371475"/>
          <a:chOff x="470" y="269"/>
          <a:chExt cx="28" cy="39"/>
        </a:xfrm>
        <a:solidFill>
          <a:srgbClr val="FFFFFF"/>
        </a:solidFill>
      </xdr:grpSpPr>
      <xdr:sp>
        <xdr:nvSpPr>
          <xdr:cNvPr id="335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12</xdr:row>
      <xdr:rowOff>123825</xdr:rowOff>
    </xdr:from>
    <xdr:to>
      <xdr:col>130</xdr:col>
      <xdr:colOff>685800</xdr:colOff>
      <xdr:row>14</xdr:row>
      <xdr:rowOff>38100</xdr:rowOff>
    </xdr:to>
    <xdr:grpSp>
      <xdr:nvGrpSpPr>
        <xdr:cNvPr id="337" name="Group 195"/>
        <xdr:cNvGrpSpPr>
          <a:grpSpLocks noChangeAspect="1"/>
        </xdr:cNvGrpSpPr>
      </xdr:nvGrpSpPr>
      <xdr:grpSpPr>
        <a:xfrm>
          <a:off x="96421575" y="3457575"/>
          <a:ext cx="390525" cy="447675"/>
          <a:chOff x="402" y="197"/>
          <a:chExt cx="28" cy="39"/>
        </a:xfrm>
        <a:solidFill>
          <a:srgbClr val="FFFFFF"/>
        </a:solidFill>
      </xdr:grpSpPr>
      <xdr:sp>
        <xdr:nvSpPr>
          <xdr:cNvPr id="338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121</xdr:col>
      <xdr:colOff>390525</xdr:colOff>
      <xdr:row>18</xdr:row>
      <xdr:rowOff>0</xdr:rowOff>
    </xdr:from>
    <xdr:ext cx="647700" cy="228600"/>
    <xdr:sp>
      <xdr:nvSpPr>
        <xdr:cNvPr id="340" name="text 7125"/>
        <xdr:cNvSpPr txBox="1">
          <a:spLocks noChangeArrowheads="1"/>
        </xdr:cNvSpPr>
      </xdr:nvSpPr>
      <xdr:spPr>
        <a:xfrm>
          <a:off x="90058875" y="4781550"/>
          <a:ext cx="6477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 editAs="absolute">
    <xdr:from>
      <xdr:col>126</xdr:col>
      <xdr:colOff>95250</xdr:colOff>
      <xdr:row>12</xdr:row>
      <xdr:rowOff>257175</xdr:rowOff>
    </xdr:from>
    <xdr:to>
      <xdr:col>126</xdr:col>
      <xdr:colOff>142875</xdr:colOff>
      <xdr:row>13</xdr:row>
      <xdr:rowOff>200025</xdr:rowOff>
    </xdr:to>
    <xdr:grpSp>
      <xdr:nvGrpSpPr>
        <xdr:cNvPr id="341" name="Group 8913"/>
        <xdr:cNvGrpSpPr>
          <a:grpSpLocks/>
        </xdr:cNvGrpSpPr>
      </xdr:nvGrpSpPr>
      <xdr:grpSpPr>
        <a:xfrm>
          <a:off x="93249750" y="35909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342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276225</xdr:colOff>
      <xdr:row>16</xdr:row>
      <xdr:rowOff>200025</xdr:rowOff>
    </xdr:from>
    <xdr:to>
      <xdr:col>121</xdr:col>
      <xdr:colOff>323850</xdr:colOff>
      <xdr:row>17</xdr:row>
      <xdr:rowOff>190500</xdr:rowOff>
    </xdr:to>
    <xdr:grpSp>
      <xdr:nvGrpSpPr>
        <xdr:cNvPr id="345" name="Group 8913"/>
        <xdr:cNvGrpSpPr>
          <a:grpSpLocks/>
        </xdr:cNvGrpSpPr>
      </xdr:nvGrpSpPr>
      <xdr:grpSpPr>
        <a:xfrm>
          <a:off x="89944575" y="45243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346" name="Rectangle 8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16</xdr:row>
      <xdr:rowOff>19050</xdr:rowOff>
    </xdr:from>
    <xdr:to>
      <xdr:col>117</xdr:col>
      <xdr:colOff>276225</xdr:colOff>
      <xdr:row>18</xdr:row>
      <xdr:rowOff>0</xdr:rowOff>
    </xdr:to>
    <xdr:sp>
      <xdr:nvSpPr>
        <xdr:cNvPr id="349" name="Line 2025"/>
        <xdr:cNvSpPr>
          <a:spLocks/>
        </xdr:cNvSpPr>
      </xdr:nvSpPr>
      <xdr:spPr>
        <a:xfrm>
          <a:off x="86972775" y="4343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723900</xdr:colOff>
      <xdr:row>16</xdr:row>
      <xdr:rowOff>19050</xdr:rowOff>
    </xdr:from>
    <xdr:to>
      <xdr:col>117</xdr:col>
      <xdr:colOff>276225</xdr:colOff>
      <xdr:row>16</xdr:row>
      <xdr:rowOff>19050</xdr:rowOff>
    </xdr:to>
    <xdr:sp>
      <xdr:nvSpPr>
        <xdr:cNvPr id="350" name="Line 2026"/>
        <xdr:cNvSpPr>
          <a:spLocks/>
        </xdr:cNvSpPr>
      </xdr:nvSpPr>
      <xdr:spPr>
        <a:xfrm flipH="1" flipV="1">
          <a:off x="86448900" y="4343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22</xdr:row>
      <xdr:rowOff>19050</xdr:rowOff>
    </xdr:from>
    <xdr:to>
      <xdr:col>117</xdr:col>
      <xdr:colOff>266700</xdr:colOff>
      <xdr:row>24</xdr:row>
      <xdr:rowOff>0</xdr:rowOff>
    </xdr:to>
    <xdr:sp>
      <xdr:nvSpPr>
        <xdr:cNvPr id="351" name="Line 2025"/>
        <xdr:cNvSpPr>
          <a:spLocks/>
        </xdr:cNvSpPr>
      </xdr:nvSpPr>
      <xdr:spPr>
        <a:xfrm>
          <a:off x="86963250" y="5715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24</xdr:row>
      <xdr:rowOff>0</xdr:rowOff>
    </xdr:from>
    <xdr:to>
      <xdr:col>118</xdr:col>
      <xdr:colOff>323850</xdr:colOff>
      <xdr:row>24</xdr:row>
      <xdr:rowOff>0</xdr:rowOff>
    </xdr:to>
    <xdr:sp>
      <xdr:nvSpPr>
        <xdr:cNvPr id="352" name="Line 2026"/>
        <xdr:cNvSpPr>
          <a:spLocks/>
        </xdr:cNvSpPr>
      </xdr:nvSpPr>
      <xdr:spPr>
        <a:xfrm flipV="1">
          <a:off x="86972775" y="61531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vmlDrawing" Target="../drawings/vmlDrawing2.vm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87" customWidth="1"/>
    <col min="2" max="2" width="14.25390625" style="270" customWidth="1"/>
    <col min="3" max="18" width="14.25390625" style="188" customWidth="1"/>
    <col min="19" max="19" width="5.75390625" style="187" customWidth="1"/>
    <col min="20" max="20" width="2.75390625" style="187" customWidth="1"/>
    <col min="21" max="16384" width="9.125" style="188" customWidth="1"/>
  </cols>
  <sheetData>
    <row r="1" spans="1:20" s="186" customFormat="1" ht="9.75" customHeight="1">
      <c r="A1" s="183"/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S1" s="183"/>
      <c r="T1" s="183"/>
    </row>
    <row r="2" spans="2:18" ht="36" customHeight="1">
      <c r="B2" s="188"/>
      <c r="D2" s="189"/>
      <c r="E2" s="189"/>
      <c r="F2" s="189"/>
      <c r="G2" s="189"/>
      <c r="H2" s="189"/>
      <c r="I2" s="189"/>
      <c r="J2" s="189"/>
      <c r="K2" s="189"/>
      <c r="L2" s="189"/>
      <c r="R2" s="322"/>
    </row>
    <row r="3" spans="2:18" s="187" customFormat="1" ht="12.75" customHeight="1">
      <c r="B3" s="190"/>
      <c r="C3" s="190"/>
      <c r="D3" s="190"/>
      <c r="J3" s="191"/>
      <c r="K3" s="190"/>
      <c r="L3" s="190"/>
      <c r="R3" s="322"/>
    </row>
    <row r="4" spans="1:22" s="200" customFormat="1" ht="22.5" customHeight="1">
      <c r="A4" s="192"/>
      <c r="B4" s="193" t="s">
        <v>0</v>
      </c>
      <c r="C4" s="194" t="s">
        <v>80</v>
      </c>
      <c r="D4" s="195"/>
      <c r="E4" s="192"/>
      <c r="F4" s="192"/>
      <c r="G4" s="192"/>
      <c r="H4" s="192"/>
      <c r="I4" s="195"/>
      <c r="J4" s="196" t="s">
        <v>81</v>
      </c>
      <c r="K4" s="195"/>
      <c r="L4" s="197"/>
      <c r="M4" s="195"/>
      <c r="N4" s="195"/>
      <c r="O4" s="195"/>
      <c r="P4" s="195"/>
      <c r="Q4" s="198" t="s">
        <v>1</v>
      </c>
      <c r="R4" s="464">
        <v>572610</v>
      </c>
      <c r="S4" s="195"/>
      <c r="T4" s="195"/>
      <c r="U4" s="199"/>
      <c r="V4" s="199"/>
    </row>
    <row r="5" spans="2:22" s="201" customFormat="1" ht="10.5" customHeight="1" thickBot="1">
      <c r="B5" s="323"/>
      <c r="C5" s="202"/>
      <c r="D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1:22" s="208" customFormat="1" ht="30" customHeight="1">
      <c r="A6" s="203"/>
      <c r="B6" s="204"/>
      <c r="C6" s="205"/>
      <c r="D6" s="204"/>
      <c r="E6" s="206"/>
      <c r="F6" s="206"/>
      <c r="G6" s="206"/>
      <c r="H6" s="206"/>
      <c r="I6" s="206"/>
      <c r="J6" s="204"/>
      <c r="K6" s="204"/>
      <c r="L6" s="204"/>
      <c r="M6" s="204"/>
      <c r="N6" s="204"/>
      <c r="O6" s="204"/>
      <c r="P6" s="204"/>
      <c r="Q6" s="204"/>
      <c r="R6" s="204"/>
      <c r="S6" s="207"/>
      <c r="T6" s="191"/>
      <c r="U6" s="191"/>
      <c r="V6" s="191"/>
    </row>
    <row r="7" spans="1:21" ht="21" customHeight="1">
      <c r="A7" s="209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213"/>
      <c r="T7" s="190"/>
      <c r="U7" s="189"/>
    </row>
    <row r="8" spans="1:21" ht="25.5" customHeight="1">
      <c r="A8" s="209"/>
      <c r="B8" s="214"/>
      <c r="C8" s="215" t="s">
        <v>2</v>
      </c>
      <c r="D8" s="216"/>
      <c r="E8" s="216"/>
      <c r="F8" s="216"/>
      <c r="G8" s="216"/>
      <c r="H8" s="217"/>
      <c r="I8" s="217"/>
      <c r="J8" s="218" t="s">
        <v>39</v>
      </c>
      <c r="K8" s="217"/>
      <c r="L8" s="217"/>
      <c r="M8" s="324"/>
      <c r="N8" s="216"/>
      <c r="O8" s="216"/>
      <c r="P8" s="216"/>
      <c r="Q8" s="216"/>
      <c r="R8" s="219"/>
      <c r="S8" s="213"/>
      <c r="T8" s="190"/>
      <c r="U8" s="189"/>
    </row>
    <row r="9" spans="1:21" ht="25.5" customHeight="1">
      <c r="A9" s="209"/>
      <c r="B9" s="214"/>
      <c r="C9" s="220" t="s">
        <v>3</v>
      </c>
      <c r="D9" s="216"/>
      <c r="E9" s="216"/>
      <c r="F9" s="216"/>
      <c r="G9" s="216"/>
      <c r="H9" s="216"/>
      <c r="I9" s="216"/>
      <c r="J9" s="221" t="s">
        <v>37</v>
      </c>
      <c r="K9" s="216"/>
      <c r="L9" s="216"/>
      <c r="M9" s="216"/>
      <c r="N9" s="216"/>
      <c r="O9" s="216"/>
      <c r="P9" s="635" t="s">
        <v>40</v>
      </c>
      <c r="Q9" s="635"/>
      <c r="R9" s="223"/>
      <c r="S9" s="213"/>
      <c r="T9" s="190"/>
      <c r="U9" s="189"/>
    </row>
    <row r="10" spans="1:21" ht="25.5" customHeight="1">
      <c r="A10" s="209"/>
      <c r="B10" s="214"/>
      <c r="C10" s="220" t="s">
        <v>5</v>
      </c>
      <c r="D10" s="216"/>
      <c r="E10" s="216"/>
      <c r="F10" s="216"/>
      <c r="G10" s="216"/>
      <c r="H10" s="216"/>
      <c r="I10" s="216"/>
      <c r="J10" s="221" t="s">
        <v>4</v>
      </c>
      <c r="K10" s="216"/>
      <c r="L10" s="216"/>
      <c r="M10" s="216"/>
      <c r="N10" s="216"/>
      <c r="O10" s="216"/>
      <c r="P10" s="216"/>
      <c r="Q10" s="216"/>
      <c r="R10" s="219"/>
      <c r="S10" s="213"/>
      <c r="T10" s="190"/>
      <c r="U10" s="189"/>
    </row>
    <row r="11" spans="1:21" ht="21" customHeight="1">
      <c r="A11" s="209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  <c r="S11" s="213"/>
      <c r="T11" s="190"/>
      <c r="U11" s="189"/>
    </row>
    <row r="12" spans="1:21" ht="21" customHeight="1">
      <c r="A12" s="209"/>
      <c r="B12" s="214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9"/>
      <c r="S12" s="213"/>
      <c r="T12" s="190"/>
      <c r="U12" s="189"/>
    </row>
    <row r="13" spans="1:21" ht="21" customHeight="1">
      <c r="A13" s="209"/>
      <c r="B13" s="214"/>
      <c r="C13" s="227" t="s">
        <v>31</v>
      </c>
      <c r="D13" s="216"/>
      <c r="E13" s="216"/>
      <c r="G13" s="325"/>
      <c r="H13" s="216"/>
      <c r="I13" s="228" t="s">
        <v>171</v>
      </c>
      <c r="J13" s="228"/>
      <c r="K13" s="228" t="s">
        <v>172</v>
      </c>
      <c r="L13" s="216"/>
      <c r="M13" s="228"/>
      <c r="O13" s="216"/>
      <c r="P13" s="216"/>
      <c r="Q13" s="216"/>
      <c r="R13" s="219"/>
      <c r="S13" s="213"/>
      <c r="T13" s="190"/>
      <c r="U13" s="189"/>
    </row>
    <row r="14" spans="1:21" ht="21" customHeight="1">
      <c r="A14" s="209"/>
      <c r="B14" s="214"/>
      <c r="C14" s="222" t="s">
        <v>6</v>
      </c>
      <c r="D14" s="216"/>
      <c r="E14" s="216"/>
      <c r="G14" s="404"/>
      <c r="H14" s="216"/>
      <c r="I14" s="477" t="s">
        <v>170</v>
      </c>
      <c r="J14" s="229"/>
      <c r="K14" s="229">
        <v>182.245</v>
      </c>
      <c r="L14" s="216"/>
      <c r="M14" s="229"/>
      <c r="O14" s="216"/>
      <c r="P14" s="216"/>
      <c r="Q14" s="216"/>
      <c r="R14" s="219"/>
      <c r="S14" s="213"/>
      <c r="T14" s="190"/>
      <c r="U14" s="189"/>
    </row>
    <row r="15" spans="1:21" ht="21" customHeight="1">
      <c r="A15" s="209"/>
      <c r="B15" s="214"/>
      <c r="C15" s="222" t="s">
        <v>32</v>
      </c>
      <c r="D15" s="216"/>
      <c r="E15" s="216"/>
      <c r="G15" s="326"/>
      <c r="H15" s="216"/>
      <c r="J15" s="327" t="s">
        <v>253</v>
      </c>
      <c r="L15" s="216"/>
      <c r="M15" s="403"/>
      <c r="P15" s="216"/>
      <c r="Q15" s="216"/>
      <c r="R15" s="219"/>
      <c r="S15" s="213"/>
      <c r="T15" s="190"/>
      <c r="U15" s="189"/>
    </row>
    <row r="16" spans="1:21" ht="21" customHeight="1">
      <c r="A16" s="209"/>
      <c r="B16" s="214"/>
      <c r="C16" s="222"/>
      <c r="D16" s="216"/>
      <c r="E16" s="216"/>
      <c r="F16" s="216"/>
      <c r="G16" s="216"/>
      <c r="H16" s="216"/>
      <c r="J16" s="494" t="s">
        <v>246</v>
      </c>
      <c r="L16" s="216"/>
      <c r="M16" s="329"/>
      <c r="O16" s="328"/>
      <c r="P16" s="216"/>
      <c r="Q16" s="216"/>
      <c r="R16" s="219"/>
      <c r="S16" s="213"/>
      <c r="T16" s="190"/>
      <c r="U16" s="189"/>
    </row>
    <row r="17" spans="1:21" ht="21" customHeight="1">
      <c r="A17" s="209"/>
      <c r="B17" s="224"/>
      <c r="C17" s="225"/>
      <c r="D17" s="225"/>
      <c r="E17" s="225"/>
      <c r="F17" s="225"/>
      <c r="G17" s="225"/>
      <c r="H17" s="225"/>
      <c r="I17" s="225"/>
      <c r="J17" s="493" t="s">
        <v>82</v>
      </c>
      <c r="K17" s="225"/>
      <c r="L17" s="225"/>
      <c r="M17" s="225"/>
      <c r="N17" s="225"/>
      <c r="O17" s="225"/>
      <c r="P17" s="225"/>
      <c r="Q17" s="225"/>
      <c r="R17" s="226"/>
      <c r="S17" s="213"/>
      <c r="T17" s="190"/>
      <c r="U17" s="189"/>
    </row>
    <row r="18" spans="1:21" ht="15" customHeight="1">
      <c r="A18" s="209"/>
      <c r="B18" s="214"/>
      <c r="C18" s="216"/>
      <c r="D18" s="216"/>
      <c r="E18" s="216"/>
      <c r="F18" s="216"/>
      <c r="G18" s="230"/>
      <c r="H18" s="216"/>
      <c r="I18" s="216"/>
      <c r="J18" s="324"/>
      <c r="K18" s="324"/>
      <c r="L18" s="324"/>
      <c r="M18" s="230"/>
      <c r="N18" s="324"/>
      <c r="O18" s="324"/>
      <c r="P18" s="324"/>
      <c r="Q18" s="216"/>
      <c r="R18" s="219"/>
      <c r="S18" s="213"/>
      <c r="T18" s="190"/>
      <c r="U18" s="189"/>
    </row>
    <row r="19" spans="1:21" ht="21" customHeight="1">
      <c r="A19" s="209"/>
      <c r="B19" s="214"/>
      <c r="C19" s="222" t="s">
        <v>8</v>
      </c>
      <c r="D19" s="216"/>
      <c r="E19" s="231"/>
      <c r="F19" s="231"/>
      <c r="G19" s="232"/>
      <c r="H19" s="222"/>
      <c r="I19" s="222"/>
      <c r="J19" s="271" t="s">
        <v>49</v>
      </c>
      <c r="L19" s="216"/>
      <c r="M19" s="232"/>
      <c r="N19" s="232"/>
      <c r="O19" s="216"/>
      <c r="P19" s="635" t="s">
        <v>33</v>
      </c>
      <c r="Q19" s="635"/>
      <c r="R19" s="219"/>
      <c r="S19" s="213"/>
      <c r="T19" s="190"/>
      <c r="U19" s="189"/>
    </row>
    <row r="20" spans="1:21" ht="21" customHeight="1">
      <c r="A20" s="209"/>
      <c r="B20" s="214"/>
      <c r="C20" s="222" t="s">
        <v>9</v>
      </c>
      <c r="D20" s="216"/>
      <c r="E20" s="233"/>
      <c r="F20" s="233"/>
      <c r="G20" s="232"/>
      <c r="H20" s="222"/>
      <c r="I20" s="222"/>
      <c r="J20" s="406" t="s">
        <v>50</v>
      </c>
      <c r="L20" s="216"/>
      <c r="M20" s="232"/>
      <c r="N20" s="232"/>
      <c r="O20" s="216"/>
      <c r="P20" s="635" t="s">
        <v>34</v>
      </c>
      <c r="Q20" s="635"/>
      <c r="R20" s="219"/>
      <c r="S20" s="213"/>
      <c r="T20" s="190"/>
      <c r="U20" s="189"/>
    </row>
    <row r="21" spans="1:21" ht="15" customHeight="1">
      <c r="A21" s="209"/>
      <c r="B21" s="234"/>
      <c r="C21" s="235"/>
      <c r="D21" s="235"/>
      <c r="E21" s="235"/>
      <c r="F21" s="235"/>
      <c r="G21" s="235"/>
      <c r="H21" s="235"/>
      <c r="I21" s="235"/>
      <c r="J21" s="405"/>
      <c r="K21" s="235"/>
      <c r="L21" s="235"/>
      <c r="M21" s="235"/>
      <c r="N21" s="235"/>
      <c r="O21" s="235"/>
      <c r="P21" s="235"/>
      <c r="Q21" s="235"/>
      <c r="R21" s="236"/>
      <c r="S21" s="213"/>
      <c r="T21" s="190"/>
      <c r="U21" s="189"/>
    </row>
    <row r="22" spans="1:21" ht="30" customHeight="1">
      <c r="A22" s="209"/>
      <c r="B22" s="237"/>
      <c r="C22" s="238"/>
      <c r="D22" s="238"/>
      <c r="E22" s="239"/>
      <c r="F22" s="239"/>
      <c r="G22" s="239"/>
      <c r="H22" s="239"/>
      <c r="I22" s="238"/>
      <c r="J22" s="240"/>
      <c r="K22" s="238"/>
      <c r="L22" s="238"/>
      <c r="M22" s="238"/>
      <c r="N22" s="238"/>
      <c r="O22" s="238"/>
      <c r="P22" s="238"/>
      <c r="Q22" s="238"/>
      <c r="R22" s="238"/>
      <c r="S22" s="213"/>
      <c r="T22" s="190"/>
      <c r="U22" s="189"/>
    </row>
    <row r="23" spans="1:21" ht="21" customHeight="1">
      <c r="A23" s="209"/>
      <c r="B23" s="21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2"/>
      <c r="S23" s="213"/>
      <c r="T23" s="190"/>
      <c r="U23" s="189"/>
    </row>
    <row r="24" spans="1:21" ht="25.5" customHeight="1">
      <c r="A24" s="209"/>
      <c r="B24" s="214"/>
      <c r="C24" s="220" t="s">
        <v>7</v>
      </c>
      <c r="D24" s="216"/>
      <c r="E24" s="329"/>
      <c r="F24" s="230" t="s">
        <v>115</v>
      </c>
      <c r="G24" s="329"/>
      <c r="H24" s="324"/>
      <c r="J24" s="230" t="s">
        <v>247</v>
      </c>
      <c r="L24" s="230"/>
      <c r="M24" s="230"/>
      <c r="N24" s="230" t="s">
        <v>116</v>
      </c>
      <c r="O24" s="230"/>
      <c r="Q24" s="216"/>
      <c r="R24" s="219"/>
      <c r="S24" s="213"/>
      <c r="T24" s="190"/>
      <c r="U24" s="189"/>
    </row>
    <row r="25" spans="1:21" ht="25.5" customHeight="1">
      <c r="A25" s="209"/>
      <c r="B25" s="214"/>
      <c r="C25" s="220" t="s">
        <v>3</v>
      </c>
      <c r="D25" s="216"/>
      <c r="E25" s="217"/>
      <c r="F25" s="57" t="s">
        <v>112</v>
      </c>
      <c r="G25" s="217"/>
      <c r="H25" s="222" t="s">
        <v>113</v>
      </c>
      <c r="I25" s="217"/>
      <c r="J25" s="57" t="s">
        <v>41</v>
      </c>
      <c r="K25" s="217"/>
      <c r="L25" s="222" t="s">
        <v>83</v>
      </c>
      <c r="M25" s="217"/>
      <c r="N25" s="57" t="s">
        <v>112</v>
      </c>
      <c r="O25" s="217"/>
      <c r="P25" s="222" t="s">
        <v>113</v>
      </c>
      <c r="Q25" s="222"/>
      <c r="R25" s="223"/>
      <c r="S25" s="213"/>
      <c r="T25" s="190"/>
      <c r="U25" s="189"/>
    </row>
    <row r="26" spans="1:21" ht="25.5" customHeight="1">
      <c r="A26" s="209"/>
      <c r="B26" s="214"/>
      <c r="C26" s="220" t="s">
        <v>5</v>
      </c>
      <c r="D26" s="216"/>
      <c r="E26" s="324"/>
      <c r="F26" s="221" t="s">
        <v>114</v>
      </c>
      <c r="G26" s="324"/>
      <c r="H26" s="324"/>
      <c r="I26" s="216"/>
      <c r="J26" s="221" t="s">
        <v>42</v>
      </c>
      <c r="K26" s="216"/>
      <c r="M26" s="324"/>
      <c r="N26" s="221" t="s">
        <v>114</v>
      </c>
      <c r="O26" s="324"/>
      <c r="P26" s="324"/>
      <c r="Q26" s="216"/>
      <c r="R26" s="219"/>
      <c r="S26" s="213"/>
      <c r="T26" s="190"/>
      <c r="U26" s="189"/>
    </row>
    <row r="27" spans="1:21" ht="21" customHeight="1">
      <c r="A27" s="209"/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L27" s="331"/>
      <c r="M27" s="331"/>
      <c r="N27" s="225"/>
      <c r="O27" s="225"/>
      <c r="P27" s="225"/>
      <c r="Q27" s="225"/>
      <c r="R27" s="226"/>
      <c r="S27" s="213"/>
      <c r="T27" s="190"/>
      <c r="U27" s="189"/>
    </row>
    <row r="28" spans="1:21" ht="15" customHeight="1">
      <c r="A28" s="209"/>
      <c r="B28" s="214"/>
      <c r="C28" s="216"/>
      <c r="D28" s="216"/>
      <c r="E28" s="216"/>
      <c r="F28" s="216"/>
      <c r="G28" s="216"/>
      <c r="H28" s="232"/>
      <c r="I28" s="216"/>
      <c r="J28" s="230" t="s">
        <v>111</v>
      </c>
      <c r="K28" s="216"/>
      <c r="N28" s="216"/>
      <c r="O28" s="216"/>
      <c r="P28" s="216"/>
      <c r="Q28" s="216"/>
      <c r="R28" s="219"/>
      <c r="S28" s="213"/>
      <c r="T28" s="190"/>
      <c r="U28" s="189"/>
    </row>
    <row r="29" spans="1:21" ht="21" customHeight="1">
      <c r="A29" s="209"/>
      <c r="B29" s="214"/>
      <c r="C29" s="222" t="s">
        <v>8</v>
      </c>
      <c r="D29" s="216"/>
      <c r="E29" s="231"/>
      <c r="F29" s="216"/>
      <c r="G29" s="222"/>
      <c r="H29" s="232"/>
      <c r="I29" s="231" t="s">
        <v>49</v>
      </c>
      <c r="J29" s="216"/>
      <c r="K29" s="222" t="s">
        <v>33</v>
      </c>
      <c r="N29" s="231"/>
      <c r="O29" s="216"/>
      <c r="P29" s="222"/>
      <c r="Q29" s="216"/>
      <c r="R29" s="219"/>
      <c r="S29" s="213"/>
      <c r="T29" s="190"/>
      <c r="U29" s="189"/>
    </row>
    <row r="30" spans="1:21" ht="21" customHeight="1">
      <c r="A30" s="209"/>
      <c r="B30" s="214"/>
      <c r="C30" s="222" t="s">
        <v>9</v>
      </c>
      <c r="D30" s="216"/>
      <c r="E30" s="233"/>
      <c r="F30" s="216"/>
      <c r="G30" s="222"/>
      <c r="H30" s="232"/>
      <c r="I30" s="233" t="s">
        <v>50</v>
      </c>
      <c r="J30" s="216"/>
      <c r="K30" s="222" t="s">
        <v>34</v>
      </c>
      <c r="N30" s="233"/>
      <c r="O30" s="216"/>
      <c r="P30" s="222"/>
      <c r="Q30" s="216"/>
      <c r="R30" s="219"/>
      <c r="S30" s="213"/>
      <c r="T30" s="190"/>
      <c r="U30" s="189"/>
    </row>
    <row r="31" spans="1:21" ht="15" customHeight="1">
      <c r="A31" s="209"/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13"/>
      <c r="T31" s="190"/>
      <c r="U31" s="189"/>
    </row>
    <row r="32" spans="1:21" ht="30" customHeight="1">
      <c r="A32" s="209"/>
      <c r="B32" s="237"/>
      <c r="C32" s="238"/>
      <c r="D32" s="238"/>
      <c r="E32" s="239"/>
      <c r="F32" s="239"/>
      <c r="G32" s="239"/>
      <c r="H32" s="239"/>
      <c r="I32" s="238"/>
      <c r="J32" s="240"/>
      <c r="K32" s="238"/>
      <c r="L32" s="238"/>
      <c r="M32" s="238"/>
      <c r="N32" s="238"/>
      <c r="O32" s="238"/>
      <c r="P32" s="238"/>
      <c r="Q32" s="238"/>
      <c r="R32" s="238"/>
      <c r="S32" s="213"/>
      <c r="T32" s="190"/>
      <c r="U32" s="189"/>
    </row>
    <row r="33" spans="1:19" ht="30" customHeight="1">
      <c r="A33" s="241"/>
      <c r="B33" s="242"/>
      <c r="C33" s="243"/>
      <c r="D33" s="636" t="s">
        <v>84</v>
      </c>
      <c r="E33" s="637"/>
      <c r="F33" s="637"/>
      <c r="G33" s="637"/>
      <c r="H33" s="243"/>
      <c r="I33" s="244"/>
      <c r="J33" s="245"/>
      <c r="K33" s="242"/>
      <c r="L33" s="243"/>
      <c r="M33" s="636" t="s">
        <v>43</v>
      </c>
      <c r="N33" s="637"/>
      <c r="O33" s="637"/>
      <c r="P33" s="637"/>
      <c r="Q33" s="243"/>
      <c r="R33" s="244"/>
      <c r="S33" s="213"/>
    </row>
    <row r="34" spans="1:20" s="251" customFormat="1" ht="21" customHeight="1" thickBot="1">
      <c r="A34" s="246"/>
      <c r="B34" s="247" t="s">
        <v>10</v>
      </c>
      <c r="C34" s="248" t="s">
        <v>11</v>
      </c>
      <c r="D34" s="248" t="s">
        <v>12</v>
      </c>
      <c r="E34" s="249" t="s">
        <v>13</v>
      </c>
      <c r="F34" s="638" t="s">
        <v>14</v>
      </c>
      <c r="G34" s="639"/>
      <c r="H34" s="639"/>
      <c r="I34" s="640"/>
      <c r="J34" s="245"/>
      <c r="K34" s="247" t="s">
        <v>10</v>
      </c>
      <c r="L34" s="248" t="s">
        <v>11</v>
      </c>
      <c r="M34" s="248" t="s">
        <v>12</v>
      </c>
      <c r="N34" s="249" t="s">
        <v>13</v>
      </c>
      <c r="O34" s="638" t="s">
        <v>14</v>
      </c>
      <c r="P34" s="639"/>
      <c r="Q34" s="639"/>
      <c r="R34" s="640"/>
      <c r="S34" s="250"/>
      <c r="T34" s="187"/>
    </row>
    <row r="35" spans="1:20" s="200" customFormat="1" ht="21" customHeight="1" thickTop="1">
      <c r="A35" s="241"/>
      <c r="B35" s="252"/>
      <c r="C35" s="253"/>
      <c r="D35" s="254"/>
      <c r="E35" s="255"/>
      <c r="F35" s="256"/>
      <c r="G35" s="257"/>
      <c r="H35" s="257"/>
      <c r="I35" s="258"/>
      <c r="J35" s="245"/>
      <c r="K35" s="252"/>
      <c r="L35" s="253"/>
      <c r="M35" s="254"/>
      <c r="N35" s="255"/>
      <c r="O35" s="256"/>
      <c r="P35" s="257"/>
      <c r="Q35" s="257"/>
      <c r="R35" s="258"/>
      <c r="S35" s="213"/>
      <c r="T35" s="187"/>
    </row>
    <row r="36" spans="1:20" s="200" customFormat="1" ht="21" customHeight="1">
      <c r="A36" s="241"/>
      <c r="B36" s="332" t="s">
        <v>89</v>
      </c>
      <c r="C36" s="333">
        <v>180.71</v>
      </c>
      <c r="D36" s="408">
        <v>180.915</v>
      </c>
      <c r="E36" s="407">
        <f aca="true" t="shared" si="0" ref="E36:E42">(D36-C36)*1000</f>
        <v>204.99999999998408</v>
      </c>
      <c r="F36" s="623" t="s">
        <v>248</v>
      </c>
      <c r="G36" s="624"/>
      <c r="H36" s="624"/>
      <c r="I36" s="625"/>
      <c r="J36" s="245"/>
      <c r="K36" s="332" t="s">
        <v>88</v>
      </c>
      <c r="L36" s="333">
        <v>181.437</v>
      </c>
      <c r="M36" s="333">
        <v>181.728</v>
      </c>
      <c r="N36" s="407">
        <f>(M36-L36)*1000</f>
        <v>290.9999999999968</v>
      </c>
      <c r="O36" s="623" t="s">
        <v>93</v>
      </c>
      <c r="P36" s="624"/>
      <c r="Q36" s="624"/>
      <c r="R36" s="625"/>
      <c r="S36" s="213"/>
      <c r="T36" s="187"/>
    </row>
    <row r="37" spans="1:20" s="200" customFormat="1" ht="21" customHeight="1">
      <c r="A37" s="241"/>
      <c r="B37" s="332">
        <v>102</v>
      </c>
      <c r="C37" s="408">
        <v>180.995</v>
      </c>
      <c r="D37" s="333">
        <v>181.212</v>
      </c>
      <c r="E37" s="407">
        <f t="shared" si="0"/>
        <v>216.99999999998454</v>
      </c>
      <c r="F37" s="623" t="s">
        <v>92</v>
      </c>
      <c r="G37" s="624"/>
      <c r="H37" s="624"/>
      <c r="I37" s="625"/>
      <c r="J37" s="245"/>
      <c r="K37" s="332"/>
      <c r="L37" s="333"/>
      <c r="M37" s="333"/>
      <c r="N37" s="407"/>
      <c r="O37" s="629" t="s">
        <v>249</v>
      </c>
      <c r="P37" s="630"/>
      <c r="Q37" s="630"/>
      <c r="R37" s="631"/>
      <c r="S37" s="213"/>
      <c r="T37" s="187"/>
    </row>
    <row r="38" spans="1:20" s="200" customFormat="1" ht="21" customHeight="1">
      <c r="A38" s="241"/>
      <c r="B38" s="332" t="s">
        <v>98</v>
      </c>
      <c r="C38" s="333">
        <v>180.71</v>
      </c>
      <c r="D38" s="333">
        <v>181.212</v>
      </c>
      <c r="E38" s="409">
        <f t="shared" si="0"/>
        <v>501.9999999999811</v>
      </c>
      <c r="F38" s="623" t="s">
        <v>48</v>
      </c>
      <c r="G38" s="624"/>
      <c r="H38" s="624"/>
      <c r="I38" s="625"/>
      <c r="J38" s="245"/>
      <c r="K38" s="332" t="s">
        <v>86</v>
      </c>
      <c r="L38" s="333">
        <v>181.437</v>
      </c>
      <c r="M38" s="333">
        <v>181.664</v>
      </c>
      <c r="N38" s="407">
        <f>(M38-L38)*1000</f>
        <v>226.99999999997544</v>
      </c>
      <c r="O38" s="626" t="s">
        <v>51</v>
      </c>
      <c r="P38" s="627"/>
      <c r="Q38" s="627"/>
      <c r="R38" s="628"/>
      <c r="S38" s="213"/>
      <c r="T38" s="187"/>
    </row>
    <row r="39" spans="1:20" s="200" customFormat="1" ht="21" customHeight="1">
      <c r="A39" s="241"/>
      <c r="B39" s="332">
        <v>205</v>
      </c>
      <c r="C39" s="333">
        <v>3.947</v>
      </c>
      <c r="D39" s="333">
        <v>4.119</v>
      </c>
      <c r="E39" s="407">
        <f t="shared" si="0"/>
        <v>171.99999999999972</v>
      </c>
      <c r="F39" s="629" t="s">
        <v>103</v>
      </c>
      <c r="G39" s="630"/>
      <c r="H39" s="630"/>
      <c r="I39" s="631"/>
      <c r="J39" s="245"/>
      <c r="K39" s="332"/>
      <c r="L39" s="333"/>
      <c r="M39" s="333"/>
      <c r="N39" s="407"/>
      <c r="O39" s="620" t="s">
        <v>250</v>
      </c>
      <c r="P39" s="621"/>
      <c r="Q39" s="621"/>
      <c r="R39" s="622"/>
      <c r="S39" s="213"/>
      <c r="T39" s="187"/>
    </row>
    <row r="40" spans="1:20" s="200" customFormat="1" ht="21" customHeight="1">
      <c r="A40" s="241"/>
      <c r="B40" s="332" t="s">
        <v>30</v>
      </c>
      <c r="C40" s="333">
        <v>180.91299999999998</v>
      </c>
      <c r="D40" s="333">
        <v>181.085</v>
      </c>
      <c r="E40" s="407">
        <f t="shared" si="0"/>
        <v>172.00000000002547</v>
      </c>
      <c r="F40" s="623"/>
      <c r="G40" s="624"/>
      <c r="H40" s="624"/>
      <c r="I40" s="625"/>
      <c r="J40" s="245"/>
      <c r="K40" s="332" t="s">
        <v>87</v>
      </c>
      <c r="L40" s="333">
        <v>181.73</v>
      </c>
      <c r="M40" s="333">
        <v>181.837</v>
      </c>
      <c r="N40" s="407">
        <f>(M40-L40)*1000</f>
        <v>106.99999999999932</v>
      </c>
      <c r="O40" s="626" t="s">
        <v>51</v>
      </c>
      <c r="P40" s="627"/>
      <c r="Q40" s="627"/>
      <c r="R40" s="628"/>
      <c r="S40" s="213"/>
      <c r="T40" s="187"/>
    </row>
    <row r="41" spans="1:20" s="200" customFormat="1" ht="21" customHeight="1">
      <c r="A41" s="241"/>
      <c r="B41" s="332">
        <v>91</v>
      </c>
      <c r="C41" s="408">
        <v>182.382</v>
      </c>
      <c r="D41" s="408">
        <v>182.746</v>
      </c>
      <c r="E41" s="407">
        <f t="shared" si="0"/>
        <v>364.0000000000043</v>
      </c>
      <c r="F41" s="632" t="s">
        <v>90</v>
      </c>
      <c r="G41" s="633"/>
      <c r="H41" s="633"/>
      <c r="I41" s="634"/>
      <c r="J41" s="245"/>
      <c r="K41" s="332"/>
      <c r="L41" s="333"/>
      <c r="M41" s="333"/>
      <c r="N41" s="407">
        <f>(M41-L41)*1000</f>
        <v>0</v>
      </c>
      <c r="O41" s="629" t="s">
        <v>94</v>
      </c>
      <c r="P41" s="630"/>
      <c r="Q41" s="630"/>
      <c r="R41" s="631"/>
      <c r="S41" s="213"/>
      <c r="T41" s="187"/>
    </row>
    <row r="42" spans="1:20" s="200" customFormat="1" ht="21" customHeight="1">
      <c r="A42" s="241"/>
      <c r="B42" s="332">
        <v>92</v>
      </c>
      <c r="C42" s="408">
        <v>182.382</v>
      </c>
      <c r="D42" s="408">
        <v>182.748</v>
      </c>
      <c r="E42" s="407">
        <f t="shared" si="0"/>
        <v>365.99999999998545</v>
      </c>
      <c r="F42" s="629" t="s">
        <v>91</v>
      </c>
      <c r="G42" s="630"/>
      <c r="H42" s="630"/>
      <c r="I42" s="631"/>
      <c r="J42" s="245"/>
      <c r="K42" s="259" t="s">
        <v>99</v>
      </c>
      <c r="L42" s="333">
        <v>181.43</v>
      </c>
      <c r="M42" s="335">
        <v>181.837</v>
      </c>
      <c r="N42" s="334">
        <f>(M42-L42)*1000</f>
        <v>406.99999999998226</v>
      </c>
      <c r="O42" s="623" t="s">
        <v>48</v>
      </c>
      <c r="P42" s="624"/>
      <c r="Q42" s="624"/>
      <c r="R42" s="625"/>
      <c r="S42" s="213"/>
      <c r="T42" s="187"/>
    </row>
    <row r="43" spans="1:20" s="192" customFormat="1" ht="21" customHeight="1">
      <c r="A43" s="241"/>
      <c r="B43" s="260"/>
      <c r="C43" s="261"/>
      <c r="D43" s="262"/>
      <c r="E43" s="263"/>
      <c r="F43" s="264"/>
      <c r="G43" s="265"/>
      <c r="H43" s="265"/>
      <c r="I43" s="266"/>
      <c r="J43" s="245"/>
      <c r="K43" s="260"/>
      <c r="L43" s="261"/>
      <c r="M43" s="262"/>
      <c r="N43" s="263"/>
      <c r="O43" s="264"/>
      <c r="P43" s="265"/>
      <c r="Q43" s="265"/>
      <c r="R43" s="266"/>
      <c r="S43" s="213"/>
      <c r="T43" s="187"/>
    </row>
    <row r="44" spans="1:19" ht="30" customHeight="1" thickBot="1">
      <c r="A44" s="267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9"/>
    </row>
    <row r="46" ht="15">
      <c r="J46" s="28"/>
    </row>
  </sheetData>
  <sheetProtection password="E5AD" sheet="1"/>
  <mergeCells count="21">
    <mergeCell ref="P9:Q9"/>
    <mergeCell ref="P19:Q19"/>
    <mergeCell ref="P20:Q20"/>
    <mergeCell ref="D33:G33"/>
    <mergeCell ref="M33:P33"/>
    <mergeCell ref="F34:I34"/>
    <mergeCell ref="O34:R34"/>
    <mergeCell ref="F36:I36"/>
    <mergeCell ref="O36:R36"/>
    <mergeCell ref="O37:R37"/>
    <mergeCell ref="F38:I38"/>
    <mergeCell ref="O38:R38"/>
    <mergeCell ref="F37:I37"/>
    <mergeCell ref="O39:R39"/>
    <mergeCell ref="F40:I40"/>
    <mergeCell ref="O40:R40"/>
    <mergeCell ref="O41:R41"/>
    <mergeCell ref="F42:I42"/>
    <mergeCell ref="O42:R42"/>
    <mergeCell ref="F41:I41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2.75390625" style="0" customWidth="1"/>
  </cols>
  <sheetData>
    <row r="1" spans="1:179" ht="13.5" customHeight="1" thickBo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3"/>
      <c r="S1" s="23"/>
      <c r="T1" s="23"/>
      <c r="U1" s="23"/>
      <c r="V1" s="23"/>
      <c r="W1" s="23"/>
      <c r="X1" s="23"/>
      <c r="AD1" s="30"/>
      <c r="AE1" s="24"/>
      <c r="BB1" s="336"/>
      <c r="BC1" s="336"/>
      <c r="BD1" s="336"/>
      <c r="BE1" s="336"/>
      <c r="BF1" s="336"/>
      <c r="BG1" s="336"/>
      <c r="BH1" s="30"/>
      <c r="BI1" s="24"/>
      <c r="BJ1" s="336"/>
      <c r="BK1" s="336"/>
      <c r="BL1" s="336"/>
      <c r="BM1" s="336"/>
      <c r="BN1" s="336"/>
      <c r="BO1" s="336"/>
      <c r="BP1" s="336"/>
      <c r="BQ1" s="336"/>
      <c r="BR1" s="336"/>
      <c r="CC1" s="336"/>
      <c r="CD1" s="273"/>
      <c r="CE1" s="273"/>
      <c r="CF1" s="273"/>
      <c r="CG1" s="273"/>
      <c r="CH1" s="273"/>
      <c r="CI1" s="273"/>
      <c r="CM1" s="24"/>
      <c r="CP1" s="273"/>
      <c r="CQ1" s="273"/>
      <c r="DJ1" s="273"/>
      <c r="DK1" s="273"/>
      <c r="DL1" s="273"/>
      <c r="DM1" s="273"/>
      <c r="DN1" s="273"/>
      <c r="DO1" s="273"/>
      <c r="DP1" s="30"/>
      <c r="DQ1" s="24"/>
      <c r="DT1" s="273"/>
      <c r="DU1" s="273"/>
      <c r="ET1" s="30"/>
      <c r="EU1" s="24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73"/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</row>
    <row r="2" spans="2:179" ht="36" customHeight="1">
      <c r="B2" s="40"/>
      <c r="C2" s="41"/>
      <c r="D2" s="60"/>
      <c r="E2" s="61"/>
      <c r="F2" s="61"/>
      <c r="G2" s="61"/>
      <c r="H2" s="301"/>
      <c r="I2" s="301"/>
      <c r="J2" s="641" t="s">
        <v>15</v>
      </c>
      <c r="K2" s="641"/>
      <c r="L2" s="641"/>
      <c r="M2" s="641"/>
      <c r="N2" s="60"/>
      <c r="O2" s="60"/>
      <c r="P2" s="60"/>
      <c r="Q2" s="60"/>
      <c r="R2" s="60"/>
      <c r="S2" s="60"/>
      <c r="T2" s="148"/>
      <c r="U2" s="337"/>
      <c r="V2" s="351"/>
      <c r="W2" s="351"/>
      <c r="X2" s="351"/>
      <c r="BB2" s="62"/>
      <c r="BC2" s="62"/>
      <c r="BD2" s="62"/>
      <c r="BE2" s="62"/>
      <c r="BF2" s="62"/>
      <c r="BG2" s="62"/>
      <c r="BJ2" s="179"/>
      <c r="BK2" s="36"/>
      <c r="BL2" s="62"/>
      <c r="BM2" s="63"/>
      <c r="BN2" s="62"/>
      <c r="BO2" s="62"/>
      <c r="BP2" s="62"/>
      <c r="BQ2" s="62"/>
      <c r="BR2" s="64"/>
      <c r="CC2" s="64"/>
      <c r="CP2" s="36"/>
      <c r="CQ2" s="36"/>
      <c r="DJ2" s="64"/>
      <c r="DK2" s="64"/>
      <c r="DL2" s="64"/>
      <c r="DM2" s="64"/>
      <c r="DN2" s="64"/>
      <c r="DO2" s="64"/>
      <c r="DR2" s="64"/>
      <c r="DS2" s="64"/>
      <c r="DT2" s="64"/>
      <c r="DU2" s="31"/>
      <c r="FB2" s="351"/>
      <c r="FC2" s="351"/>
      <c r="FD2" s="351"/>
      <c r="FE2" s="351"/>
      <c r="FH2" s="338"/>
      <c r="FI2" s="148"/>
      <c r="FJ2" s="301"/>
      <c r="FK2" s="301"/>
      <c r="FL2" s="301"/>
      <c r="FM2" s="301"/>
      <c r="FN2" s="641" t="s">
        <v>15</v>
      </c>
      <c r="FO2" s="641"/>
      <c r="FP2" s="641"/>
      <c r="FQ2" s="641"/>
      <c r="FR2" s="301"/>
      <c r="FS2" s="301"/>
      <c r="FT2" s="41"/>
      <c r="FU2" s="41"/>
      <c r="FV2" s="41"/>
      <c r="FW2" s="42"/>
    </row>
    <row r="3" spans="2:179" ht="21" customHeight="1" thickBot="1">
      <c r="B3" s="440"/>
      <c r="C3" s="284"/>
      <c r="D3" s="648" t="s">
        <v>16</v>
      </c>
      <c r="E3" s="648"/>
      <c r="F3" s="284"/>
      <c r="G3" s="302"/>
      <c r="H3" s="340"/>
      <c r="I3" s="341"/>
      <c r="J3" s="342" t="s">
        <v>17</v>
      </c>
      <c r="K3" s="343"/>
      <c r="L3" s="340"/>
      <c r="M3" s="341"/>
      <c r="N3" s="344" t="s">
        <v>29</v>
      </c>
      <c r="O3" s="344"/>
      <c r="P3" s="344"/>
      <c r="Q3" s="339"/>
      <c r="R3" s="340"/>
      <c r="S3" s="341"/>
      <c r="T3" s="345" t="s">
        <v>18</v>
      </c>
      <c r="U3" s="346"/>
      <c r="V3" s="36"/>
      <c r="W3" s="36"/>
      <c r="X3" s="36"/>
      <c r="AD3" s="150"/>
      <c r="AE3" s="66"/>
      <c r="BB3" s="4"/>
      <c r="BC3" s="4"/>
      <c r="BD3" s="66"/>
      <c r="BE3" s="66"/>
      <c r="BF3" s="4"/>
      <c r="BG3" s="4"/>
      <c r="BJ3" s="181"/>
      <c r="BK3" s="67"/>
      <c r="BL3" s="68"/>
      <c r="BM3" s="68"/>
      <c r="BN3" s="68"/>
      <c r="BO3" s="45"/>
      <c r="BP3" s="67"/>
      <c r="BQ3" s="67"/>
      <c r="BR3" s="68"/>
      <c r="CC3" s="68"/>
      <c r="CP3" s="4"/>
      <c r="CQ3" s="4"/>
      <c r="DJ3" s="347"/>
      <c r="DK3" s="150"/>
      <c r="DL3" s="66"/>
      <c r="DM3" s="150"/>
      <c r="DN3" s="66"/>
      <c r="DO3" s="66"/>
      <c r="DP3" s="4"/>
      <c r="DQ3" s="4"/>
      <c r="DR3" s="45"/>
      <c r="DS3" s="45"/>
      <c r="DT3" s="68"/>
      <c r="DU3" s="4"/>
      <c r="ET3" s="4"/>
      <c r="EU3" s="4"/>
      <c r="FB3" s="36"/>
      <c r="FC3" s="36"/>
      <c r="FD3" s="36"/>
      <c r="FE3" s="36"/>
      <c r="FH3" s="642" t="s">
        <v>18</v>
      </c>
      <c r="FI3" s="643"/>
      <c r="FJ3" s="643"/>
      <c r="FK3" s="644"/>
      <c r="FL3" s="340"/>
      <c r="FM3" s="341"/>
      <c r="FN3" s="655" t="s">
        <v>29</v>
      </c>
      <c r="FO3" s="648"/>
      <c r="FP3" s="648"/>
      <c r="FQ3" s="656"/>
      <c r="FR3" s="65"/>
      <c r="FS3" s="274"/>
      <c r="FT3" s="648" t="s">
        <v>16</v>
      </c>
      <c r="FU3" s="648"/>
      <c r="FV3" s="648"/>
      <c r="FW3" s="654"/>
    </row>
    <row r="4" spans="2:179" ht="23.25" customHeight="1" thickTop="1">
      <c r="B4" s="348"/>
      <c r="C4" s="1"/>
      <c r="D4" s="1"/>
      <c r="E4" s="1"/>
      <c r="F4" s="69"/>
      <c r="G4" s="70"/>
      <c r="H4" s="69"/>
      <c r="I4" s="70"/>
      <c r="J4" s="647" t="s">
        <v>102</v>
      </c>
      <c r="K4" s="647"/>
      <c r="L4" s="647"/>
      <c r="M4" s="647"/>
      <c r="N4" s="1"/>
      <c r="O4" s="1"/>
      <c r="P4" s="69"/>
      <c r="Q4" s="69"/>
      <c r="R4" s="69"/>
      <c r="S4" s="69"/>
      <c r="T4" s="2"/>
      <c r="U4" s="306"/>
      <c r="V4" s="37"/>
      <c r="W4" s="37"/>
      <c r="X4" s="37"/>
      <c r="AD4" s="71"/>
      <c r="AE4" s="71"/>
      <c r="BF4" s="36"/>
      <c r="BG4" s="71"/>
      <c r="BH4" s="71"/>
      <c r="BI4" s="71"/>
      <c r="BJ4" s="180"/>
      <c r="BQ4" s="71"/>
      <c r="BR4" s="71"/>
      <c r="BU4" s="7"/>
      <c r="CC4" s="71"/>
      <c r="CG4" s="196" t="s">
        <v>184</v>
      </c>
      <c r="CP4" s="4"/>
      <c r="CQ4" s="4"/>
      <c r="DJ4" s="71"/>
      <c r="DK4" s="71"/>
      <c r="DL4" s="71"/>
      <c r="DM4" s="71"/>
      <c r="DN4" s="71"/>
      <c r="DO4" s="71"/>
      <c r="DP4" s="36"/>
      <c r="DQ4" s="36"/>
      <c r="DR4" s="71"/>
      <c r="DS4" s="71"/>
      <c r="DT4" s="71"/>
      <c r="DU4" s="31"/>
      <c r="ET4" s="36"/>
      <c r="EU4" s="36"/>
      <c r="FB4" s="37"/>
      <c r="FC4" s="37"/>
      <c r="FD4" s="37"/>
      <c r="FE4" s="37"/>
      <c r="FH4" s="305"/>
      <c r="FI4" s="2"/>
      <c r="FJ4" s="149"/>
      <c r="FK4" s="149"/>
      <c r="FL4" s="149"/>
      <c r="FM4" s="149"/>
      <c r="FN4" s="647" t="s">
        <v>102</v>
      </c>
      <c r="FO4" s="647"/>
      <c r="FP4" s="647"/>
      <c r="FQ4" s="647"/>
      <c r="FR4" s="1"/>
      <c r="FS4" s="1"/>
      <c r="FT4" s="43"/>
      <c r="FU4" s="43"/>
      <c r="FV4" s="43"/>
      <c r="FW4" s="44"/>
    </row>
    <row r="5" spans="2:179" ht="21" customHeight="1">
      <c r="B5" s="645" t="s">
        <v>138</v>
      </c>
      <c r="C5" s="646"/>
      <c r="D5" s="650" t="s">
        <v>120</v>
      </c>
      <c r="E5" s="651"/>
      <c r="F5" s="652" t="s">
        <v>251</v>
      </c>
      <c r="G5" s="653"/>
      <c r="H5" s="350"/>
      <c r="I5" s="349"/>
      <c r="J5" s="74"/>
      <c r="K5" s="75"/>
      <c r="L5" s="350"/>
      <c r="M5" s="349"/>
      <c r="N5" s="276"/>
      <c r="O5" s="275"/>
      <c r="P5" s="276"/>
      <c r="Q5" s="277"/>
      <c r="R5" s="320"/>
      <c r="S5" s="277"/>
      <c r="T5" s="56"/>
      <c r="U5" s="313"/>
      <c r="V5" s="37"/>
      <c r="W5" s="36"/>
      <c r="X5" s="37"/>
      <c r="AD5" s="31"/>
      <c r="AE5" s="45"/>
      <c r="BJ5" s="180"/>
      <c r="BQ5" s="76"/>
      <c r="BR5" s="351"/>
      <c r="CC5" s="352"/>
      <c r="CG5" s="196" t="s">
        <v>183</v>
      </c>
      <c r="CP5" s="31"/>
      <c r="CQ5" s="45"/>
      <c r="DJ5" s="31"/>
      <c r="DK5" s="45"/>
      <c r="DL5" s="31"/>
      <c r="DM5" s="45"/>
      <c r="DN5" s="31"/>
      <c r="DO5" s="45"/>
      <c r="DP5" s="31"/>
      <c r="DQ5" s="45"/>
      <c r="DR5" s="45"/>
      <c r="DS5" s="87"/>
      <c r="DT5" s="36"/>
      <c r="DU5" s="36"/>
      <c r="FB5" s="37"/>
      <c r="FC5" s="73"/>
      <c r="FD5" s="37"/>
      <c r="FE5" s="37"/>
      <c r="FH5" s="446"/>
      <c r="FI5" s="448"/>
      <c r="FJ5" s="320"/>
      <c r="FK5" s="277"/>
      <c r="FL5" s="320"/>
      <c r="FM5" s="277"/>
      <c r="FN5" s="276"/>
      <c r="FO5" s="275"/>
      <c r="FP5" s="45"/>
      <c r="FQ5" s="75"/>
      <c r="FR5" s="45"/>
      <c r="FS5" s="75"/>
      <c r="FT5" s="444" t="s">
        <v>126</v>
      </c>
      <c r="FU5" s="445"/>
      <c r="FV5" s="360"/>
      <c r="FW5" s="361"/>
    </row>
    <row r="6" spans="2:179" ht="21.75" customHeight="1">
      <c r="B6" s="353"/>
      <c r="C6" s="441"/>
      <c r="D6" s="456"/>
      <c r="E6" s="441"/>
      <c r="F6" s="454"/>
      <c r="G6" s="455"/>
      <c r="H6" s="354"/>
      <c r="I6" s="355"/>
      <c r="J6" s="29" t="s">
        <v>56</v>
      </c>
      <c r="K6" s="358">
        <v>3.947</v>
      </c>
      <c r="L6" s="354"/>
      <c r="M6" s="355"/>
      <c r="N6" s="278" t="s">
        <v>125</v>
      </c>
      <c r="O6" s="357">
        <v>4.119</v>
      </c>
      <c r="P6" s="316" t="s">
        <v>47</v>
      </c>
      <c r="Q6" s="358"/>
      <c r="R6" s="316"/>
      <c r="S6" s="358"/>
      <c r="T6" s="5" t="s">
        <v>122</v>
      </c>
      <c r="U6" s="359">
        <v>180.834</v>
      </c>
      <c r="V6" s="37"/>
      <c r="W6" s="26"/>
      <c r="X6" s="37"/>
      <c r="AD6" s="80"/>
      <c r="AE6" s="39"/>
      <c r="BJ6" s="180"/>
      <c r="BQ6" s="76"/>
      <c r="BR6" s="79"/>
      <c r="CC6" s="76"/>
      <c r="CF6" s="77" t="s">
        <v>38</v>
      </c>
      <c r="CG6" s="6" t="s">
        <v>19</v>
      </c>
      <c r="CH6" s="78" t="s">
        <v>20</v>
      </c>
      <c r="CP6" s="80"/>
      <c r="CQ6" s="39"/>
      <c r="DJ6" s="80"/>
      <c r="DK6" s="39"/>
      <c r="DL6" s="80"/>
      <c r="DM6" s="39"/>
      <c r="DN6" s="80"/>
      <c r="DO6" s="39"/>
      <c r="DP6" s="37"/>
      <c r="DQ6" s="4"/>
      <c r="DR6" s="45"/>
      <c r="DS6" s="87"/>
      <c r="DT6" s="36"/>
      <c r="DU6" s="36"/>
      <c r="FB6" s="37"/>
      <c r="FC6" s="73"/>
      <c r="FD6" s="37"/>
      <c r="FE6" s="37"/>
      <c r="FH6" s="282" t="s">
        <v>129</v>
      </c>
      <c r="FI6" s="449">
        <v>181.897</v>
      </c>
      <c r="FJ6" s="5" t="s">
        <v>130</v>
      </c>
      <c r="FK6" s="358"/>
      <c r="FL6" s="29"/>
      <c r="FM6" s="358"/>
      <c r="FN6" s="316" t="s">
        <v>52</v>
      </c>
      <c r="FO6" s="357"/>
      <c r="FP6" s="316" t="s">
        <v>52</v>
      </c>
      <c r="FQ6" s="358"/>
      <c r="FR6" s="45"/>
      <c r="FS6" s="356"/>
      <c r="FT6" s="444"/>
      <c r="FU6" s="445"/>
      <c r="FV6" s="360"/>
      <c r="FW6" s="361"/>
    </row>
    <row r="7" spans="2:179" ht="21" customHeight="1">
      <c r="B7" s="362" t="s">
        <v>139</v>
      </c>
      <c r="C7" s="369" t="s">
        <v>56</v>
      </c>
      <c r="D7" s="368" t="s">
        <v>117</v>
      </c>
      <c r="E7" s="369" t="s">
        <v>118</v>
      </c>
      <c r="F7" s="368" t="s">
        <v>121</v>
      </c>
      <c r="G7" s="363" t="s">
        <v>119</v>
      </c>
      <c r="H7" s="364"/>
      <c r="I7" s="365"/>
      <c r="J7" s="29" t="s">
        <v>30</v>
      </c>
      <c r="K7" s="358">
        <v>180.91299999999998</v>
      </c>
      <c r="L7" s="364"/>
      <c r="M7" s="365"/>
      <c r="N7" s="29" t="s">
        <v>30</v>
      </c>
      <c r="O7" s="357">
        <v>181.085</v>
      </c>
      <c r="P7" s="316" t="s">
        <v>64</v>
      </c>
      <c r="Q7" s="358">
        <v>181.437</v>
      </c>
      <c r="R7" s="316"/>
      <c r="S7" s="358"/>
      <c r="T7" s="5"/>
      <c r="U7" s="359"/>
      <c r="V7" s="37"/>
      <c r="W7" s="37"/>
      <c r="X7" s="37"/>
      <c r="AD7" s="37"/>
      <c r="AE7" s="38"/>
      <c r="BJ7" s="180"/>
      <c r="BP7" s="469"/>
      <c r="BQ7" s="470"/>
      <c r="BR7" s="470"/>
      <c r="BS7" s="470"/>
      <c r="BT7" s="470"/>
      <c r="BU7" s="470"/>
      <c r="BV7" s="470"/>
      <c r="BW7" s="470"/>
      <c r="BX7" s="470"/>
      <c r="BY7" s="470"/>
      <c r="BZ7" s="471"/>
      <c r="CC7" s="367"/>
      <c r="CP7" s="80"/>
      <c r="CQ7" s="39"/>
      <c r="DJ7" s="37"/>
      <c r="DK7" s="38"/>
      <c r="DL7" s="80"/>
      <c r="DM7" s="39"/>
      <c r="DN7" s="80"/>
      <c r="DO7" s="39"/>
      <c r="DP7" s="151"/>
      <c r="DQ7" s="152"/>
      <c r="DR7" s="45"/>
      <c r="DS7" s="87"/>
      <c r="DT7" s="36"/>
      <c r="DU7" s="36"/>
      <c r="FB7" s="37"/>
      <c r="FC7" s="73"/>
      <c r="FD7" s="37"/>
      <c r="FE7" s="37"/>
      <c r="FH7" s="282"/>
      <c r="FI7" s="449"/>
      <c r="FJ7" s="5" t="s">
        <v>131</v>
      </c>
      <c r="FK7" s="371">
        <v>182.746</v>
      </c>
      <c r="FL7" s="29"/>
      <c r="FM7" s="358"/>
      <c r="FN7" s="316" t="s">
        <v>85</v>
      </c>
      <c r="FO7" s="357">
        <v>181.664</v>
      </c>
      <c r="FP7" s="316" t="s">
        <v>64</v>
      </c>
      <c r="FQ7" s="358">
        <v>181.728</v>
      </c>
      <c r="FR7" s="45"/>
      <c r="FS7" s="356"/>
      <c r="FT7" s="368" t="s">
        <v>100</v>
      </c>
      <c r="FU7" s="479" t="s">
        <v>173</v>
      </c>
      <c r="FV7" s="368" t="s">
        <v>101</v>
      </c>
      <c r="FW7" s="480" t="s">
        <v>173</v>
      </c>
    </row>
    <row r="8" spans="2:179" ht="21" customHeight="1">
      <c r="B8" s="372"/>
      <c r="C8" s="442"/>
      <c r="D8" s="443"/>
      <c r="E8" s="442"/>
      <c r="F8" s="443"/>
      <c r="G8" s="363" t="s">
        <v>252</v>
      </c>
      <c r="H8" s="364"/>
      <c r="I8" s="365"/>
      <c r="J8" s="4"/>
      <c r="K8" s="373"/>
      <c r="L8" s="364"/>
      <c r="M8" s="365"/>
      <c r="N8" s="29"/>
      <c r="O8" s="357"/>
      <c r="P8" s="319"/>
      <c r="Q8" s="358"/>
      <c r="R8" s="316"/>
      <c r="S8" s="358"/>
      <c r="T8" s="5" t="s">
        <v>123</v>
      </c>
      <c r="U8" s="359">
        <v>180.915</v>
      </c>
      <c r="V8" s="37"/>
      <c r="W8" s="37"/>
      <c r="X8" s="37"/>
      <c r="AD8" s="80"/>
      <c r="AE8" s="39"/>
      <c r="BF8" s="80"/>
      <c r="BG8" s="39"/>
      <c r="BJ8" s="177"/>
      <c r="BK8" s="83"/>
      <c r="BL8" s="84"/>
      <c r="BM8" s="76"/>
      <c r="BN8" s="79"/>
      <c r="BO8" s="76"/>
      <c r="BP8" s="24"/>
      <c r="BQ8" s="36"/>
      <c r="BR8" s="468" t="s">
        <v>176</v>
      </c>
      <c r="BS8" s="36"/>
      <c r="BT8" s="475" t="s">
        <v>177</v>
      </c>
      <c r="BU8" s="36"/>
      <c r="BV8" s="36"/>
      <c r="BW8" s="36"/>
      <c r="BX8" s="8"/>
      <c r="BY8" s="8"/>
      <c r="BZ8" s="30"/>
      <c r="CC8" s="76"/>
      <c r="CG8" s="7" t="s">
        <v>244</v>
      </c>
      <c r="CP8" s="80"/>
      <c r="CQ8" s="39"/>
      <c r="DJ8" s="80"/>
      <c r="DK8" s="39"/>
      <c r="DL8" s="80"/>
      <c r="DM8" s="39"/>
      <c r="DN8" s="80"/>
      <c r="DO8" s="39"/>
      <c r="DP8" s="151"/>
      <c r="DQ8" s="152"/>
      <c r="DR8" s="45"/>
      <c r="DS8" s="87"/>
      <c r="DT8" s="36"/>
      <c r="DU8" s="36"/>
      <c r="FB8" s="37"/>
      <c r="FC8" s="37"/>
      <c r="FD8" s="37"/>
      <c r="FE8" s="37"/>
      <c r="FH8" s="282"/>
      <c r="FI8" s="449"/>
      <c r="FJ8" s="5"/>
      <c r="FK8" s="358"/>
      <c r="FL8" s="29"/>
      <c r="FM8" s="358"/>
      <c r="FN8" s="316"/>
      <c r="FO8" s="357"/>
      <c r="FP8" s="316"/>
      <c r="FQ8" s="358"/>
      <c r="FR8" s="45"/>
      <c r="FS8" s="356"/>
      <c r="FT8" s="374"/>
      <c r="FU8" s="369"/>
      <c r="FV8" s="368"/>
      <c r="FW8" s="370"/>
    </row>
    <row r="9" spans="2:179" ht="21" customHeight="1">
      <c r="B9" s="317" t="s">
        <v>55</v>
      </c>
      <c r="C9" s="381">
        <v>3.549</v>
      </c>
      <c r="D9" s="280" t="s">
        <v>54</v>
      </c>
      <c r="E9" s="381">
        <v>3.741</v>
      </c>
      <c r="F9" s="280"/>
      <c r="G9" s="375"/>
      <c r="H9" s="376"/>
      <c r="I9" s="373"/>
      <c r="J9" s="316" t="s">
        <v>55</v>
      </c>
      <c r="K9" s="358"/>
      <c r="L9" s="376"/>
      <c r="M9" s="373"/>
      <c r="N9" s="316" t="s">
        <v>52</v>
      </c>
      <c r="O9" s="357"/>
      <c r="P9" s="316" t="s">
        <v>47</v>
      </c>
      <c r="Q9" s="358"/>
      <c r="R9" s="316"/>
      <c r="S9" s="358"/>
      <c r="T9" s="45"/>
      <c r="U9" s="377"/>
      <c r="V9" s="37"/>
      <c r="W9" s="37"/>
      <c r="X9" s="37"/>
      <c r="AD9" s="37"/>
      <c r="AE9" s="38"/>
      <c r="BA9" s="8"/>
      <c r="BB9" s="36"/>
      <c r="BC9" s="36"/>
      <c r="BD9" s="80"/>
      <c r="BE9" s="39"/>
      <c r="BF9" s="80"/>
      <c r="BG9" s="39"/>
      <c r="BJ9" s="178"/>
      <c r="BK9" s="83"/>
      <c r="BL9" s="366"/>
      <c r="BM9" s="367"/>
      <c r="BN9" s="79"/>
      <c r="BO9" s="76"/>
      <c r="BP9" s="24"/>
      <c r="BQ9" s="8"/>
      <c r="BR9" s="468"/>
      <c r="BS9" s="8"/>
      <c r="BT9" s="475" t="s">
        <v>178</v>
      </c>
      <c r="BU9" s="8"/>
      <c r="BV9" s="8"/>
      <c r="BW9" s="8"/>
      <c r="BX9" s="8"/>
      <c r="BY9" s="8"/>
      <c r="BZ9" s="30"/>
      <c r="CC9" s="367"/>
      <c r="CF9" s="104"/>
      <c r="CG9" s="285" t="s">
        <v>44</v>
      </c>
      <c r="CH9" s="104"/>
      <c r="CP9" s="80"/>
      <c r="CQ9" s="39"/>
      <c r="DJ9" s="37"/>
      <c r="DK9" s="38"/>
      <c r="DL9" s="80"/>
      <c r="DM9" s="39"/>
      <c r="DN9" s="80"/>
      <c r="DO9" s="39"/>
      <c r="DP9" s="151"/>
      <c r="DQ9" s="152"/>
      <c r="DR9" s="45"/>
      <c r="DS9" s="87"/>
      <c r="DT9" s="36"/>
      <c r="DU9" s="36"/>
      <c r="FB9" s="37"/>
      <c r="FC9" s="37"/>
      <c r="FD9" s="37"/>
      <c r="FE9" s="37"/>
      <c r="FH9" s="282" t="s">
        <v>143</v>
      </c>
      <c r="FI9" s="478" t="s">
        <v>175</v>
      </c>
      <c r="FJ9" s="5" t="s">
        <v>130</v>
      </c>
      <c r="FK9" s="371"/>
      <c r="FL9" s="29"/>
      <c r="FM9" s="358"/>
      <c r="FN9" s="316" t="s">
        <v>47</v>
      </c>
      <c r="FO9" s="357"/>
      <c r="FP9" s="316" t="s">
        <v>52</v>
      </c>
      <c r="FQ9" s="358"/>
      <c r="FR9" s="45"/>
      <c r="FS9" s="356"/>
      <c r="FT9" s="378" t="s">
        <v>65</v>
      </c>
      <c r="FU9" s="481" t="s">
        <v>174</v>
      </c>
      <c r="FV9" s="378" t="s">
        <v>75</v>
      </c>
      <c r="FW9" s="482" t="s">
        <v>174</v>
      </c>
    </row>
    <row r="10" spans="2:179" ht="21" customHeight="1">
      <c r="B10" s="317" t="s">
        <v>30</v>
      </c>
      <c r="C10" s="381">
        <v>180.515</v>
      </c>
      <c r="D10" s="280" t="s">
        <v>30</v>
      </c>
      <c r="E10" s="381">
        <v>180.707</v>
      </c>
      <c r="F10" s="280" t="s">
        <v>46</v>
      </c>
      <c r="G10" s="375">
        <v>180.175</v>
      </c>
      <c r="H10" s="380"/>
      <c r="I10" s="358"/>
      <c r="J10" s="316" t="s">
        <v>127</v>
      </c>
      <c r="K10" s="358">
        <v>180.71</v>
      </c>
      <c r="L10" s="380"/>
      <c r="M10" s="358"/>
      <c r="N10" s="316">
        <v>102</v>
      </c>
      <c r="O10" s="357">
        <v>181.212</v>
      </c>
      <c r="P10" s="316" t="s">
        <v>85</v>
      </c>
      <c r="Q10" s="358">
        <v>181.437</v>
      </c>
      <c r="R10" s="316"/>
      <c r="S10" s="358"/>
      <c r="T10" s="5" t="s">
        <v>124</v>
      </c>
      <c r="U10" s="359">
        <v>180.994</v>
      </c>
      <c r="V10" s="222"/>
      <c r="W10" s="272"/>
      <c r="X10" s="37"/>
      <c r="AD10" s="80"/>
      <c r="AE10" s="39"/>
      <c r="AZ10" s="36"/>
      <c r="BA10" s="23"/>
      <c r="BB10" s="36"/>
      <c r="BD10" s="36"/>
      <c r="BE10" s="36"/>
      <c r="BF10" s="36"/>
      <c r="BG10" s="45"/>
      <c r="BJ10" s="82"/>
      <c r="BK10" s="83"/>
      <c r="BL10" s="366"/>
      <c r="BM10" s="367"/>
      <c r="BN10" s="79"/>
      <c r="BO10" s="76"/>
      <c r="BP10" s="24"/>
      <c r="BQ10" s="8"/>
      <c r="BR10" s="468" t="s">
        <v>179</v>
      </c>
      <c r="BS10" s="8"/>
      <c r="BU10" s="475" t="s">
        <v>180</v>
      </c>
      <c r="BV10" s="8"/>
      <c r="BW10" s="8"/>
      <c r="BX10" s="8"/>
      <c r="BY10" s="8"/>
      <c r="BZ10" s="30"/>
      <c r="CC10" s="76"/>
      <c r="CF10" s="104"/>
      <c r="CG10" s="286" t="s">
        <v>245</v>
      </c>
      <c r="CH10" s="104"/>
      <c r="CP10" s="80"/>
      <c r="CQ10" s="39"/>
      <c r="DJ10" s="80"/>
      <c r="DK10" s="39"/>
      <c r="DL10" s="80"/>
      <c r="DM10" s="39"/>
      <c r="DN10" s="80"/>
      <c r="DO10" s="39"/>
      <c r="DP10" s="37"/>
      <c r="DQ10" s="4"/>
      <c r="DR10" s="45"/>
      <c r="DS10" s="87"/>
      <c r="DT10" s="36"/>
      <c r="FB10" s="37"/>
      <c r="FC10" s="86"/>
      <c r="FD10" s="37"/>
      <c r="FE10" s="37"/>
      <c r="FH10" s="282" t="s">
        <v>144</v>
      </c>
      <c r="FI10" s="478" t="s">
        <v>175</v>
      </c>
      <c r="FJ10" s="5" t="s">
        <v>132</v>
      </c>
      <c r="FK10" s="371">
        <v>182.748</v>
      </c>
      <c r="FL10" s="29"/>
      <c r="FM10" s="358"/>
      <c r="FN10" s="316" t="s">
        <v>128</v>
      </c>
      <c r="FO10" s="357">
        <v>181.73</v>
      </c>
      <c r="FP10" s="316" t="s">
        <v>128</v>
      </c>
      <c r="FQ10" s="358">
        <v>181.837</v>
      </c>
      <c r="FR10" s="45"/>
      <c r="FS10" s="356"/>
      <c r="FT10" s="378"/>
      <c r="FU10" s="381"/>
      <c r="FV10" s="378"/>
      <c r="FW10" s="379"/>
    </row>
    <row r="11" spans="2:179" ht="21" customHeight="1" thickBot="1">
      <c r="B11" s="32"/>
      <c r="C11" s="385"/>
      <c r="D11" s="34"/>
      <c r="E11" s="385"/>
      <c r="F11" s="383"/>
      <c r="G11" s="384"/>
      <c r="H11" s="383"/>
      <c r="I11" s="384"/>
      <c r="J11" s="34"/>
      <c r="K11" s="33"/>
      <c r="L11" s="383"/>
      <c r="M11" s="384"/>
      <c r="N11" s="34"/>
      <c r="O11" s="385"/>
      <c r="P11" s="34"/>
      <c r="Q11" s="382"/>
      <c r="R11" s="34"/>
      <c r="S11" s="382"/>
      <c r="T11" s="34"/>
      <c r="U11" s="35"/>
      <c r="V11" s="222"/>
      <c r="W11" s="272"/>
      <c r="X11" s="37"/>
      <c r="AD11" s="31"/>
      <c r="AE11" s="45"/>
      <c r="AZ11" s="36"/>
      <c r="BA11" s="36"/>
      <c r="BB11" s="36"/>
      <c r="BD11" s="36"/>
      <c r="BE11" s="36"/>
      <c r="BF11" s="36"/>
      <c r="BJ11" s="45"/>
      <c r="BK11" s="352"/>
      <c r="BL11" s="366"/>
      <c r="BM11" s="367"/>
      <c r="BN11" s="45"/>
      <c r="BO11" s="87"/>
      <c r="BP11" s="472"/>
      <c r="BQ11" s="473"/>
      <c r="BR11" s="473"/>
      <c r="BS11" s="473"/>
      <c r="BT11" s="473"/>
      <c r="BU11" s="473"/>
      <c r="BV11" s="473"/>
      <c r="BW11" s="473"/>
      <c r="BX11" s="473"/>
      <c r="BY11" s="473"/>
      <c r="BZ11" s="474"/>
      <c r="CG11" s="182" t="s">
        <v>104</v>
      </c>
      <c r="CP11" s="31"/>
      <c r="CQ11" s="45"/>
      <c r="DJ11" s="31"/>
      <c r="DK11" s="45"/>
      <c r="DL11" s="31"/>
      <c r="DM11" s="45"/>
      <c r="DN11" s="31"/>
      <c r="DO11" s="45"/>
      <c r="DP11" s="31"/>
      <c r="DQ11" s="45"/>
      <c r="DR11" s="45"/>
      <c r="DS11" s="87"/>
      <c r="DT11" s="36"/>
      <c r="DX11" s="53" t="s">
        <v>165</v>
      </c>
      <c r="FB11" s="37"/>
      <c r="FC11" s="86"/>
      <c r="FD11" s="37"/>
      <c r="FE11" s="37"/>
      <c r="FH11" s="32"/>
      <c r="FI11" s="450"/>
      <c r="FJ11" s="46"/>
      <c r="FK11" s="447"/>
      <c r="FL11" s="46"/>
      <c r="FM11" s="447"/>
      <c r="FN11" s="46"/>
      <c r="FO11" s="386"/>
      <c r="FP11" s="34"/>
      <c r="FQ11" s="33"/>
      <c r="FR11" s="34"/>
      <c r="FS11" s="33"/>
      <c r="FT11" s="47"/>
      <c r="FU11" s="387"/>
      <c r="FV11" s="34"/>
      <c r="FW11" s="35"/>
    </row>
    <row r="12" spans="13:168" ht="21" customHeight="1">
      <c r="M12" s="27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R12" s="273"/>
      <c r="AS12" s="273"/>
      <c r="AZ12" s="36"/>
      <c r="BA12" s="36"/>
      <c r="BB12" s="36"/>
      <c r="BD12" s="36"/>
      <c r="BE12" s="36"/>
      <c r="BF12" s="36"/>
      <c r="CT12" s="53"/>
      <c r="DX12" s="54" t="s">
        <v>164</v>
      </c>
      <c r="EG12" s="88"/>
      <c r="FB12" s="4"/>
      <c r="FC12" s="4"/>
      <c r="FD12" s="4"/>
      <c r="FE12" s="4"/>
      <c r="FF12" s="4"/>
      <c r="FG12" s="4"/>
      <c r="FH12" s="466" t="s">
        <v>148</v>
      </c>
      <c r="FI12" s="4"/>
      <c r="FJ12" s="4"/>
      <c r="FK12" s="4"/>
      <c r="FL12" s="4"/>
    </row>
    <row r="13" spans="2:149" ht="18" customHeight="1">
      <c r="B13" s="88"/>
      <c r="C13" s="31"/>
      <c r="D13" s="88"/>
      <c r="E13" s="31"/>
      <c r="F13" s="36"/>
      <c r="G13" s="36"/>
      <c r="H13" s="88"/>
      <c r="I13" s="31"/>
      <c r="J13" s="88"/>
      <c r="K13" s="144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BN13" s="89"/>
      <c r="CQ13" s="50"/>
      <c r="CT13" s="54"/>
      <c r="DZ13" s="111" t="s">
        <v>141</v>
      </c>
      <c r="EG13" s="142"/>
      <c r="EH13" s="88"/>
      <c r="EI13" s="31"/>
      <c r="EJ13" s="90"/>
      <c r="EK13" s="145"/>
      <c r="EL13" s="36"/>
      <c r="EM13" s="36"/>
      <c r="EN13" s="88"/>
      <c r="EO13" s="31"/>
      <c r="EP13" s="88"/>
      <c r="EQ13" s="144"/>
      <c r="ER13" s="45"/>
      <c r="ES13" s="87"/>
    </row>
    <row r="14" spans="3:175" ht="18" customHeight="1">
      <c r="C14" s="135"/>
      <c r="D14" s="91"/>
      <c r="E14" s="143"/>
      <c r="F14" s="36"/>
      <c r="G14" s="36"/>
      <c r="H14" s="142"/>
      <c r="I14" s="453" t="s">
        <v>55</v>
      </c>
      <c r="J14" s="91"/>
      <c r="K14" s="143"/>
      <c r="AG14" s="102" t="s">
        <v>56</v>
      </c>
      <c r="BN14" s="58"/>
      <c r="BY14" s="81"/>
      <c r="CG14" s="7"/>
      <c r="CW14" s="9"/>
      <c r="CY14" s="59"/>
      <c r="DT14" s="53"/>
      <c r="DZ14" s="111" t="s">
        <v>163</v>
      </c>
      <c r="EH14" s="142"/>
      <c r="EI14" s="135"/>
      <c r="EJ14" s="91"/>
      <c r="EK14" s="146"/>
      <c r="EL14" s="36"/>
      <c r="EM14" s="36"/>
      <c r="EN14" s="142"/>
      <c r="EO14" s="330"/>
      <c r="EP14" s="91"/>
      <c r="EQ14" s="143"/>
      <c r="FS14" s="18"/>
    </row>
    <row r="15" spans="3:147" ht="18" customHeight="1">
      <c r="C15" s="31"/>
      <c r="D15" s="31"/>
      <c r="E15" s="31"/>
      <c r="F15" s="36"/>
      <c r="G15" s="36"/>
      <c r="H15" s="31"/>
      <c r="I15" s="31"/>
      <c r="J15" s="31"/>
      <c r="K15" s="31"/>
      <c r="AW15" s="51"/>
      <c r="BI15" s="9"/>
      <c r="BN15" s="9"/>
      <c r="CG15" s="285"/>
      <c r="CW15" s="9"/>
      <c r="CY15" s="92"/>
      <c r="CZ15" s="9"/>
      <c r="DA15" s="9"/>
      <c r="DT15" s="54"/>
      <c r="DU15" s="9"/>
      <c r="EH15" s="31"/>
      <c r="EI15" s="31"/>
      <c r="EJ15" s="31"/>
      <c r="EK15" s="31"/>
      <c r="EL15" s="36"/>
      <c r="EM15" s="36"/>
      <c r="EN15" s="31"/>
      <c r="EO15" s="330"/>
      <c r="EP15" s="31"/>
      <c r="EQ15" s="31"/>
    </row>
    <row r="16" spans="2:147" ht="18" customHeight="1">
      <c r="B16" s="10"/>
      <c r="BJ16" s="59"/>
      <c r="BN16" s="93"/>
      <c r="CG16" s="286"/>
      <c r="CJ16" s="94"/>
      <c r="CO16" s="3"/>
      <c r="CQ16" s="58"/>
      <c r="CR16" s="58"/>
      <c r="CU16" s="59"/>
      <c r="EA16" s="475" t="s">
        <v>166</v>
      </c>
      <c r="EH16" s="23"/>
      <c r="EI16" s="36"/>
      <c r="EJ16" s="36"/>
      <c r="EK16" s="36"/>
      <c r="EL16" s="36"/>
      <c r="EM16" s="36"/>
      <c r="EN16" s="36"/>
      <c r="EO16" s="36"/>
      <c r="EP16" s="36"/>
      <c r="EQ16" s="388"/>
    </row>
    <row r="17" spans="1:179" ht="18" customHeight="1">
      <c r="A17" s="36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V17" s="389"/>
      <c r="DW17" s="389"/>
      <c r="DY17" s="389"/>
      <c r="DZ17" s="389"/>
      <c r="EA17" s="475" t="s">
        <v>167</v>
      </c>
      <c r="EB17" s="389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89"/>
      <c r="EN17" s="389"/>
      <c r="EO17" s="389"/>
      <c r="EP17" s="389"/>
      <c r="EQ17" s="389"/>
      <c r="ER17" s="389"/>
      <c r="ES17" s="389"/>
      <c r="ET17" s="389"/>
      <c r="EU17" s="389"/>
      <c r="EV17" s="389"/>
      <c r="EW17" s="389"/>
      <c r="EX17" s="389"/>
      <c r="EY17" s="389"/>
      <c r="EZ17" s="389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89"/>
      <c r="FL17" s="389"/>
      <c r="FM17" s="389"/>
      <c r="FN17" s="389"/>
      <c r="FO17" s="389"/>
      <c r="FP17" s="389"/>
      <c r="FQ17" s="389"/>
      <c r="FR17" s="389"/>
      <c r="FS17" s="389"/>
      <c r="FT17" s="389"/>
      <c r="FU17" s="389"/>
      <c r="FV17" s="389"/>
      <c r="FW17" s="389"/>
    </row>
    <row r="18" spans="15:148" ht="18" customHeight="1">
      <c r="O18" s="453" t="s">
        <v>54</v>
      </c>
      <c r="AK18" s="9"/>
      <c r="AV18" s="48" t="s">
        <v>97</v>
      </c>
      <c r="BH18" s="58"/>
      <c r="BO18" s="9"/>
      <c r="CC18" s="93"/>
      <c r="CH18" s="390"/>
      <c r="CI18" s="89"/>
      <c r="CM18" s="48"/>
      <c r="CQ18" s="96"/>
      <c r="CR18" s="96"/>
      <c r="CT18" s="9"/>
      <c r="CU18" s="9"/>
      <c r="CV18" s="9"/>
      <c r="CY18" s="93"/>
      <c r="DI18" s="96"/>
      <c r="DJ18" s="94"/>
      <c r="DM18" s="25"/>
      <c r="DT18" s="53"/>
      <c r="DU18" s="94" t="s">
        <v>162</v>
      </c>
      <c r="DW18" s="92"/>
      <c r="EG18" s="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10"/>
    </row>
    <row r="19" spans="17:147" ht="18" customHeight="1">
      <c r="Q19" s="49"/>
      <c r="S19" s="98"/>
      <c r="BH19" s="9"/>
      <c r="BY19" s="9"/>
      <c r="CF19" s="9"/>
      <c r="CG19" s="9"/>
      <c r="CH19" s="9"/>
      <c r="CR19" s="55"/>
      <c r="CV19" s="9"/>
      <c r="DA19" s="9"/>
      <c r="DG19" s="54"/>
      <c r="DI19" s="9"/>
      <c r="DM19" s="9"/>
      <c r="DS19" s="9"/>
      <c r="DU19" s="389"/>
      <c r="EH19" s="39"/>
      <c r="EI19" s="39"/>
      <c r="EJ19" s="39"/>
      <c r="EK19" s="39"/>
      <c r="EL19" s="39"/>
      <c r="EM19" s="39"/>
      <c r="EN19" s="39"/>
      <c r="EO19" s="39"/>
      <c r="EP19" s="39"/>
      <c r="EQ19" s="39"/>
    </row>
    <row r="20" spans="9:147" ht="18" customHeight="1">
      <c r="I20" s="9"/>
      <c r="J20" s="53"/>
      <c r="X20" s="97"/>
      <c r="AO20" s="95"/>
      <c r="AW20" s="8"/>
      <c r="AX20" s="8"/>
      <c r="AY20" s="8"/>
      <c r="AZ20" s="8"/>
      <c r="BA20" s="8"/>
      <c r="BB20" s="8"/>
      <c r="BC20" s="53"/>
      <c r="CE20" s="59"/>
      <c r="CF20" s="93"/>
      <c r="CH20" s="9"/>
      <c r="CI20" s="9"/>
      <c r="CJ20" s="9"/>
      <c r="CN20" s="97"/>
      <c r="CO20" s="97"/>
      <c r="CT20" s="9"/>
      <c r="CU20" s="9"/>
      <c r="CV20" s="9"/>
      <c r="DD20" s="9"/>
      <c r="DM20" s="9"/>
      <c r="EA20" s="25"/>
      <c r="EF20" s="9"/>
      <c r="EH20" s="36"/>
      <c r="EI20" s="36"/>
      <c r="EJ20" s="36"/>
      <c r="EK20" s="36"/>
      <c r="EL20" s="36"/>
      <c r="EM20" s="99"/>
      <c r="EN20" s="36"/>
      <c r="EO20" s="391"/>
      <c r="EP20" s="36"/>
      <c r="EQ20" s="36"/>
    </row>
    <row r="21" spans="10:147" ht="18" customHeight="1">
      <c r="J21" s="54"/>
      <c r="O21" s="49"/>
      <c r="X21" s="9"/>
      <c r="AW21" s="23"/>
      <c r="AX21" s="23"/>
      <c r="AY21" s="23"/>
      <c r="AZ21" s="23"/>
      <c r="BA21" s="23"/>
      <c r="BB21" s="53"/>
      <c r="BC21" s="54"/>
      <c r="CH21" s="9"/>
      <c r="CI21" s="9"/>
      <c r="CK21" s="49"/>
      <c r="CM21" s="48"/>
      <c r="CN21" s="9"/>
      <c r="CO21" s="9"/>
      <c r="DE21" s="9"/>
      <c r="DM21" s="11"/>
      <c r="EA21" s="9"/>
      <c r="ED21" s="94"/>
      <c r="EE21" s="9"/>
      <c r="EH21" s="36"/>
      <c r="EI21" s="36"/>
      <c r="EJ21" s="36"/>
      <c r="EK21" s="36"/>
      <c r="EL21" s="36"/>
      <c r="EM21" s="99"/>
      <c r="EN21" s="36"/>
      <c r="EO21" s="36"/>
      <c r="EP21" s="36"/>
      <c r="EQ21" s="36"/>
    </row>
    <row r="22" spans="34:149" ht="18" customHeight="1">
      <c r="AH22" s="9"/>
      <c r="AW22" s="23"/>
      <c r="AX22" s="154"/>
      <c r="AY22" s="86"/>
      <c r="AZ22" s="154"/>
      <c r="BA22" s="23"/>
      <c r="BB22" s="155"/>
      <c r="BK22" s="108"/>
      <c r="BL22" s="9"/>
      <c r="BM22" s="49"/>
      <c r="CI22" s="9"/>
      <c r="CJ22" s="9"/>
      <c r="CK22" s="9"/>
      <c r="CT22" s="100"/>
      <c r="DE22" s="102"/>
      <c r="DM22" s="9"/>
      <c r="DT22" s="58"/>
      <c r="EC22" s="9"/>
      <c r="EH22" s="36"/>
      <c r="EI22" s="36"/>
      <c r="EJ22" s="36"/>
      <c r="EK22" s="23"/>
      <c r="EL22" s="36"/>
      <c r="EM22" s="99"/>
      <c r="EN22" s="36"/>
      <c r="EO22" s="36"/>
      <c r="EP22" s="36"/>
      <c r="EQ22" s="36"/>
      <c r="ES22" s="111"/>
    </row>
    <row r="23" spans="20:150" ht="18" customHeight="1">
      <c r="T23" s="101"/>
      <c r="AC23" s="9"/>
      <c r="AE23" s="9"/>
      <c r="AV23" s="102"/>
      <c r="AW23" s="23"/>
      <c r="AX23" s="154"/>
      <c r="AY23" s="4"/>
      <c r="AZ23" s="156"/>
      <c r="BA23" s="23"/>
      <c r="BB23" s="8"/>
      <c r="BE23" s="9"/>
      <c r="BZ23" s="49" t="s">
        <v>61</v>
      </c>
      <c r="CL23" s="9"/>
      <c r="CX23" s="9"/>
      <c r="CY23" s="9"/>
      <c r="DC23" s="96"/>
      <c r="DE23" s="92"/>
      <c r="DL23" s="89" t="s">
        <v>76</v>
      </c>
      <c r="DM23" s="9"/>
      <c r="DP23" s="55"/>
      <c r="DT23" s="9"/>
      <c r="EA23" s="11"/>
      <c r="EC23" s="9"/>
      <c r="EH23" s="36"/>
      <c r="EI23" s="36"/>
      <c r="EJ23" s="36"/>
      <c r="EK23" s="36"/>
      <c r="EL23" s="147"/>
      <c r="EM23" s="99"/>
      <c r="EN23" s="36"/>
      <c r="EO23" s="36"/>
      <c r="EP23" s="36"/>
      <c r="EQ23" s="36"/>
      <c r="ER23" s="392"/>
      <c r="ES23" s="111"/>
      <c r="ET23" s="45"/>
    </row>
    <row r="24" spans="5:148" ht="18" customHeight="1">
      <c r="E24" s="54"/>
      <c r="O24" s="9"/>
      <c r="AF24" s="104"/>
      <c r="AG24" s="104"/>
      <c r="AI24" s="9"/>
      <c r="AW24" s="8"/>
      <c r="AX24" s="8"/>
      <c r="AY24" s="8"/>
      <c r="AZ24" s="8"/>
      <c r="BA24" s="10"/>
      <c r="BB24" s="8"/>
      <c r="BD24" s="96"/>
      <c r="BG24" s="96"/>
      <c r="BT24" s="9"/>
      <c r="CF24" s="389"/>
      <c r="CG24" s="389"/>
      <c r="CH24" s="389"/>
      <c r="CK24" s="9"/>
      <c r="CY24" s="619">
        <v>181.735</v>
      </c>
      <c r="DC24" s="9"/>
      <c r="DK24" s="463" t="s">
        <v>53</v>
      </c>
      <c r="DM24" s="9"/>
      <c r="DR24" s="96"/>
      <c r="DX24" s="51"/>
      <c r="EC24" s="9"/>
      <c r="EG24" s="9"/>
      <c r="EH24" s="9"/>
      <c r="EK24" s="9"/>
      <c r="ER24" s="9"/>
    </row>
    <row r="25" spans="3:178" ht="18" customHeight="1">
      <c r="C25" s="3" t="s">
        <v>136</v>
      </c>
      <c r="H25" s="97"/>
      <c r="J25" s="97"/>
      <c r="AC25" s="9"/>
      <c r="AF25" s="104"/>
      <c r="AG25" s="104"/>
      <c r="AW25" s="393"/>
      <c r="AX25" s="8"/>
      <c r="AY25" s="8"/>
      <c r="AZ25" s="8"/>
      <c r="BA25" s="10"/>
      <c r="BB25" s="8"/>
      <c r="BD25" s="9"/>
      <c r="BG25" s="9"/>
      <c r="BU25" s="9"/>
      <c r="BY25" s="107"/>
      <c r="CA25" s="58"/>
      <c r="CK25" s="11"/>
      <c r="CQ25" s="9"/>
      <c r="CR25" s="9"/>
      <c r="CS25" s="9"/>
      <c r="DM25" s="9"/>
      <c r="DR25" s="9"/>
      <c r="DW25" s="9"/>
      <c r="DX25" s="9"/>
      <c r="EA25" s="9"/>
      <c r="EB25" s="104"/>
      <c r="EF25" s="9"/>
      <c r="EG25" s="9"/>
      <c r="EK25" s="9"/>
      <c r="EO25" s="85"/>
      <c r="FV25" s="9"/>
    </row>
    <row r="26" spans="3:132" ht="18" customHeight="1">
      <c r="C26" s="460" t="s">
        <v>45</v>
      </c>
      <c r="G26" s="81"/>
      <c r="H26" s="9"/>
      <c r="J26" s="9"/>
      <c r="O26" s="102" t="s">
        <v>79</v>
      </c>
      <c r="T26" s="55"/>
      <c r="W26" s="58"/>
      <c r="X26" s="58"/>
      <c r="Z26" s="58"/>
      <c r="AC26" s="106"/>
      <c r="AD26" s="58"/>
      <c r="AE26" s="9"/>
      <c r="AL26" s="9"/>
      <c r="AN26" s="92" t="s">
        <v>59</v>
      </c>
      <c r="AR26" s="95"/>
      <c r="AZ26" s="107"/>
      <c r="BH26" s="9"/>
      <c r="BQ26" s="9"/>
      <c r="BZ26" s="49" t="s">
        <v>62</v>
      </c>
      <c r="CD26" s="171"/>
      <c r="CV26" s="48"/>
      <c r="CW26" s="48" t="s">
        <v>63</v>
      </c>
      <c r="DG26" s="9"/>
      <c r="DM26" s="59"/>
      <c r="DN26" s="106"/>
      <c r="DQ26" s="105"/>
      <c r="DS26" s="89"/>
      <c r="EA26" s="9"/>
      <c r="EB26" s="158"/>
    </row>
    <row r="27" spans="2:164" ht="18" customHeight="1">
      <c r="B27" s="104"/>
      <c r="E27" s="104"/>
      <c r="F27" s="104"/>
      <c r="G27" s="104"/>
      <c r="H27" s="104"/>
      <c r="I27" s="104"/>
      <c r="J27" s="104"/>
      <c r="K27" s="104"/>
      <c r="L27" s="104"/>
      <c r="M27" s="11"/>
      <c r="N27" s="104"/>
      <c r="O27" s="104"/>
      <c r="P27" s="104"/>
      <c r="Q27" s="104"/>
      <c r="R27" s="104"/>
      <c r="S27" s="104"/>
      <c r="T27" s="104"/>
      <c r="U27" s="104"/>
      <c r="V27" s="104"/>
      <c r="W27" s="11"/>
      <c r="X27" s="11"/>
      <c r="Y27" s="104"/>
      <c r="Z27" s="11"/>
      <c r="AA27" s="104"/>
      <c r="AB27" s="169"/>
      <c r="AC27" s="104"/>
      <c r="AD27" s="11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70"/>
      <c r="AP27" s="163"/>
      <c r="AQ27" s="159"/>
      <c r="AR27" s="104"/>
      <c r="AS27" s="104"/>
      <c r="AT27" s="104"/>
      <c r="AU27" s="104"/>
      <c r="AV27" s="104"/>
      <c r="AW27" s="11"/>
      <c r="AX27" s="104"/>
      <c r="AY27" s="104"/>
      <c r="AZ27" s="104"/>
      <c r="BA27" s="11"/>
      <c r="BB27" s="104"/>
      <c r="BC27" s="104"/>
      <c r="BD27" s="168"/>
      <c r="BE27" s="104"/>
      <c r="BF27" s="104"/>
      <c r="BG27" s="104"/>
      <c r="BH27" s="104"/>
      <c r="BN27" s="104"/>
      <c r="BO27" s="11"/>
      <c r="BP27" s="104"/>
      <c r="BQ27" s="104"/>
      <c r="BR27" s="104"/>
      <c r="BS27" s="97">
        <v>103</v>
      </c>
      <c r="BT27" s="97">
        <v>104</v>
      </c>
      <c r="BY27" s="104"/>
      <c r="BZ27" s="104"/>
      <c r="CD27" s="172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T27" s="11"/>
      <c r="CU27" s="104"/>
      <c r="CV27" s="104"/>
      <c r="CW27" s="104"/>
      <c r="CX27" s="49" t="s">
        <v>140</v>
      </c>
      <c r="CY27" s="104"/>
      <c r="CZ27" s="104"/>
      <c r="DA27" s="11"/>
      <c r="DB27" s="104"/>
      <c r="DC27" s="104"/>
      <c r="DD27" s="163"/>
      <c r="DE27" s="104"/>
      <c r="DF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96"/>
      <c r="EA27" s="9"/>
      <c r="EB27" s="158"/>
      <c r="EC27" s="59"/>
      <c r="ED27" s="9"/>
      <c r="EL27" s="104"/>
      <c r="EM27" s="104"/>
      <c r="FH27" s="468" t="s">
        <v>153</v>
      </c>
    </row>
    <row r="28" spans="10:143" ht="18" customHeight="1">
      <c r="J28" s="9"/>
      <c r="Z28" s="102"/>
      <c r="AB28" s="9"/>
      <c r="AD28" s="96"/>
      <c r="AN28" s="9"/>
      <c r="AP28" s="9"/>
      <c r="BR28" s="9"/>
      <c r="BS28" s="9"/>
      <c r="BT28" s="9"/>
      <c r="BZ28" s="9"/>
      <c r="CI28" s="11"/>
      <c r="CO28" s="394"/>
      <c r="DC28" s="11"/>
      <c r="DD28" s="9"/>
      <c r="DE28" s="9"/>
      <c r="DF28" s="9"/>
      <c r="DG28" s="9"/>
      <c r="DK28" s="9"/>
      <c r="DL28" s="104"/>
      <c r="DM28" s="163"/>
      <c r="DN28" s="11"/>
      <c r="DO28" s="104"/>
      <c r="DP28" s="104"/>
      <c r="DQ28" s="11"/>
      <c r="DR28" s="11"/>
      <c r="DS28" s="104"/>
      <c r="DT28" s="11"/>
      <c r="DU28" s="11"/>
      <c r="DV28" s="104"/>
      <c r="DW28" s="9"/>
      <c r="EB28" s="158"/>
      <c r="EL28" s="104"/>
      <c r="EM28" s="25"/>
    </row>
    <row r="29" spans="3:178" ht="18" customHeight="1">
      <c r="C29" s="304" t="s">
        <v>46</v>
      </c>
      <c r="J29" s="108"/>
      <c r="K29" s="9"/>
      <c r="L29" s="9"/>
      <c r="M29" s="9"/>
      <c r="N29" s="9"/>
      <c r="O29" s="9"/>
      <c r="P29" s="9"/>
      <c r="Q29" s="11"/>
      <c r="T29" s="55"/>
      <c r="AC29" s="9"/>
      <c r="AD29" s="9"/>
      <c r="AI29" s="11"/>
      <c r="AJ29" s="9"/>
      <c r="AK29" s="9"/>
      <c r="AL29" s="9"/>
      <c r="AM29" s="9"/>
      <c r="AN29" s="108">
        <v>102</v>
      </c>
      <c r="AQ29" s="11"/>
      <c r="AY29" s="9"/>
      <c r="BQ29" s="9"/>
      <c r="BS29" s="9"/>
      <c r="BT29" s="9"/>
      <c r="BU29" s="9"/>
      <c r="BW29" s="98"/>
      <c r="BX29" s="9"/>
      <c r="CA29" s="97"/>
      <c r="CW29" s="9"/>
      <c r="CY29" s="9"/>
      <c r="DF29" s="9"/>
      <c r="DG29" s="108">
        <v>105</v>
      </c>
      <c r="DH29" s="9"/>
      <c r="DI29" s="89"/>
      <c r="DK29" s="96"/>
      <c r="DL29" s="11"/>
      <c r="DM29" s="11"/>
      <c r="DN29" s="163"/>
      <c r="DO29" s="104"/>
      <c r="DP29" s="11"/>
      <c r="DQ29" s="164"/>
      <c r="DR29" s="104"/>
      <c r="DS29" s="104"/>
      <c r="DT29" s="104"/>
      <c r="DU29" s="165"/>
      <c r="DV29" s="104"/>
      <c r="DY29" s="96"/>
      <c r="EB29" s="158"/>
      <c r="EE29" s="95"/>
      <c r="EI29" s="89"/>
      <c r="EL29" s="104"/>
      <c r="EM29" s="104"/>
      <c r="EO29" s="104"/>
      <c r="FD29" s="469"/>
      <c r="FE29" s="470"/>
      <c r="FF29" s="470"/>
      <c r="FG29" s="470"/>
      <c r="FH29" s="470"/>
      <c r="FI29" s="470"/>
      <c r="FJ29" s="470"/>
      <c r="FK29" s="470"/>
      <c r="FL29" s="471"/>
      <c r="FV29" s="9"/>
    </row>
    <row r="30" spans="11:168" ht="18" customHeight="1">
      <c r="K30" s="108"/>
      <c r="L30" s="108"/>
      <c r="N30" s="109"/>
      <c r="Y30" s="11"/>
      <c r="AF30" s="9"/>
      <c r="AG30" s="59" t="s">
        <v>58</v>
      </c>
      <c r="AI30" s="9"/>
      <c r="AJ30" s="9"/>
      <c r="AM30" s="9"/>
      <c r="AO30" s="102"/>
      <c r="AP30" s="54"/>
      <c r="AQ30" s="11"/>
      <c r="AR30" s="104"/>
      <c r="AX30" s="104"/>
      <c r="AY30" s="108"/>
      <c r="AZ30" s="104"/>
      <c r="BC30" s="11"/>
      <c r="BE30" s="104"/>
      <c r="BF30" s="104"/>
      <c r="BG30" s="48" t="s">
        <v>60</v>
      </c>
      <c r="BX30" s="108"/>
      <c r="CS30" s="48" t="s">
        <v>74</v>
      </c>
      <c r="CT30" s="98"/>
      <c r="DL30" s="104"/>
      <c r="DM30" s="104"/>
      <c r="DN30" s="166"/>
      <c r="DO30" s="104"/>
      <c r="DP30" s="104"/>
      <c r="DQ30" s="104"/>
      <c r="DR30" s="11"/>
      <c r="DS30" s="104"/>
      <c r="DT30" s="11"/>
      <c r="DU30" s="104"/>
      <c r="DV30" s="104"/>
      <c r="DW30" s="104"/>
      <c r="DX30" s="104"/>
      <c r="DY30" s="104"/>
      <c r="DZ30" s="104"/>
      <c r="EA30" s="104"/>
      <c r="EB30" s="104"/>
      <c r="EG30" s="89"/>
      <c r="EI30" s="58"/>
      <c r="EJ30" s="58"/>
      <c r="EL30" s="104"/>
      <c r="EM30" s="104"/>
      <c r="FD30" s="24"/>
      <c r="FE30" s="483"/>
      <c r="FF30" s="484" t="s">
        <v>154</v>
      </c>
      <c r="FG30" s="483"/>
      <c r="FH30" s="485" t="s">
        <v>155</v>
      </c>
      <c r="FI30" s="483"/>
      <c r="FJ30" s="483"/>
      <c r="FK30" s="483"/>
      <c r="FL30" s="30"/>
    </row>
    <row r="31" spans="21:168" ht="18" customHeight="1">
      <c r="U31" s="96"/>
      <c r="AK31" s="104"/>
      <c r="AP31" s="104"/>
      <c r="AQ31" s="9"/>
      <c r="AR31" s="104"/>
      <c r="AS31" s="104"/>
      <c r="AW31" s="48"/>
      <c r="AX31" s="104"/>
      <c r="AZ31" s="104"/>
      <c r="BA31" s="9"/>
      <c r="BC31" s="9"/>
      <c r="BF31" s="104"/>
      <c r="BG31" s="9"/>
      <c r="BI31" s="9"/>
      <c r="BK31" s="11"/>
      <c r="BP31" s="48"/>
      <c r="BS31" s="9"/>
      <c r="CT31" s="110"/>
      <c r="DD31" s="9"/>
      <c r="DE31" s="9"/>
      <c r="DG31" s="105" t="s">
        <v>142</v>
      </c>
      <c r="DM31" s="96"/>
      <c r="DO31" s="111"/>
      <c r="DT31" s="9"/>
      <c r="DW31" s="167"/>
      <c r="DX31" s="104"/>
      <c r="DY31" s="104"/>
      <c r="DZ31" s="104"/>
      <c r="EA31" s="104"/>
      <c r="EB31" s="104"/>
      <c r="EC31" s="104"/>
      <c r="ED31" s="104"/>
      <c r="EE31" s="162"/>
      <c r="EF31" s="104"/>
      <c r="EG31" s="104"/>
      <c r="EH31" s="11"/>
      <c r="EI31" s="11"/>
      <c r="EJ31" s="11"/>
      <c r="EK31" s="104"/>
      <c r="EL31" s="9"/>
      <c r="EM31" s="104"/>
      <c r="EN31" s="103"/>
      <c r="FD31" s="24"/>
      <c r="FE31" s="8"/>
      <c r="FF31" s="468" t="s">
        <v>156</v>
      </c>
      <c r="FG31" s="8"/>
      <c r="FH31" s="475" t="s">
        <v>157</v>
      </c>
      <c r="FI31" s="8"/>
      <c r="FJ31" s="8"/>
      <c r="FK31" s="8"/>
      <c r="FL31" s="30"/>
    </row>
    <row r="32" spans="1:177" ht="18" customHeight="1">
      <c r="A32" s="9"/>
      <c r="K32" s="9"/>
      <c r="L32" s="9"/>
      <c r="R32" s="9"/>
      <c r="S32" s="9"/>
      <c r="T32" s="9"/>
      <c r="U32" s="9"/>
      <c r="V32" s="9"/>
      <c r="Z32" s="102"/>
      <c r="AA32" s="9"/>
      <c r="AC32" s="9"/>
      <c r="AK32" s="104"/>
      <c r="AN32" s="9"/>
      <c r="AQ32" s="9"/>
      <c r="AR32" s="11"/>
      <c r="AS32" s="11"/>
      <c r="AW32" s="9"/>
      <c r="BA32" s="108"/>
      <c r="BE32" s="59"/>
      <c r="BQ32" s="11"/>
      <c r="BS32" s="9"/>
      <c r="CU32" s="89"/>
      <c r="DE32" s="96"/>
      <c r="DI32" s="102"/>
      <c r="DL32" s="9"/>
      <c r="DO32" s="111"/>
      <c r="DP32" s="9"/>
      <c r="DQ32" s="9"/>
      <c r="DR32" s="48"/>
      <c r="DT32" s="96"/>
      <c r="DZ32" s="104"/>
      <c r="EA32" s="104"/>
      <c r="EB32" s="11"/>
      <c r="EC32" s="11"/>
      <c r="ED32" s="104"/>
      <c r="EE32" s="163"/>
      <c r="EF32" s="104"/>
      <c r="EG32" s="395"/>
      <c r="EH32" s="104"/>
      <c r="EI32" s="395"/>
      <c r="EJ32" s="104"/>
      <c r="EK32" s="104"/>
      <c r="EL32" s="58"/>
      <c r="EM32" s="104"/>
      <c r="EN32" s="113"/>
      <c r="EP32" s="114"/>
      <c r="ER32" s="117"/>
      <c r="ET32" s="10"/>
      <c r="FD32" s="24"/>
      <c r="FE32" s="8"/>
      <c r="FF32" s="468" t="s">
        <v>158</v>
      </c>
      <c r="FG32" s="8"/>
      <c r="FH32" s="475" t="s">
        <v>159</v>
      </c>
      <c r="FI32" s="8"/>
      <c r="FJ32" s="8"/>
      <c r="FK32" s="8"/>
      <c r="FL32" s="30"/>
      <c r="FU32" s="55"/>
    </row>
    <row r="33" spans="6:175" ht="18" customHeight="1">
      <c r="F33" s="96"/>
      <c r="Q33" s="96"/>
      <c r="R33" s="96"/>
      <c r="AB33" s="54"/>
      <c r="AF33" s="9"/>
      <c r="AQ33" s="9"/>
      <c r="AR33" s="104"/>
      <c r="AU33" s="109"/>
      <c r="AW33" s="492" t="s">
        <v>169</v>
      </c>
      <c r="BE33" s="9"/>
      <c r="BF33" s="104"/>
      <c r="CK33" s="96"/>
      <c r="CO33" s="9"/>
      <c r="CU33" s="96"/>
      <c r="CV33" s="96"/>
      <c r="CY33" s="100"/>
      <c r="DD33" s="111"/>
      <c r="DE33" s="115"/>
      <c r="DO33" s="111"/>
      <c r="DU33" s="9"/>
      <c r="DZ33" s="104"/>
      <c r="EA33" s="104"/>
      <c r="EB33" s="104"/>
      <c r="EC33" s="104"/>
      <c r="ED33" s="104"/>
      <c r="EE33" s="11"/>
      <c r="EF33" s="104"/>
      <c r="EG33" s="104"/>
      <c r="EH33" s="104"/>
      <c r="EI33" s="104"/>
      <c r="EJ33" s="104"/>
      <c r="EK33" s="104"/>
      <c r="EL33" s="9"/>
      <c r="EM33" s="104"/>
      <c r="EN33" s="104"/>
      <c r="EO33" s="104"/>
      <c r="FD33" s="472"/>
      <c r="FE33" s="473"/>
      <c r="FF33" s="473"/>
      <c r="FG33" s="473"/>
      <c r="FH33" s="473"/>
      <c r="FI33" s="473"/>
      <c r="FJ33" s="473"/>
      <c r="FK33" s="473"/>
      <c r="FL33" s="474"/>
      <c r="FQ33" s="9"/>
      <c r="FS33" s="396"/>
    </row>
    <row r="34" spans="6:173" ht="18" customHeight="1">
      <c r="F34" s="9"/>
      <c r="I34" s="92"/>
      <c r="Q34" s="9"/>
      <c r="R34" s="9"/>
      <c r="AA34" s="9"/>
      <c r="AG34" s="54"/>
      <c r="AO34" s="9"/>
      <c r="AP34" s="9"/>
      <c r="AQ34" s="9"/>
      <c r="AR34" s="104"/>
      <c r="AS34" s="104"/>
      <c r="AW34" s="514" t="s">
        <v>193</v>
      </c>
      <c r="BE34" s="108"/>
      <c r="BF34" s="9"/>
      <c r="BV34" s="104"/>
      <c r="BW34" s="104"/>
      <c r="BX34" s="104"/>
      <c r="CA34" s="104"/>
      <c r="CI34" s="49"/>
      <c r="CK34" s="9"/>
      <c r="CO34" s="96"/>
      <c r="CU34" s="9"/>
      <c r="CV34" s="9"/>
      <c r="DD34" s="9"/>
      <c r="DE34" s="116"/>
      <c r="DM34" s="9"/>
      <c r="DP34" s="9"/>
      <c r="DZ34" s="11"/>
      <c r="EA34" s="11"/>
      <c r="EB34" s="104"/>
      <c r="EC34" s="104"/>
      <c r="ED34" s="104"/>
      <c r="EE34" s="104"/>
      <c r="EF34" s="11"/>
      <c r="EG34" s="9"/>
      <c r="EH34" s="11"/>
      <c r="EI34" s="11"/>
      <c r="EJ34" s="11"/>
      <c r="EK34" s="11"/>
      <c r="EN34" s="104"/>
      <c r="EO34" s="104"/>
      <c r="EP34" s="10"/>
      <c r="ER34" s="117"/>
      <c r="EY34" s="100"/>
      <c r="FQ34" s="111"/>
    </row>
    <row r="35" spans="17:175" ht="18" customHeight="1">
      <c r="Q35" s="9"/>
      <c r="R35" s="9"/>
      <c r="S35" s="9"/>
      <c r="U35" s="9"/>
      <c r="V35" s="9"/>
      <c r="Y35" s="92"/>
      <c r="Z35" s="102"/>
      <c r="AA35" s="94">
        <v>101</v>
      </c>
      <c r="AB35" s="9"/>
      <c r="AC35" s="9"/>
      <c r="AG35" s="452">
        <v>180.9</v>
      </c>
      <c r="AH35" s="9"/>
      <c r="AL35" s="9"/>
      <c r="AP35" s="96"/>
      <c r="AQ35" s="9"/>
      <c r="AR35" s="11"/>
      <c r="AS35" s="9"/>
      <c r="AT35" s="468" t="s">
        <v>191</v>
      </c>
      <c r="AW35" s="53" t="s">
        <v>195</v>
      </c>
      <c r="BA35" s="11"/>
      <c r="BF35" s="108"/>
      <c r="BS35" s="9"/>
      <c r="BW35" s="9"/>
      <c r="BY35" s="104"/>
      <c r="CA35" s="11"/>
      <c r="CD35" s="173"/>
      <c r="CI35" s="89"/>
      <c r="CU35" s="96"/>
      <c r="CW35" s="106"/>
      <c r="DD35" s="111"/>
      <c r="DE35" s="9"/>
      <c r="DR35" s="48"/>
      <c r="DS35" s="9"/>
      <c r="DT35" s="9"/>
      <c r="DU35" s="9"/>
      <c r="DV35" s="9"/>
      <c r="DZ35" s="104"/>
      <c r="EA35" s="104"/>
      <c r="EB35" s="104"/>
      <c r="EC35" s="104"/>
      <c r="ED35" s="104"/>
      <c r="EE35" s="104"/>
      <c r="EF35" s="104"/>
      <c r="EG35" s="108"/>
      <c r="EH35" s="11"/>
      <c r="EI35" s="476">
        <v>106</v>
      </c>
      <c r="EJ35" s="104"/>
      <c r="EK35" s="104"/>
      <c r="EN35" s="104"/>
      <c r="ER35" s="117"/>
      <c r="ES35" s="25"/>
      <c r="EY35" s="157"/>
      <c r="FQ35" s="111"/>
      <c r="FS35" s="112"/>
    </row>
    <row r="36" spans="12:173" ht="18" customHeight="1">
      <c r="L36" s="9"/>
      <c r="N36" s="9"/>
      <c r="R36" s="55"/>
      <c r="AO36" s="9"/>
      <c r="AQ36" s="49"/>
      <c r="AT36" s="468" t="s">
        <v>192</v>
      </c>
      <c r="AU36" s="104"/>
      <c r="AW36" s="55" t="s">
        <v>194</v>
      </c>
      <c r="AX36" s="515" t="s">
        <v>188</v>
      </c>
      <c r="BG36" s="9"/>
      <c r="CD36" s="9"/>
      <c r="CK36" s="49"/>
      <c r="DD36" s="111"/>
      <c r="DE36" s="115"/>
      <c r="DZ36" s="104"/>
      <c r="EA36" s="104"/>
      <c r="EB36" s="104"/>
      <c r="EC36" s="104"/>
      <c r="ED36" s="104"/>
      <c r="EE36" s="11"/>
      <c r="EF36" s="104"/>
      <c r="EG36" s="104"/>
      <c r="EH36" s="104"/>
      <c r="EI36" s="468" t="s">
        <v>160</v>
      </c>
      <c r="EJ36" s="104"/>
      <c r="EK36" s="104"/>
      <c r="EL36" s="104"/>
      <c r="EM36" s="104"/>
      <c r="EN36" s="104"/>
      <c r="EO36" s="104"/>
      <c r="EP36" s="104"/>
      <c r="EQ36" s="104"/>
      <c r="ER36" s="117"/>
      <c r="ES36" s="104"/>
      <c r="EZ36" s="89" t="s">
        <v>145</v>
      </c>
      <c r="FH36" s="468" t="s">
        <v>152</v>
      </c>
      <c r="FQ36" s="9"/>
    </row>
    <row r="37" spans="12:164" ht="18" customHeight="1">
      <c r="L37" s="96"/>
      <c r="N37" s="96"/>
      <c r="P37" s="9"/>
      <c r="AA37" s="54" t="s">
        <v>57</v>
      </c>
      <c r="AB37" s="9"/>
      <c r="AC37" s="9"/>
      <c r="AP37" s="109" t="s">
        <v>68</v>
      </c>
      <c r="AR37" s="104"/>
      <c r="AS37" s="9"/>
      <c r="AT37" s="468" t="s">
        <v>137</v>
      </c>
      <c r="AU37" s="104"/>
      <c r="BE37" s="461" t="s">
        <v>70</v>
      </c>
      <c r="BG37" s="108"/>
      <c r="BP37" s="104"/>
      <c r="CA37" s="104"/>
      <c r="CC37" s="171"/>
      <c r="CI37" s="9"/>
      <c r="CP37" s="9"/>
      <c r="CR37" s="9"/>
      <c r="CS37" s="9"/>
      <c r="DD37" s="9"/>
      <c r="DE37" s="116"/>
      <c r="DH37" s="9"/>
      <c r="DM37" s="9"/>
      <c r="DO37" s="9"/>
      <c r="DP37" s="9"/>
      <c r="DQ37" s="9"/>
      <c r="DS37" s="9"/>
      <c r="DT37" s="9"/>
      <c r="DU37" s="96"/>
      <c r="DV37" s="9"/>
      <c r="DW37" s="459" t="s">
        <v>72</v>
      </c>
      <c r="DZ37" s="303" t="s">
        <v>65</v>
      </c>
      <c r="EA37" s="104"/>
      <c r="EB37" s="104"/>
      <c r="EC37" s="11"/>
      <c r="ED37" s="104"/>
      <c r="EE37" s="104"/>
      <c r="EF37" s="104"/>
      <c r="EG37" s="104"/>
      <c r="EI37" s="468" t="s">
        <v>161</v>
      </c>
      <c r="EJ37" s="104"/>
      <c r="EK37" s="104"/>
      <c r="EL37" s="104"/>
      <c r="EM37" s="104"/>
      <c r="EN37" s="104"/>
      <c r="EO37" s="104"/>
      <c r="EP37" s="159"/>
      <c r="EQ37" s="159"/>
      <c r="ER37" s="117"/>
      <c r="ES37" s="104"/>
      <c r="EZ37" s="89" t="s">
        <v>77</v>
      </c>
      <c r="FH37" s="468" t="s">
        <v>151</v>
      </c>
    </row>
    <row r="38" spans="4:154" ht="18" customHeight="1" thickBot="1">
      <c r="D38" s="117"/>
      <c r="P38" s="457" t="s">
        <v>137</v>
      </c>
      <c r="AE38" s="55"/>
      <c r="AS38" s="96"/>
      <c r="AV38" s="9"/>
      <c r="AZ38" s="97" t="s">
        <v>190</v>
      </c>
      <c r="BA38" s="9"/>
      <c r="BC38" s="11"/>
      <c r="BG38" s="11"/>
      <c r="BK38" s="96"/>
      <c r="BW38" s="11"/>
      <c r="CA38" s="9"/>
      <c r="CD38" s="174"/>
      <c r="CF38" s="9"/>
      <c r="CG38" s="9"/>
      <c r="CI38" s="96"/>
      <c r="CJ38" s="9"/>
      <c r="CM38" s="49"/>
      <c r="CP38" s="96"/>
      <c r="CR38" s="96"/>
      <c r="CS38" s="96"/>
      <c r="CW38" s="92"/>
      <c r="DD38" s="111"/>
      <c r="DE38" s="9"/>
      <c r="DF38" s="9"/>
      <c r="DG38" s="9"/>
      <c r="DH38" s="96"/>
      <c r="DM38" s="9"/>
      <c r="DN38" s="9"/>
      <c r="DO38" s="48"/>
      <c r="DS38" s="9"/>
      <c r="DT38" s="9"/>
      <c r="DU38" s="9"/>
      <c r="DW38" s="9"/>
      <c r="DY38" s="11"/>
      <c r="EE38" s="96">
        <v>91</v>
      </c>
      <c r="EK38" s="104"/>
      <c r="EL38" s="104"/>
      <c r="EM38" s="104"/>
      <c r="EN38" s="160"/>
      <c r="EO38" s="104"/>
      <c r="EP38" s="161"/>
      <c r="EQ38" s="104"/>
      <c r="ER38" s="397"/>
      <c r="ES38" s="104"/>
      <c r="EX38" s="96">
        <v>93</v>
      </c>
    </row>
    <row r="39" spans="2:180" ht="18" customHeight="1" thickBot="1">
      <c r="B39" s="122"/>
      <c r="C39" s="4"/>
      <c r="D39" s="26"/>
      <c r="AF39" s="410"/>
      <c r="AG39" s="411"/>
      <c r="AH39" s="412" t="s">
        <v>105</v>
      </c>
      <c r="AI39" s="413"/>
      <c r="AJ39" s="413"/>
      <c r="AK39" s="413"/>
      <c r="AL39" s="414"/>
      <c r="AM39" s="415"/>
      <c r="AY39" s="102"/>
      <c r="AZ39" s="9"/>
      <c r="BA39" s="9"/>
      <c r="BK39" s="9"/>
      <c r="BT39" s="96"/>
      <c r="BY39" s="11"/>
      <c r="BZ39" s="100"/>
      <c r="DE39" s="9"/>
      <c r="DR39" s="9"/>
      <c r="DT39" s="9"/>
      <c r="DW39" s="105"/>
      <c r="DX39" s="104"/>
      <c r="EE39" s="9"/>
      <c r="EK39" s="104"/>
      <c r="EL39" s="104"/>
      <c r="EM39" s="104"/>
      <c r="EN39" s="104"/>
      <c r="EO39" s="104"/>
      <c r="EP39" s="104"/>
      <c r="EQ39" s="104"/>
      <c r="ER39" s="104"/>
      <c r="ES39" s="104"/>
      <c r="EX39" s="9"/>
      <c r="FH39" s="117">
        <v>18</v>
      </c>
      <c r="FQ39" s="10"/>
      <c r="FX39" s="117"/>
    </row>
    <row r="40" spans="29:180" ht="18" customHeight="1" thickTop="1">
      <c r="AC40" s="9"/>
      <c r="AD40" s="9"/>
      <c r="AF40" s="416"/>
      <c r="AG40" s="149"/>
      <c r="AH40" s="649" t="s">
        <v>110</v>
      </c>
      <c r="AI40" s="649"/>
      <c r="AJ40" s="649"/>
      <c r="AK40" s="649"/>
      <c r="AL40" s="417"/>
      <c r="AM40" s="418"/>
      <c r="AN40" s="9"/>
      <c r="AO40" s="9"/>
      <c r="AR40" s="104"/>
      <c r="AS40" s="104"/>
      <c r="AT40" s="104"/>
      <c r="AV40" s="9"/>
      <c r="AW40" s="104"/>
      <c r="AX40" s="104"/>
      <c r="AY40" s="104"/>
      <c r="AZ40" s="104"/>
      <c r="BK40" s="96"/>
      <c r="BS40" s="105"/>
      <c r="BT40" s="9"/>
      <c r="CA40" s="9"/>
      <c r="CC40" s="175"/>
      <c r="CL40" s="104"/>
      <c r="CO40" s="102"/>
      <c r="CT40" s="3"/>
      <c r="CU40" s="9"/>
      <c r="CW40" s="9"/>
      <c r="CY40" s="9"/>
      <c r="DD40" s="103"/>
      <c r="DE40" s="93"/>
      <c r="DK40" s="9"/>
      <c r="DL40" s="9"/>
      <c r="DO40" s="9"/>
      <c r="EK40" s="104"/>
      <c r="EL40" s="104"/>
      <c r="EM40" s="104"/>
      <c r="EN40" s="104"/>
      <c r="EO40" s="104"/>
      <c r="EP40" s="104"/>
      <c r="EQ40" s="104"/>
      <c r="ER40" s="104"/>
      <c r="ES40" s="104"/>
      <c r="EZ40" s="89" t="s">
        <v>78</v>
      </c>
      <c r="FX40" s="117"/>
    </row>
    <row r="41" spans="29:180" ht="18" customHeight="1">
      <c r="AC41" s="9"/>
      <c r="AD41" s="9"/>
      <c r="AF41" s="419" t="s">
        <v>106</v>
      </c>
      <c r="AG41" s="420"/>
      <c r="AH41" s="421"/>
      <c r="AI41" s="422"/>
      <c r="AJ41" s="420" t="s">
        <v>107</v>
      </c>
      <c r="AK41" s="420"/>
      <c r="AL41" s="421"/>
      <c r="AM41" s="423"/>
      <c r="AP41" s="9"/>
      <c r="AQ41" s="9"/>
      <c r="AR41" s="9"/>
      <c r="AS41" s="9"/>
      <c r="AV41" s="96"/>
      <c r="AW41" s="9"/>
      <c r="BK41" s="54"/>
      <c r="BN41" s="9"/>
      <c r="BR41" s="9"/>
      <c r="BS41" s="9"/>
      <c r="BW41" s="11"/>
      <c r="CA41" s="96"/>
      <c r="CH41" s="9"/>
      <c r="CI41" s="9"/>
      <c r="CM41" s="9"/>
      <c r="CW41" s="93"/>
      <c r="DF41" s="9"/>
      <c r="DL41" s="96"/>
      <c r="DM41" s="105"/>
      <c r="DN41" s="9"/>
      <c r="EK41" s="104"/>
      <c r="EL41" s="104"/>
      <c r="EM41" s="104"/>
      <c r="EN41" s="104"/>
      <c r="EO41" s="104"/>
      <c r="EP41" s="104"/>
      <c r="EQ41" s="104"/>
      <c r="ER41" s="104"/>
      <c r="ES41" s="104"/>
      <c r="FS41" s="54" t="s">
        <v>95</v>
      </c>
      <c r="FX41" s="117"/>
    </row>
    <row r="42" spans="32:180" ht="18" customHeight="1">
      <c r="AF42" s="424" t="s">
        <v>108</v>
      </c>
      <c r="AG42" s="16">
        <v>179.66</v>
      </c>
      <c r="AH42" s="425" t="s">
        <v>109</v>
      </c>
      <c r="AI42" s="279">
        <v>179.66</v>
      </c>
      <c r="AJ42" s="425" t="s">
        <v>72</v>
      </c>
      <c r="AK42" s="426">
        <v>182.067</v>
      </c>
      <c r="AL42" s="427" t="s">
        <v>73</v>
      </c>
      <c r="AM42" s="428">
        <v>182.067</v>
      </c>
      <c r="AQ42" s="9"/>
      <c r="AR42" s="11"/>
      <c r="BQ42" s="9"/>
      <c r="BS42" s="9"/>
      <c r="BT42" s="9"/>
      <c r="BZ42" s="100"/>
      <c r="CA42" s="176"/>
      <c r="CH42" s="9"/>
      <c r="CK42" s="9"/>
      <c r="CT42" s="11"/>
      <c r="DF42" s="9"/>
      <c r="DL42" s="9"/>
      <c r="EK42" s="9"/>
      <c r="FH42" s="117">
        <v>18</v>
      </c>
      <c r="FW42" s="25"/>
      <c r="FX42" s="117"/>
    </row>
    <row r="43" spans="29:156" ht="18" customHeight="1">
      <c r="AC43" s="9"/>
      <c r="AD43" s="9"/>
      <c r="AF43" s="429"/>
      <c r="AG43" s="16"/>
      <c r="AH43" s="425"/>
      <c r="AI43" s="279"/>
      <c r="AJ43" s="425"/>
      <c r="AK43" s="16"/>
      <c r="AL43" s="430"/>
      <c r="AM43" s="281"/>
      <c r="BA43" s="11"/>
      <c r="BG43" s="118"/>
      <c r="BQ43" s="96"/>
      <c r="BS43" s="96"/>
      <c r="BT43" s="96"/>
      <c r="BV43" s="9"/>
      <c r="CE43" s="96"/>
      <c r="CG43" s="9"/>
      <c r="CH43" s="96"/>
      <c r="CK43" s="96"/>
      <c r="CN43" s="48"/>
      <c r="CP43" s="106"/>
      <c r="DL43" s="106"/>
      <c r="EK43" s="96">
        <v>92</v>
      </c>
      <c r="EZ43" s="54" t="s">
        <v>146</v>
      </c>
    </row>
    <row r="44" spans="6:175" ht="18" customHeight="1">
      <c r="F44" s="398"/>
      <c r="AF44" s="431" t="s">
        <v>66</v>
      </c>
      <c r="AG44" s="432">
        <v>180.63</v>
      </c>
      <c r="AH44" s="280" t="s">
        <v>67</v>
      </c>
      <c r="AI44" s="318">
        <v>180.63</v>
      </c>
      <c r="AJ44" s="280" t="s">
        <v>68</v>
      </c>
      <c r="AK44" s="432">
        <v>181.02</v>
      </c>
      <c r="AL44" s="433" t="s">
        <v>69</v>
      </c>
      <c r="AM44" s="283">
        <v>181.02</v>
      </c>
      <c r="AP44" s="105" t="s">
        <v>69</v>
      </c>
      <c r="AY44" s="52"/>
      <c r="BE44" s="462" t="s">
        <v>71</v>
      </c>
      <c r="BK44" s="54"/>
      <c r="BW44" s="9"/>
      <c r="DW44" s="458" t="s">
        <v>73</v>
      </c>
      <c r="DZ44" s="321" t="s">
        <v>75</v>
      </c>
      <c r="EZ44" s="54" t="s">
        <v>147</v>
      </c>
      <c r="FG44" s="467" t="s">
        <v>149</v>
      </c>
      <c r="FI44" s="465" t="s">
        <v>150</v>
      </c>
      <c r="FS44" s="59" t="s">
        <v>96</v>
      </c>
    </row>
    <row r="45" spans="19:148" ht="18" customHeight="1" thickBot="1">
      <c r="S45" s="36"/>
      <c r="T45" s="36"/>
      <c r="U45" s="36"/>
      <c r="AF45" s="434"/>
      <c r="AG45" s="435"/>
      <c r="AH45" s="436"/>
      <c r="AI45" s="437"/>
      <c r="AJ45" s="436"/>
      <c r="AK45" s="435"/>
      <c r="AL45" s="438"/>
      <c r="AM45" s="439"/>
      <c r="BJ45" s="36"/>
      <c r="BK45" s="36"/>
      <c r="BL45" s="36"/>
      <c r="BM45" s="36"/>
      <c r="BN45" s="36"/>
      <c r="BO45" s="36"/>
      <c r="BP45" s="36"/>
      <c r="BQ45" s="36"/>
      <c r="BR45" s="36"/>
      <c r="BT45" s="36"/>
      <c r="BU45" s="36"/>
      <c r="BY45" s="36"/>
      <c r="CB45" s="9"/>
      <c r="CG45" s="85"/>
      <c r="CN45" s="101"/>
      <c r="CO45" s="55"/>
      <c r="CP45" s="9"/>
      <c r="DQ45" s="9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</row>
    <row r="46" spans="19:148" ht="18" customHeight="1">
      <c r="S46" s="36"/>
      <c r="T46" s="36"/>
      <c r="U46" s="36"/>
      <c r="W46" s="153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CB46" s="93"/>
      <c r="CG46" s="9"/>
      <c r="CH46" s="9"/>
      <c r="CI46" s="9"/>
      <c r="CU46" s="9"/>
      <c r="CV46" s="9"/>
      <c r="CW46" s="9"/>
      <c r="CZ46" s="399"/>
      <c r="DA46" s="3"/>
      <c r="DZ46" s="36"/>
      <c r="EA46" s="36"/>
      <c r="EB46" s="36"/>
      <c r="EC46" s="36"/>
      <c r="ED46" s="36"/>
      <c r="EE46" s="36"/>
      <c r="EI46" s="36"/>
      <c r="EJ46" s="36"/>
      <c r="EK46" s="36"/>
      <c r="EL46" s="36"/>
      <c r="EM46" s="36"/>
      <c r="EN46" s="36"/>
      <c r="EO46" s="36"/>
      <c r="EP46" s="36"/>
      <c r="ER46" s="36"/>
    </row>
    <row r="47" spans="19:146" ht="18" customHeight="1">
      <c r="S47" s="36"/>
      <c r="T47" s="36"/>
      <c r="U47" s="36"/>
      <c r="AU47" s="9"/>
      <c r="AV47" s="9"/>
      <c r="AW47" s="9"/>
      <c r="BI47" s="8"/>
      <c r="BR47" s="36"/>
      <c r="BS47" s="36"/>
      <c r="BT47" s="36"/>
      <c r="BU47" s="36"/>
      <c r="BV47" s="36"/>
      <c r="BW47" s="36"/>
      <c r="BX47" s="36"/>
      <c r="BY47" s="36"/>
      <c r="CL47" s="11"/>
      <c r="CM47" s="55"/>
      <c r="DS47" s="9"/>
      <c r="DZ47" s="36"/>
      <c r="EA47" s="36"/>
      <c r="EB47" s="36"/>
      <c r="EC47" s="36"/>
      <c r="ED47" s="36"/>
      <c r="EE47" s="36"/>
      <c r="EI47" s="36"/>
      <c r="EJ47" s="36"/>
      <c r="EK47" s="36"/>
      <c r="EL47" s="36"/>
      <c r="EM47" s="36"/>
      <c r="EN47" s="36"/>
      <c r="EO47" s="36"/>
      <c r="EP47" s="36"/>
    </row>
    <row r="48" spans="7:148" ht="21" customHeight="1">
      <c r="G48" s="4"/>
      <c r="M48" s="26"/>
      <c r="N48" s="26"/>
      <c r="O48" s="4"/>
      <c r="P48" s="26"/>
      <c r="Q48" s="26"/>
      <c r="R48" s="26"/>
      <c r="S48" s="4"/>
      <c r="T48" s="26"/>
      <c r="U48" s="26"/>
      <c r="AA48" s="26"/>
      <c r="AB48" s="26"/>
      <c r="AK48" s="36"/>
      <c r="AL48" s="36"/>
      <c r="AM48" s="36"/>
      <c r="BI48" s="8"/>
      <c r="BR48" s="26"/>
      <c r="BS48" s="4"/>
      <c r="CS48" s="36"/>
      <c r="CT48" s="36"/>
      <c r="CU48" s="36"/>
      <c r="CV48" s="36"/>
      <c r="CW48" s="36"/>
      <c r="CX48" s="36"/>
      <c r="DR48" s="26"/>
      <c r="DS48" s="122"/>
      <c r="DW48" s="122"/>
      <c r="DX48" s="122"/>
      <c r="DY48" s="4"/>
      <c r="DZ48" s="26"/>
      <c r="EA48" s="26"/>
      <c r="EB48" s="26"/>
      <c r="EC48" s="4"/>
      <c r="ED48" s="26"/>
      <c r="EE48" s="26"/>
      <c r="EI48" s="26"/>
      <c r="EJ48" s="26"/>
      <c r="EK48" s="26"/>
      <c r="EL48" s="26"/>
      <c r="EM48" s="4"/>
      <c r="EN48" s="26"/>
      <c r="EO48" s="26"/>
      <c r="EP48" s="26"/>
      <c r="EQ48" s="26"/>
      <c r="ER48" s="26"/>
    </row>
    <row r="49" spans="2:178" ht="21" customHeight="1" thickBot="1">
      <c r="B49" s="119" t="s">
        <v>10</v>
      </c>
      <c r="C49" s="12" t="s">
        <v>24</v>
      </c>
      <c r="D49" s="12" t="s">
        <v>25</v>
      </c>
      <c r="E49" s="12" t="s">
        <v>26</v>
      </c>
      <c r="F49" s="287" t="s">
        <v>27</v>
      </c>
      <c r="G49" s="288"/>
      <c r="H49" s="12" t="s">
        <v>10</v>
      </c>
      <c r="I49" s="12" t="s">
        <v>24</v>
      </c>
      <c r="J49" s="12" t="s">
        <v>25</v>
      </c>
      <c r="K49" s="12" t="s">
        <v>26</v>
      </c>
      <c r="L49" s="120" t="s">
        <v>27</v>
      </c>
      <c r="M49" s="37"/>
      <c r="N49" s="37"/>
      <c r="O49" s="37"/>
      <c r="P49" s="37"/>
      <c r="Q49" s="37"/>
      <c r="R49" s="37"/>
      <c r="S49" s="4"/>
      <c r="AA49" s="36"/>
      <c r="AB49" s="36"/>
      <c r="AK49" s="36"/>
      <c r="AL49" s="36"/>
      <c r="AM49" s="36"/>
      <c r="AO49" s="36"/>
      <c r="AP49" s="36"/>
      <c r="AQ49" s="36"/>
      <c r="BI49" s="8"/>
      <c r="CG49" s="121" t="s">
        <v>21</v>
      </c>
      <c r="CS49" s="36"/>
      <c r="CT49" s="36"/>
      <c r="CU49" s="36"/>
      <c r="CV49" s="36"/>
      <c r="CW49" s="36"/>
      <c r="CX49" s="36"/>
      <c r="CZ49" s="8"/>
      <c r="DA49" s="8"/>
      <c r="DB49" s="400"/>
      <c r="DC49" s="8"/>
      <c r="DL49" s="36"/>
      <c r="DM49" s="36"/>
      <c r="DN49" s="36"/>
      <c r="DO49" s="36"/>
      <c r="DY49" s="37"/>
      <c r="DZ49" s="37"/>
      <c r="EA49" s="37"/>
      <c r="EB49" s="37"/>
      <c r="EC49" s="37"/>
      <c r="ED49" s="37"/>
      <c r="EE49" s="26"/>
      <c r="EF49" s="37"/>
      <c r="EG49" s="37"/>
      <c r="EH49" s="37"/>
      <c r="EI49" s="26"/>
      <c r="EJ49" s="37"/>
      <c r="EK49" s="37"/>
      <c r="EL49" s="37"/>
      <c r="EM49" s="37"/>
      <c r="EN49" s="37"/>
      <c r="EO49" s="37"/>
      <c r="EP49" s="37"/>
      <c r="EQ49" s="37"/>
      <c r="ER49" s="4"/>
      <c r="FL49" s="119" t="s">
        <v>10</v>
      </c>
      <c r="FM49" s="12" t="s">
        <v>24</v>
      </c>
      <c r="FN49" s="12" t="s">
        <v>25</v>
      </c>
      <c r="FO49" s="12" t="s">
        <v>26</v>
      </c>
      <c r="FP49" s="287" t="s">
        <v>27</v>
      </c>
      <c r="FQ49" s="299"/>
      <c r="FR49" s="12" t="s">
        <v>10</v>
      </c>
      <c r="FS49" s="12" t="s">
        <v>24</v>
      </c>
      <c r="FT49" s="12" t="s">
        <v>25</v>
      </c>
      <c r="FU49" s="12" t="s">
        <v>26</v>
      </c>
      <c r="FV49" s="120" t="s">
        <v>27</v>
      </c>
    </row>
    <row r="50" spans="2:178" ht="21" customHeight="1" thickTop="1">
      <c r="B50" s="402"/>
      <c r="C50" s="2"/>
      <c r="D50" s="1"/>
      <c r="E50" s="2"/>
      <c r="F50" s="2"/>
      <c r="G50" s="1" t="s">
        <v>102</v>
      </c>
      <c r="H50" s="289"/>
      <c r="I50" s="2"/>
      <c r="J50" s="1"/>
      <c r="K50" s="2"/>
      <c r="L50" s="306"/>
      <c r="M50" s="4"/>
      <c r="N50" s="4"/>
      <c r="O50" s="4"/>
      <c r="P50" s="4"/>
      <c r="Q50" s="4"/>
      <c r="R50" s="4"/>
      <c r="S50" s="4"/>
      <c r="AA50" s="36"/>
      <c r="AB50" s="36"/>
      <c r="AK50" s="26"/>
      <c r="AL50" s="26"/>
      <c r="AM50" s="26"/>
      <c r="AO50" s="26"/>
      <c r="AP50" s="26"/>
      <c r="AQ50" s="26"/>
      <c r="BI50" s="8"/>
      <c r="CG50" s="28" t="s">
        <v>22</v>
      </c>
      <c r="CS50" s="36"/>
      <c r="CT50" s="36"/>
      <c r="CU50" s="26"/>
      <c r="CV50" s="26"/>
      <c r="CW50" s="26"/>
      <c r="CX50" s="26"/>
      <c r="CY50" s="26"/>
      <c r="CZ50" s="26"/>
      <c r="DA50" s="4"/>
      <c r="DB50" s="401"/>
      <c r="DC50" s="72"/>
      <c r="DY50" s="4"/>
      <c r="DZ50" s="4"/>
      <c r="EA50" s="4"/>
      <c r="EB50" s="4"/>
      <c r="EC50" s="4"/>
      <c r="ED50" s="4"/>
      <c r="EE50" s="4"/>
      <c r="EF50" s="4"/>
      <c r="EG50" s="37"/>
      <c r="EH50" s="4"/>
      <c r="EI50" s="4"/>
      <c r="EJ50" s="4"/>
      <c r="EK50" s="4"/>
      <c r="EL50" s="4"/>
      <c r="EM50" s="37"/>
      <c r="EN50" s="4"/>
      <c r="EO50" s="4"/>
      <c r="EP50" s="4"/>
      <c r="EQ50" s="4"/>
      <c r="ER50" s="4"/>
      <c r="FL50" s="402"/>
      <c r="FM50" s="2"/>
      <c r="FN50" s="1"/>
      <c r="FO50" s="2"/>
      <c r="FP50" s="2"/>
      <c r="FQ50" s="1" t="s">
        <v>102</v>
      </c>
      <c r="FR50" s="289"/>
      <c r="FS50" s="2"/>
      <c r="FT50" s="1"/>
      <c r="FU50" s="2"/>
      <c r="FV50" s="306"/>
    </row>
    <row r="51" spans="2:178" ht="21" customHeight="1" thickBot="1">
      <c r="B51" s="13"/>
      <c r="C51" s="14"/>
      <c r="D51" s="14"/>
      <c r="E51" s="14"/>
      <c r="F51" s="290"/>
      <c r="G51" s="291"/>
      <c r="H51" s="14"/>
      <c r="I51" s="14"/>
      <c r="J51" s="14"/>
      <c r="K51" s="14"/>
      <c r="L51" s="15"/>
      <c r="M51" s="135"/>
      <c r="N51" s="4"/>
      <c r="O51" s="4"/>
      <c r="P51" s="134"/>
      <c r="Q51" s="135"/>
      <c r="R51" s="4"/>
      <c r="S51" s="4"/>
      <c r="AA51" s="36"/>
      <c r="AB51" s="36"/>
      <c r="AK51" s="72"/>
      <c r="AL51" s="37"/>
      <c r="AM51" s="37"/>
      <c r="AO51" s="131"/>
      <c r="AP51" s="131"/>
      <c r="AQ51" s="131"/>
      <c r="AT51" s="119" t="s">
        <v>10</v>
      </c>
      <c r="AU51" s="12" t="s">
        <v>24</v>
      </c>
      <c r="AV51" s="12" t="s">
        <v>25</v>
      </c>
      <c r="AW51" s="12" t="s">
        <v>26</v>
      </c>
      <c r="AX51" s="495" t="s">
        <v>27</v>
      </c>
      <c r="AY51" s="496" t="s">
        <v>185</v>
      </c>
      <c r="AZ51" s="497"/>
      <c r="BA51" s="497"/>
      <c r="BB51" s="497"/>
      <c r="BC51" s="497"/>
      <c r="BD51" s="498"/>
      <c r="BI51" s="8"/>
      <c r="CG51" s="28" t="s">
        <v>135</v>
      </c>
      <c r="CS51" s="36"/>
      <c r="CT51" s="36"/>
      <c r="CU51" s="37"/>
      <c r="CV51" s="37"/>
      <c r="CW51" s="131"/>
      <c r="CX51" s="131"/>
      <c r="CY51" s="131"/>
      <c r="CZ51" s="131"/>
      <c r="DA51" s="131"/>
      <c r="DB51" s="131"/>
      <c r="DC51" s="131"/>
      <c r="DY51" s="37"/>
      <c r="DZ51" s="134"/>
      <c r="EA51" s="135"/>
      <c r="EB51" s="4"/>
      <c r="EC51" s="37"/>
      <c r="ED51" s="134"/>
      <c r="EE51" s="135"/>
      <c r="EF51" s="4"/>
      <c r="EG51" s="37"/>
      <c r="EH51" s="136"/>
      <c r="EI51" s="137"/>
      <c r="EJ51" s="138"/>
      <c r="EK51" s="139"/>
      <c r="EL51" s="4"/>
      <c r="EM51" s="37"/>
      <c r="EN51" s="4"/>
      <c r="EO51" s="4"/>
      <c r="EP51" s="4"/>
      <c r="EQ51" s="4"/>
      <c r="ER51" s="4"/>
      <c r="FL51" s="13"/>
      <c r="FM51" s="14"/>
      <c r="FN51" s="14"/>
      <c r="FO51" s="14"/>
      <c r="FP51" s="300"/>
      <c r="FQ51" s="309"/>
      <c r="FR51" s="14"/>
      <c r="FS51" s="14"/>
      <c r="FT51" s="14"/>
      <c r="FU51" s="14"/>
      <c r="FV51" s="15"/>
    </row>
    <row r="52" spans="2:178" ht="21" customHeight="1" thickTop="1">
      <c r="B52" s="307">
        <v>101</v>
      </c>
      <c r="C52" s="308">
        <v>180.837</v>
      </c>
      <c r="D52" s="18">
        <v>51</v>
      </c>
      <c r="E52" s="19">
        <f>C52+D52*0.001</f>
        <v>180.88799999999998</v>
      </c>
      <c r="F52" s="292" t="s">
        <v>28</v>
      </c>
      <c r="G52" s="293"/>
      <c r="H52" s="295">
        <v>103</v>
      </c>
      <c r="I52" s="17">
        <v>181.356</v>
      </c>
      <c r="J52" s="18">
        <v>-42</v>
      </c>
      <c r="K52" s="19">
        <f>I52+J52*0.001</f>
        <v>181.314</v>
      </c>
      <c r="L52" s="313" t="s">
        <v>28</v>
      </c>
      <c r="M52" s="126"/>
      <c r="N52" s="4"/>
      <c r="O52" s="4"/>
      <c r="P52" s="125"/>
      <c r="Q52" s="126"/>
      <c r="R52" s="4"/>
      <c r="S52" s="4"/>
      <c r="AA52" s="31"/>
      <c r="AB52" s="31"/>
      <c r="AK52" s="4"/>
      <c r="AL52" s="36"/>
      <c r="AM52" s="36"/>
      <c r="AO52" s="131"/>
      <c r="AP52" s="131"/>
      <c r="AQ52" s="131"/>
      <c r="AT52" s="305"/>
      <c r="AU52" s="2"/>
      <c r="AV52" s="2"/>
      <c r="AW52" s="2"/>
      <c r="AX52" s="1"/>
      <c r="AY52" s="1" t="s">
        <v>186</v>
      </c>
      <c r="AZ52" s="2"/>
      <c r="BA52" s="2"/>
      <c r="BB52" s="2"/>
      <c r="BC52" s="2"/>
      <c r="BD52" s="306"/>
      <c r="BI52" s="8"/>
      <c r="CS52" s="31"/>
      <c r="CT52" s="31"/>
      <c r="CU52" s="36"/>
      <c r="CV52" s="36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2"/>
      <c r="DY52" s="37"/>
      <c r="DZ52" s="134"/>
      <c r="EA52" s="135"/>
      <c r="EB52" s="4"/>
      <c r="EC52" s="37"/>
      <c r="ED52" s="134"/>
      <c r="EE52" s="135"/>
      <c r="EF52" s="4"/>
      <c r="EG52" s="37"/>
      <c r="EH52" s="136"/>
      <c r="EI52" s="137"/>
      <c r="EJ52" s="138"/>
      <c r="EK52" s="139"/>
      <c r="EL52" s="4"/>
      <c r="EM52" s="37"/>
      <c r="EN52" s="136"/>
      <c r="EO52" s="137"/>
      <c r="EP52" s="138"/>
      <c r="EQ52" s="139"/>
      <c r="ER52" s="4"/>
      <c r="FL52" s="123">
        <v>105</v>
      </c>
      <c r="FM52" s="16">
        <v>181.84</v>
      </c>
      <c r="FN52" s="18">
        <v>51</v>
      </c>
      <c r="FO52" s="19">
        <f>FM52+FN52*0.001</f>
        <v>181.891</v>
      </c>
      <c r="FP52" s="292" t="s">
        <v>28</v>
      </c>
      <c r="FQ52" s="309"/>
      <c r="FR52" s="294">
        <v>91</v>
      </c>
      <c r="FS52" s="16">
        <v>182.122</v>
      </c>
      <c r="FT52" s="18">
        <v>55</v>
      </c>
      <c r="FU52" s="19">
        <f>FS52+FT52*0.001</f>
        <v>182.17700000000002</v>
      </c>
      <c r="FV52" s="313" t="s">
        <v>28</v>
      </c>
    </row>
    <row r="53" spans="2:178" ht="21" customHeight="1">
      <c r="B53" s="307"/>
      <c r="C53" s="308"/>
      <c r="D53" s="18"/>
      <c r="E53" s="19"/>
      <c r="F53" s="292"/>
      <c r="G53" s="293"/>
      <c r="H53" s="295" t="s">
        <v>30</v>
      </c>
      <c r="I53" s="17">
        <v>4.39</v>
      </c>
      <c r="J53" s="18">
        <v>-42</v>
      </c>
      <c r="K53" s="19">
        <f>I53+J53*0.001</f>
        <v>4.348</v>
      </c>
      <c r="L53" s="311" t="s">
        <v>133</v>
      </c>
      <c r="M53" s="135"/>
      <c r="N53" s="4"/>
      <c r="O53" s="4"/>
      <c r="P53" s="125"/>
      <c r="Q53" s="126"/>
      <c r="R53" s="4"/>
      <c r="S53" s="4"/>
      <c r="AA53" s="26"/>
      <c r="AB53" s="31"/>
      <c r="AK53" s="141"/>
      <c r="AL53" s="36"/>
      <c r="AM53" s="36"/>
      <c r="AO53" s="128"/>
      <c r="AP53" s="36"/>
      <c r="AQ53" s="36"/>
      <c r="AT53" s="123"/>
      <c r="AU53" s="16"/>
      <c r="AV53" s="18"/>
      <c r="AW53" s="19"/>
      <c r="AX53" s="499"/>
      <c r="AY53" s="500"/>
      <c r="AZ53" s="8"/>
      <c r="BA53" s="8"/>
      <c r="BB53" s="8"/>
      <c r="BC53" s="8"/>
      <c r="BD53" s="501"/>
      <c r="BI53" s="8"/>
      <c r="BV53" s="4"/>
      <c r="BX53" s="125"/>
      <c r="BY53" s="126"/>
      <c r="CG53" s="27" t="s">
        <v>23</v>
      </c>
      <c r="CS53" s="26"/>
      <c r="CT53" s="31"/>
      <c r="CU53" s="36"/>
      <c r="CV53" s="36"/>
      <c r="CW53" s="128"/>
      <c r="CX53" s="36"/>
      <c r="CY53" s="36"/>
      <c r="CZ53" s="36"/>
      <c r="DA53" s="36"/>
      <c r="DB53" s="133"/>
      <c r="DC53" s="133"/>
      <c r="DD53" s="133"/>
      <c r="DE53" s="133"/>
      <c r="DF53" s="133"/>
      <c r="DG53" s="129"/>
      <c r="DY53" s="37"/>
      <c r="DZ53" s="134"/>
      <c r="EA53" s="135"/>
      <c r="EB53" s="4"/>
      <c r="EC53" s="37"/>
      <c r="ED53" s="134"/>
      <c r="EE53" s="135"/>
      <c r="EF53" s="4"/>
      <c r="EG53" s="37"/>
      <c r="EH53" s="134"/>
      <c r="EI53" s="135"/>
      <c r="EJ53" s="138"/>
      <c r="EK53" s="139"/>
      <c r="EL53" s="4"/>
      <c r="EM53" s="37"/>
      <c r="EN53" s="4"/>
      <c r="EO53" s="4"/>
      <c r="EP53" s="4"/>
      <c r="EQ53" s="4"/>
      <c r="ER53" s="4"/>
      <c r="FL53" s="451" t="s">
        <v>134</v>
      </c>
      <c r="FM53" s="310">
        <v>181.895</v>
      </c>
      <c r="FN53" s="18"/>
      <c r="FO53" s="19"/>
      <c r="FP53" s="292" t="s">
        <v>28</v>
      </c>
      <c r="FQ53" s="309"/>
      <c r="FR53" s="294">
        <v>92</v>
      </c>
      <c r="FS53" s="16">
        <v>182.194</v>
      </c>
      <c r="FT53" s="18">
        <v>-55</v>
      </c>
      <c r="FU53" s="19">
        <f>FS53+FT53*0.001</f>
        <v>182.13899999999998</v>
      </c>
      <c r="FV53" s="313" t="s">
        <v>28</v>
      </c>
    </row>
    <row r="54" spans="2:178" ht="21" customHeight="1">
      <c r="B54" s="124"/>
      <c r="C54" s="17"/>
      <c r="D54" s="18"/>
      <c r="E54" s="19"/>
      <c r="F54" s="292"/>
      <c r="G54" s="293"/>
      <c r="H54" s="294">
        <v>104</v>
      </c>
      <c r="I54" s="315">
        <v>181.369</v>
      </c>
      <c r="J54" s="18">
        <v>42</v>
      </c>
      <c r="K54" s="19">
        <f>I54+J54*0.001</f>
        <v>181.411</v>
      </c>
      <c r="L54" s="313" t="s">
        <v>28</v>
      </c>
      <c r="M54" s="126"/>
      <c r="N54" s="4"/>
      <c r="O54" s="4"/>
      <c r="P54" s="125"/>
      <c r="Q54" s="126"/>
      <c r="R54" s="4"/>
      <c r="S54" s="4"/>
      <c r="AA54" s="31"/>
      <c r="AB54" s="31"/>
      <c r="AK54" s="141"/>
      <c r="AL54" s="36"/>
      <c r="AM54" s="36"/>
      <c r="AO54" s="128"/>
      <c r="AP54" s="36"/>
      <c r="AQ54" s="36"/>
      <c r="AT54" s="307" t="s">
        <v>188</v>
      </c>
      <c r="AU54" s="503">
        <v>181.096</v>
      </c>
      <c r="AV54" s="504"/>
      <c r="AW54" s="505"/>
      <c r="AX54" s="499" t="s">
        <v>187</v>
      </c>
      <c r="AY54" s="500" t="s">
        <v>189</v>
      </c>
      <c r="BA54" s="8"/>
      <c r="BB54" s="8"/>
      <c r="BC54" s="8"/>
      <c r="BD54" s="501"/>
      <c r="BI54" s="8"/>
      <c r="BV54" s="4"/>
      <c r="BX54" s="125"/>
      <c r="BY54" s="126"/>
      <c r="CG54" s="28" t="s">
        <v>35</v>
      </c>
      <c r="CS54" s="31"/>
      <c r="CT54" s="31"/>
      <c r="CU54" s="37"/>
      <c r="CV54" s="36"/>
      <c r="CW54" s="128"/>
      <c r="CX54" s="36"/>
      <c r="CY54" s="36"/>
      <c r="CZ54" s="36"/>
      <c r="DA54" s="36"/>
      <c r="DB54" s="133"/>
      <c r="DC54" s="133"/>
      <c r="DD54" s="133"/>
      <c r="DE54" s="133"/>
      <c r="DF54" s="133"/>
      <c r="DG54" s="130"/>
      <c r="DY54" s="37"/>
      <c r="DZ54" s="134"/>
      <c r="EA54" s="135"/>
      <c r="EB54" s="4"/>
      <c r="EC54" s="37"/>
      <c r="ED54" s="134"/>
      <c r="EE54" s="135"/>
      <c r="EF54" s="4"/>
      <c r="EG54" s="37"/>
      <c r="EH54" s="140"/>
      <c r="EI54" s="135"/>
      <c r="EJ54" s="138"/>
      <c r="EK54" s="139"/>
      <c r="EL54" s="4"/>
      <c r="EM54" s="37"/>
      <c r="EN54" s="125"/>
      <c r="EO54" s="126"/>
      <c r="EP54" s="138"/>
      <c r="EQ54" s="139"/>
      <c r="ER54" s="4"/>
      <c r="FL54" s="451" t="s">
        <v>162</v>
      </c>
      <c r="FM54" s="310"/>
      <c r="FN54" s="18" t="s">
        <v>181</v>
      </c>
      <c r="FO54" s="19"/>
      <c r="FP54" s="292" t="s">
        <v>28</v>
      </c>
      <c r="FQ54" s="309"/>
      <c r="FR54" s="486"/>
      <c r="FS54" s="487"/>
      <c r="FT54" s="488" t="s">
        <v>168</v>
      </c>
      <c r="FU54" s="489"/>
      <c r="FV54" s="490"/>
    </row>
    <row r="55" spans="2:178" ht="21" customHeight="1">
      <c r="B55" s="124">
        <v>102</v>
      </c>
      <c r="C55" s="17">
        <v>180.99</v>
      </c>
      <c r="D55" s="18">
        <v>-51</v>
      </c>
      <c r="E55" s="19">
        <f>C55+D55*0.001</f>
        <v>180.93900000000002</v>
      </c>
      <c r="F55" s="292" t="s">
        <v>28</v>
      </c>
      <c r="G55" s="293"/>
      <c r="H55" s="294" t="s">
        <v>30</v>
      </c>
      <c r="I55" s="315">
        <v>4.403000000000005</v>
      </c>
      <c r="J55" s="18">
        <v>42</v>
      </c>
      <c r="K55" s="19">
        <f>I55+J55*0.001</f>
        <v>4.445000000000005</v>
      </c>
      <c r="L55" s="311" t="s">
        <v>133</v>
      </c>
      <c r="M55" s="135"/>
      <c r="N55" s="4"/>
      <c r="O55" s="4"/>
      <c r="P55" s="125"/>
      <c r="Q55" s="126"/>
      <c r="R55" s="4"/>
      <c r="S55" s="4"/>
      <c r="AA55" s="26"/>
      <c r="AB55" s="31"/>
      <c r="AK55" s="141"/>
      <c r="AL55" s="36"/>
      <c r="AM55" s="36"/>
      <c r="AO55" s="128"/>
      <c r="AP55" s="36"/>
      <c r="AQ55" s="36"/>
      <c r="AT55" s="124" t="s">
        <v>190</v>
      </c>
      <c r="AU55" s="17">
        <v>181.142</v>
      </c>
      <c r="AV55" s="18">
        <v>-42</v>
      </c>
      <c r="AW55" s="502">
        <f>AU55+AV55*0.001</f>
        <v>181.1</v>
      </c>
      <c r="AX55" s="499" t="s">
        <v>187</v>
      </c>
      <c r="AY55" s="500" t="s">
        <v>196</v>
      </c>
      <c r="BA55" s="8"/>
      <c r="BB55" s="8"/>
      <c r="BC55" s="8"/>
      <c r="BD55" s="501"/>
      <c r="BI55" s="8"/>
      <c r="BV55" s="4"/>
      <c r="BX55" s="125"/>
      <c r="BY55" s="126"/>
      <c r="CG55" s="28" t="s">
        <v>36</v>
      </c>
      <c r="CS55" s="26"/>
      <c r="CT55" s="31"/>
      <c r="CU55" s="36"/>
      <c r="CV55" s="36"/>
      <c r="CW55" s="128"/>
      <c r="CX55" s="36"/>
      <c r="CY55" s="36"/>
      <c r="CZ55" s="36"/>
      <c r="DA55" s="36"/>
      <c r="DB55" s="133"/>
      <c r="DC55" s="133"/>
      <c r="DD55" s="133"/>
      <c r="DE55" s="133"/>
      <c r="DF55" s="133"/>
      <c r="DG55" s="129"/>
      <c r="DY55" s="37"/>
      <c r="DZ55" s="134"/>
      <c r="EA55" s="135"/>
      <c r="EB55" s="4"/>
      <c r="EC55" s="37"/>
      <c r="ED55" s="134"/>
      <c r="EE55" s="135"/>
      <c r="EF55" s="4"/>
      <c r="EG55" s="37"/>
      <c r="EH55" s="125"/>
      <c r="EI55" s="126"/>
      <c r="EJ55" s="138"/>
      <c r="EK55" s="139"/>
      <c r="EL55" s="4"/>
      <c r="EM55" s="37"/>
      <c r="EN55" s="4"/>
      <c r="EO55" s="4"/>
      <c r="EP55" s="4"/>
      <c r="EQ55" s="4"/>
      <c r="ER55" s="4"/>
      <c r="FL55" s="491" t="s">
        <v>182</v>
      </c>
      <c r="FM55" s="310"/>
      <c r="FN55" s="18" t="s">
        <v>181</v>
      </c>
      <c r="FO55" s="19"/>
      <c r="FP55" s="292" t="s">
        <v>28</v>
      </c>
      <c r="FQ55" s="309"/>
      <c r="FR55" s="295">
        <v>93</v>
      </c>
      <c r="FS55" s="17">
        <v>182.349</v>
      </c>
      <c r="FT55" s="18">
        <v>-42</v>
      </c>
      <c r="FU55" s="19">
        <f>FS55+FT55*0.001</f>
        <v>182.307</v>
      </c>
      <c r="FV55" s="313" t="s">
        <v>28</v>
      </c>
    </row>
    <row r="56" spans="2:178" ht="21" customHeight="1" thickBot="1">
      <c r="B56" s="20"/>
      <c r="C56" s="21"/>
      <c r="D56" s="22"/>
      <c r="E56" s="22"/>
      <c r="F56" s="296"/>
      <c r="G56" s="297"/>
      <c r="H56" s="298"/>
      <c r="I56" s="21"/>
      <c r="J56" s="22"/>
      <c r="K56" s="22"/>
      <c r="L56" s="314"/>
      <c r="M56" s="38"/>
      <c r="N56" s="4"/>
      <c r="O56" s="37"/>
      <c r="P56" s="127"/>
      <c r="Q56" s="38"/>
      <c r="R56" s="4"/>
      <c r="S56" s="37"/>
      <c r="AA56" s="26"/>
      <c r="AB56" s="31"/>
      <c r="AD56" s="30"/>
      <c r="AE56" s="24"/>
      <c r="AK56" s="37"/>
      <c r="AL56" s="36"/>
      <c r="AM56" s="36"/>
      <c r="AO56" s="128"/>
      <c r="AP56" s="36"/>
      <c r="AQ56" s="36"/>
      <c r="AT56" s="506"/>
      <c r="AU56" s="507"/>
      <c r="AV56" s="508"/>
      <c r="AW56" s="509"/>
      <c r="AX56" s="510"/>
      <c r="AY56" s="511"/>
      <c r="AZ56" s="512"/>
      <c r="BA56" s="512"/>
      <c r="BB56" s="512"/>
      <c r="BC56" s="512"/>
      <c r="BD56" s="513"/>
      <c r="BH56" s="30"/>
      <c r="BI56" s="24"/>
      <c r="BR56" s="4"/>
      <c r="BS56" s="37"/>
      <c r="BT56" s="127"/>
      <c r="BU56" s="38"/>
      <c r="BV56" s="4"/>
      <c r="BW56" s="37"/>
      <c r="BX56" s="127"/>
      <c r="BY56" s="38"/>
      <c r="CL56" s="30"/>
      <c r="CM56" s="24"/>
      <c r="CS56" s="26"/>
      <c r="CT56" s="31"/>
      <c r="CU56" s="36"/>
      <c r="CV56" s="36"/>
      <c r="CW56" s="128"/>
      <c r="CX56" s="36"/>
      <c r="CY56" s="36"/>
      <c r="CZ56" s="36"/>
      <c r="DA56" s="36"/>
      <c r="DB56" s="133"/>
      <c r="DC56" s="133"/>
      <c r="DD56" s="133"/>
      <c r="DE56" s="133"/>
      <c r="DF56" s="133"/>
      <c r="DG56" s="130"/>
      <c r="DP56" s="30"/>
      <c r="DQ56" s="24"/>
      <c r="DY56" s="37"/>
      <c r="DZ56" s="127"/>
      <c r="EA56" s="38"/>
      <c r="EB56" s="4"/>
      <c r="EC56" s="37"/>
      <c r="ED56" s="127"/>
      <c r="EE56" s="38"/>
      <c r="EF56" s="4"/>
      <c r="EG56" s="37"/>
      <c r="EH56" s="127"/>
      <c r="EI56" s="38"/>
      <c r="EJ56" s="4"/>
      <c r="EK56" s="4"/>
      <c r="EL56" s="4"/>
      <c r="EM56" s="37"/>
      <c r="EN56" s="127"/>
      <c r="EO56" s="38"/>
      <c r="EP56" s="4"/>
      <c r="EQ56" s="4"/>
      <c r="ER56" s="4"/>
      <c r="ET56" s="30"/>
      <c r="EU56" s="24"/>
      <c r="FL56" s="20"/>
      <c r="FM56" s="21"/>
      <c r="FN56" s="22"/>
      <c r="FO56" s="22"/>
      <c r="FP56" s="296"/>
      <c r="FQ56" s="312"/>
      <c r="FR56" s="298"/>
      <c r="FS56" s="21"/>
      <c r="FT56" s="22"/>
      <c r="FU56" s="22"/>
      <c r="FV56" s="314"/>
    </row>
    <row r="57" spans="68:139" ht="12.75"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EG57" s="8"/>
      <c r="EH57" s="8"/>
      <c r="EI57" s="8"/>
    </row>
    <row r="58" spans="137:139" ht="12.75">
      <c r="EG58" s="8"/>
      <c r="EH58" s="8"/>
      <c r="EI58" s="8"/>
    </row>
  </sheetData>
  <sheetProtection password="E5AD" sheet="1"/>
  <mergeCells count="12">
    <mergeCell ref="AH40:AK40"/>
    <mergeCell ref="D5:E5"/>
    <mergeCell ref="F5:G5"/>
    <mergeCell ref="FT3:FW3"/>
    <mergeCell ref="FN3:FQ3"/>
    <mergeCell ref="FN4:FQ4"/>
    <mergeCell ref="FN2:FQ2"/>
    <mergeCell ref="FH3:FK3"/>
    <mergeCell ref="B5:C5"/>
    <mergeCell ref="J2:M2"/>
    <mergeCell ref="J4:M4"/>
    <mergeCell ref="D3:E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06261" r:id="rId1"/>
    <oleObject progId="Paint.Picture" shapeId="90650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273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AD1" s="30"/>
      <c r="AE1" s="24"/>
      <c r="AF1" s="273"/>
      <c r="AG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30"/>
      <c r="BI1" s="24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L1" s="30"/>
      <c r="CM1" s="24"/>
      <c r="CZ1" s="36"/>
      <c r="DA1" s="36"/>
      <c r="DB1" s="36"/>
      <c r="DC1" s="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0"/>
      <c r="DQ1" s="24"/>
      <c r="EF1" s="336"/>
      <c r="EG1" s="336"/>
      <c r="EH1" s="336"/>
      <c r="EI1" s="336"/>
      <c r="EJ1" s="336"/>
      <c r="EK1" s="336"/>
      <c r="EL1" s="336"/>
      <c r="EM1" s="336"/>
      <c r="EN1" s="273"/>
      <c r="EO1" s="273"/>
      <c r="EP1" s="273"/>
      <c r="EQ1" s="273"/>
      <c r="ER1" s="273"/>
      <c r="ES1" s="273"/>
      <c r="ET1" s="273"/>
      <c r="EU1" s="273"/>
    </row>
    <row r="2" spans="2:149" ht="36" customHeight="1">
      <c r="B2" s="36"/>
      <c r="C2" s="36"/>
      <c r="D2" s="36"/>
      <c r="E2" s="36"/>
      <c r="F2" s="517"/>
      <c r="G2" s="517"/>
      <c r="H2" s="517"/>
      <c r="I2" s="517"/>
      <c r="J2" s="517"/>
      <c r="K2" s="517"/>
      <c r="L2" s="36"/>
      <c r="M2" s="36"/>
      <c r="N2" s="36"/>
      <c r="O2" s="36"/>
      <c r="AE2" s="273"/>
      <c r="AF2" s="273"/>
      <c r="AG2" s="273"/>
      <c r="AO2" s="273"/>
      <c r="AP2" s="273"/>
      <c r="AQ2" s="273"/>
      <c r="AR2" s="273"/>
      <c r="CZ2" s="36"/>
      <c r="DA2" s="36"/>
      <c r="DB2" s="36"/>
      <c r="DC2" s="36"/>
      <c r="DD2" s="36"/>
      <c r="DE2" s="36"/>
      <c r="DF2" s="517"/>
      <c r="DG2" s="517"/>
      <c r="DH2" s="517"/>
      <c r="DI2" s="517"/>
      <c r="DJ2" s="36"/>
      <c r="DK2" s="36"/>
      <c r="DL2" s="36"/>
      <c r="DM2" s="36"/>
      <c r="DN2" s="36"/>
      <c r="DO2" s="36"/>
      <c r="EF2" s="36"/>
      <c r="EG2" s="36"/>
      <c r="EH2" s="518"/>
      <c r="EI2" s="301"/>
      <c r="EJ2" s="301"/>
      <c r="EK2" s="301"/>
      <c r="EL2" s="641" t="s">
        <v>197</v>
      </c>
      <c r="EM2" s="641"/>
      <c r="EN2" s="641"/>
      <c r="EO2" s="641"/>
      <c r="EP2" s="301"/>
      <c r="EQ2" s="301"/>
      <c r="ER2" s="301"/>
      <c r="ES2" s="519"/>
    </row>
    <row r="3" spans="2:149" ht="21" customHeight="1" thickBot="1">
      <c r="B3" s="79"/>
      <c r="C3" s="79"/>
      <c r="D3" s="79"/>
      <c r="E3" s="79"/>
      <c r="F3" s="4"/>
      <c r="G3" s="4"/>
      <c r="H3" s="79"/>
      <c r="I3" s="79"/>
      <c r="J3" s="79"/>
      <c r="K3" s="79"/>
      <c r="L3" s="4"/>
      <c r="M3" s="4"/>
      <c r="N3" s="79"/>
      <c r="O3" s="79"/>
      <c r="AD3" s="273"/>
      <c r="AE3" s="273"/>
      <c r="AF3" s="273"/>
      <c r="AG3" s="273"/>
      <c r="AO3" s="273"/>
      <c r="AP3" s="273"/>
      <c r="AQ3" s="273"/>
      <c r="AR3" s="273"/>
      <c r="CZ3" s="4"/>
      <c r="DA3" s="4"/>
      <c r="DB3" s="4"/>
      <c r="DC3" s="4"/>
      <c r="DD3" s="520"/>
      <c r="DE3" s="520"/>
      <c r="DF3" s="4"/>
      <c r="DG3" s="4"/>
      <c r="DH3" s="4"/>
      <c r="DI3" s="4"/>
      <c r="DJ3" s="4"/>
      <c r="DK3" s="4"/>
      <c r="DL3" s="79"/>
      <c r="DM3" s="79"/>
      <c r="DN3" s="79"/>
      <c r="DO3" s="79"/>
      <c r="EF3" s="4"/>
      <c r="EG3" s="4"/>
      <c r="EH3" s="521"/>
      <c r="EI3" s="65"/>
      <c r="EJ3" s="516"/>
      <c r="EK3" s="516"/>
      <c r="EL3" s="643" t="s">
        <v>18</v>
      </c>
      <c r="EM3" s="643"/>
      <c r="EN3" s="643"/>
      <c r="EO3" s="643"/>
      <c r="EP3" s="516"/>
      <c r="EQ3" s="516"/>
      <c r="ER3" s="65"/>
      <c r="ES3" s="522"/>
    </row>
    <row r="4" spans="2:149" ht="23.25" customHeight="1" thickTop="1">
      <c r="B4" s="36"/>
      <c r="C4" s="36"/>
      <c r="D4" s="36"/>
      <c r="E4" s="36"/>
      <c r="F4" s="26"/>
      <c r="G4" s="26"/>
      <c r="H4" s="26"/>
      <c r="I4" s="26"/>
      <c r="J4" s="26"/>
      <c r="K4" s="26"/>
      <c r="L4" s="36"/>
      <c r="M4" s="36"/>
      <c r="N4" s="26"/>
      <c r="O4" s="26"/>
      <c r="AD4" s="273"/>
      <c r="AE4" s="273"/>
      <c r="AF4" s="273"/>
      <c r="AG4" s="273"/>
      <c r="AO4" s="273"/>
      <c r="AP4" s="273"/>
      <c r="AQ4" s="273"/>
      <c r="AR4" s="273"/>
      <c r="BW4" s="196" t="s">
        <v>198</v>
      </c>
      <c r="CZ4" s="36"/>
      <c r="DA4" s="336"/>
      <c r="DB4" s="36"/>
      <c r="DC4" s="36"/>
      <c r="DD4" s="36"/>
      <c r="DE4" s="36"/>
      <c r="DF4" s="26"/>
      <c r="DG4" s="26"/>
      <c r="DH4" s="26"/>
      <c r="DI4" s="26"/>
      <c r="DJ4" s="36"/>
      <c r="DK4" s="36"/>
      <c r="DL4" s="36"/>
      <c r="DM4" s="36"/>
      <c r="DN4" s="36"/>
      <c r="DO4" s="36"/>
      <c r="EF4" s="36"/>
      <c r="EG4" s="36"/>
      <c r="EH4" s="348"/>
      <c r="EI4" s="1"/>
      <c r="EJ4" s="1"/>
      <c r="EK4" s="1"/>
      <c r="EL4" s="647" t="s">
        <v>102</v>
      </c>
      <c r="EM4" s="647"/>
      <c r="EN4" s="647"/>
      <c r="EO4" s="647"/>
      <c r="EP4" s="1"/>
      <c r="EQ4" s="1"/>
      <c r="ER4" s="1"/>
      <c r="ES4" s="523"/>
    </row>
    <row r="5" spans="2:149" ht="21" customHeight="1">
      <c r="B5" s="366"/>
      <c r="C5" s="367"/>
      <c r="D5" s="366"/>
      <c r="E5" s="367"/>
      <c r="F5" s="45"/>
      <c r="G5" s="87"/>
      <c r="H5" s="351"/>
      <c r="I5" s="352"/>
      <c r="J5" s="351"/>
      <c r="K5" s="352"/>
      <c r="L5" s="45"/>
      <c r="M5" s="87"/>
      <c r="N5" s="31"/>
      <c r="O5" s="45"/>
      <c r="AD5" s="273"/>
      <c r="AE5" s="273"/>
      <c r="AF5" s="273"/>
      <c r="AG5" s="273"/>
      <c r="AO5" s="273"/>
      <c r="AP5" s="273"/>
      <c r="AQ5" s="273"/>
      <c r="AR5" s="273"/>
      <c r="BW5" s="196" t="s">
        <v>184</v>
      </c>
      <c r="CZ5" s="31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EF5" s="45"/>
      <c r="EG5" s="352"/>
      <c r="EH5" s="524"/>
      <c r="EI5" s="525"/>
      <c r="EJ5" s="526"/>
      <c r="EK5" s="527"/>
      <c r="EL5" s="528"/>
      <c r="EM5" s="525"/>
      <c r="EN5" s="470"/>
      <c r="EO5" s="529"/>
      <c r="EP5" s="530"/>
      <c r="EQ5" s="525"/>
      <c r="ES5" s="531"/>
    </row>
    <row r="6" spans="2:149" ht="21.75" customHeight="1">
      <c r="B6" s="532"/>
      <c r="C6" s="532"/>
      <c r="D6" s="533"/>
      <c r="E6" s="533"/>
      <c r="F6" s="45"/>
      <c r="G6" s="87"/>
      <c r="H6" s="4"/>
      <c r="I6" s="367"/>
      <c r="J6" s="79"/>
      <c r="K6" s="76"/>
      <c r="L6" s="45"/>
      <c r="M6" s="87"/>
      <c r="N6" s="79"/>
      <c r="O6" s="76"/>
      <c r="AD6" s="273"/>
      <c r="AE6" s="273"/>
      <c r="AF6" s="273"/>
      <c r="AG6" s="273"/>
      <c r="AO6" s="273"/>
      <c r="AP6" s="273"/>
      <c r="AQ6" s="273"/>
      <c r="AR6" s="273"/>
      <c r="CZ6" s="80"/>
      <c r="DA6" s="39"/>
      <c r="DB6" s="80"/>
      <c r="DC6" s="39"/>
      <c r="DD6" s="80"/>
      <c r="DE6" s="39"/>
      <c r="DF6" s="80"/>
      <c r="DG6" s="39"/>
      <c r="DH6" s="151"/>
      <c r="DI6" s="534"/>
      <c r="DJ6" s="45"/>
      <c r="DK6" s="45"/>
      <c r="DL6" s="366"/>
      <c r="DM6" s="367"/>
      <c r="DN6" s="366"/>
      <c r="DO6" s="367"/>
      <c r="EF6" s="31"/>
      <c r="EG6" s="351"/>
      <c r="EH6" s="535" t="s">
        <v>57</v>
      </c>
      <c r="EI6" s="534">
        <v>180.834</v>
      </c>
      <c r="EJ6" s="536" t="s">
        <v>199</v>
      </c>
      <c r="EK6" s="537"/>
      <c r="EL6" s="5" t="s">
        <v>58</v>
      </c>
      <c r="EM6" s="425">
        <v>180.915</v>
      </c>
      <c r="EN6" s="536" t="s">
        <v>199</v>
      </c>
      <c r="EO6" s="537"/>
      <c r="EP6" s="80" t="s">
        <v>59</v>
      </c>
      <c r="EQ6" s="39">
        <v>180.995</v>
      </c>
      <c r="ER6" s="536" t="s">
        <v>199</v>
      </c>
      <c r="ES6" s="538"/>
    </row>
    <row r="7" spans="2:149" ht="21" customHeight="1">
      <c r="B7" s="366"/>
      <c r="C7" s="367"/>
      <c r="D7" s="366"/>
      <c r="E7" s="367"/>
      <c r="F7" s="45"/>
      <c r="G7" s="87"/>
      <c r="H7" s="539"/>
      <c r="I7" s="76"/>
      <c r="J7" s="366"/>
      <c r="K7" s="367"/>
      <c r="L7" s="45"/>
      <c r="M7" s="87"/>
      <c r="N7" s="366"/>
      <c r="O7" s="367"/>
      <c r="AD7" s="273"/>
      <c r="AE7" s="273"/>
      <c r="AF7" s="273"/>
      <c r="AG7" s="273"/>
      <c r="AO7" s="273"/>
      <c r="AP7" s="273"/>
      <c r="AQ7" s="273"/>
      <c r="AR7" s="273"/>
      <c r="BV7" s="77" t="s">
        <v>38</v>
      </c>
      <c r="BW7" s="6" t="s">
        <v>19</v>
      </c>
      <c r="BX7" s="78" t="s">
        <v>20</v>
      </c>
      <c r="CZ7" s="80"/>
      <c r="DA7" s="39"/>
      <c r="DB7" s="80"/>
      <c r="DC7" s="39"/>
      <c r="DD7" s="80"/>
      <c r="DE7" s="39"/>
      <c r="DF7" s="80"/>
      <c r="DG7" s="39"/>
      <c r="DH7" s="26"/>
      <c r="DI7" s="152"/>
      <c r="DJ7" s="45"/>
      <c r="DK7" s="45"/>
      <c r="DL7" s="79"/>
      <c r="DM7" s="76"/>
      <c r="DN7" s="79"/>
      <c r="DO7" s="76"/>
      <c r="EF7" s="539"/>
      <c r="EG7" s="76"/>
      <c r="EH7" s="535" t="s">
        <v>30</v>
      </c>
      <c r="EI7" s="534">
        <v>3.867999999999995</v>
      </c>
      <c r="EJ7" s="536" t="s">
        <v>200</v>
      </c>
      <c r="EK7" s="540"/>
      <c r="EL7" s="5" t="s">
        <v>30</v>
      </c>
      <c r="EM7" s="425">
        <v>3.948999999999984</v>
      </c>
      <c r="EN7" s="536" t="s">
        <v>200</v>
      </c>
      <c r="EO7" s="540"/>
      <c r="EP7" s="80" t="s">
        <v>30</v>
      </c>
      <c r="EQ7" s="39">
        <v>4.028999999999996</v>
      </c>
      <c r="ER7" s="536" t="s">
        <v>200</v>
      </c>
      <c r="ES7" s="541"/>
    </row>
    <row r="8" spans="2:149" ht="21" customHeight="1">
      <c r="B8" s="82"/>
      <c r="C8" s="542"/>
      <c r="D8" s="84"/>
      <c r="E8" s="76"/>
      <c r="F8" s="45"/>
      <c r="G8" s="87"/>
      <c r="H8" s="4"/>
      <c r="I8" s="367"/>
      <c r="J8" s="79"/>
      <c r="K8" s="76"/>
      <c r="L8" s="45"/>
      <c r="M8" s="87"/>
      <c r="N8" s="79"/>
      <c r="O8" s="76"/>
      <c r="AD8" s="273"/>
      <c r="AE8" s="273"/>
      <c r="AF8" s="273"/>
      <c r="AG8" s="273"/>
      <c r="AO8" s="273"/>
      <c r="AP8" s="273"/>
      <c r="AQ8" s="273"/>
      <c r="AR8" s="273"/>
      <c r="CZ8" s="80"/>
      <c r="DA8" s="39"/>
      <c r="DB8" s="80"/>
      <c r="DC8" s="39"/>
      <c r="DD8" s="80"/>
      <c r="DE8" s="39"/>
      <c r="DF8" s="80"/>
      <c r="DG8" s="39"/>
      <c r="DH8" s="151"/>
      <c r="DI8" s="543"/>
      <c r="DJ8" s="45"/>
      <c r="DK8" s="45"/>
      <c r="DL8" s="366"/>
      <c r="DM8" s="367"/>
      <c r="DN8" s="366"/>
      <c r="DO8" s="367"/>
      <c r="EF8" s="544"/>
      <c r="EG8" s="352"/>
      <c r="EH8" s="535" t="s">
        <v>30</v>
      </c>
      <c r="EI8" s="534">
        <v>9.623999999999995</v>
      </c>
      <c r="EJ8" s="536" t="s">
        <v>201</v>
      </c>
      <c r="EK8" s="545"/>
      <c r="EL8" s="5" t="s">
        <v>30</v>
      </c>
      <c r="EM8" s="425">
        <v>9.704999999999984</v>
      </c>
      <c r="EN8" s="536" t="s">
        <v>201</v>
      </c>
      <c r="EO8" s="545"/>
      <c r="EP8" s="80" t="s">
        <v>30</v>
      </c>
      <c r="EQ8" s="39">
        <v>9.784999999999997</v>
      </c>
      <c r="ER8" s="536" t="s">
        <v>201</v>
      </c>
      <c r="ES8" s="546"/>
    </row>
    <row r="9" spans="2:149" ht="21" customHeight="1" thickBot="1">
      <c r="B9" s="366"/>
      <c r="C9" s="367"/>
      <c r="D9" s="366"/>
      <c r="E9" s="367"/>
      <c r="F9" s="45"/>
      <c r="G9" s="87"/>
      <c r="H9" s="539"/>
      <c r="I9" s="76"/>
      <c r="J9" s="366"/>
      <c r="K9" s="367"/>
      <c r="L9" s="45"/>
      <c r="M9" s="87"/>
      <c r="N9" s="366"/>
      <c r="O9" s="38"/>
      <c r="AD9" s="273"/>
      <c r="AE9" s="273"/>
      <c r="AF9" s="273"/>
      <c r="AG9" s="273"/>
      <c r="AO9" s="273"/>
      <c r="AP9" s="273"/>
      <c r="AQ9" s="273"/>
      <c r="AR9" s="273"/>
      <c r="BW9" s="7" t="s">
        <v>202</v>
      </c>
      <c r="CZ9" s="37"/>
      <c r="DA9" s="38"/>
      <c r="DB9" s="80"/>
      <c r="DC9" s="39"/>
      <c r="DD9" s="80"/>
      <c r="DE9" s="39"/>
      <c r="DF9" s="80"/>
      <c r="DG9" s="39"/>
      <c r="DH9" s="151"/>
      <c r="DI9" s="543"/>
      <c r="DJ9" s="45"/>
      <c r="DK9" s="45"/>
      <c r="DL9" s="79"/>
      <c r="DM9" s="76"/>
      <c r="DN9" s="79"/>
      <c r="DO9" s="76"/>
      <c r="EF9" s="539"/>
      <c r="EG9" s="76"/>
      <c r="EH9" s="547"/>
      <c r="EI9" s="34"/>
      <c r="EJ9" s="548"/>
      <c r="EK9" s="549"/>
      <c r="EL9" s="46"/>
      <c r="EM9" s="550"/>
      <c r="EN9" s="512"/>
      <c r="EO9" s="551"/>
      <c r="EP9" s="47"/>
      <c r="EQ9" s="550"/>
      <c r="ER9" s="512"/>
      <c r="ES9" s="552"/>
    </row>
    <row r="10" spans="2:149" ht="21" customHeight="1">
      <c r="B10" s="366"/>
      <c r="C10" s="367"/>
      <c r="D10" s="366"/>
      <c r="E10" s="367"/>
      <c r="F10" s="45"/>
      <c r="G10" s="87"/>
      <c r="H10" s="366"/>
      <c r="I10" s="367"/>
      <c r="J10" s="79"/>
      <c r="K10" s="76"/>
      <c r="L10" s="45"/>
      <c r="M10" s="87"/>
      <c r="N10" s="79"/>
      <c r="O10" s="76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O10" s="273"/>
      <c r="AP10" s="273"/>
      <c r="AQ10" s="273"/>
      <c r="AR10" s="273"/>
      <c r="CZ10" s="80"/>
      <c r="DA10" s="39"/>
      <c r="DB10" s="80"/>
      <c r="DC10" s="39"/>
      <c r="DD10" s="80"/>
      <c r="DE10" s="39"/>
      <c r="DF10" s="80"/>
      <c r="DG10" s="39"/>
      <c r="DH10" s="151"/>
      <c r="DI10" s="543"/>
      <c r="DJ10" s="45"/>
      <c r="DK10" s="45"/>
      <c r="DL10" s="80"/>
      <c r="DM10" s="39"/>
      <c r="DN10" s="80"/>
      <c r="DO10" s="39"/>
      <c r="EF10" s="544"/>
      <c r="EG10" s="352"/>
      <c r="EH10" s="351"/>
      <c r="EI10" s="352"/>
      <c r="EJ10" s="351"/>
      <c r="EK10" s="352"/>
      <c r="EL10" s="351"/>
      <c r="EM10" s="352"/>
      <c r="EN10" s="26"/>
      <c r="EO10" s="542"/>
      <c r="EP10" s="351"/>
      <c r="EQ10" s="352"/>
      <c r="ER10" s="351"/>
      <c r="ES10" s="352"/>
    </row>
    <row r="11" spans="2:149" ht="21" customHeight="1">
      <c r="B11" s="45"/>
      <c r="C11" s="352"/>
      <c r="D11" s="366"/>
      <c r="E11" s="367"/>
      <c r="F11" s="45"/>
      <c r="G11" s="87"/>
      <c r="H11" s="45"/>
      <c r="I11" s="352"/>
      <c r="J11" s="45"/>
      <c r="K11" s="352"/>
      <c r="L11" s="45"/>
      <c r="M11" s="87"/>
      <c r="N11" s="31"/>
      <c r="O11" s="45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O11" s="273"/>
      <c r="AP11" s="273"/>
      <c r="AQ11" s="273"/>
      <c r="AR11" s="273"/>
      <c r="BW11" s="182" t="s">
        <v>203</v>
      </c>
      <c r="CZ11" s="31"/>
      <c r="DA11" s="45"/>
      <c r="DB11" s="31"/>
      <c r="DC11" s="45"/>
      <c r="DD11" s="31"/>
      <c r="DE11" s="45"/>
      <c r="DF11" s="31"/>
      <c r="DG11" s="45"/>
      <c r="DH11" s="31"/>
      <c r="DI11" s="45"/>
      <c r="DJ11" s="31"/>
      <c r="DK11" s="45"/>
      <c r="DL11" s="31"/>
      <c r="DM11" s="45"/>
      <c r="DN11" s="31"/>
      <c r="DO11" s="45"/>
      <c r="EA11" s="89" t="s">
        <v>59</v>
      </c>
      <c r="EF11" s="31"/>
      <c r="EG11" s="351"/>
      <c r="EH11" s="31"/>
      <c r="EI11" s="351"/>
      <c r="EJ11" s="31"/>
      <c r="EK11" s="351"/>
      <c r="EL11" s="351"/>
      <c r="EM11" s="352"/>
      <c r="EN11" s="31"/>
      <c r="EO11" s="351"/>
      <c r="EP11" s="31"/>
      <c r="EQ11" s="351"/>
      <c r="ER11" s="45"/>
      <c r="ES11" s="352"/>
    </row>
    <row r="12" spans="2:149" ht="21" customHeight="1">
      <c r="B12" s="31"/>
      <c r="C12" s="31"/>
      <c r="D12" s="31"/>
      <c r="E12" s="31"/>
      <c r="F12" s="31"/>
      <c r="G12" s="36"/>
      <c r="H12" s="31"/>
      <c r="I12" s="31"/>
      <c r="J12" s="553"/>
      <c r="K12" s="31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BW12" s="28"/>
      <c r="DS12" s="554" t="s">
        <v>204</v>
      </c>
      <c r="EI12" s="554" t="s">
        <v>204</v>
      </c>
      <c r="EJ12" s="555"/>
      <c r="EK12" s="556"/>
      <c r="EL12" s="557"/>
      <c r="EM12" s="558"/>
      <c r="EN12" s="45"/>
      <c r="EO12" s="31"/>
      <c r="EP12" s="555"/>
      <c r="EQ12" s="556"/>
      <c r="ER12" s="559"/>
      <c r="ES12" s="558"/>
    </row>
    <row r="13" spans="2:149" ht="21" customHeight="1">
      <c r="B13" s="555"/>
      <c r="C13" s="556"/>
      <c r="D13" s="557"/>
      <c r="E13" s="558"/>
      <c r="F13" s="45"/>
      <c r="G13" s="31"/>
      <c r="H13" s="555"/>
      <c r="I13" s="556"/>
      <c r="J13" s="559"/>
      <c r="K13" s="558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BW13" s="560"/>
      <c r="DY13" s="9"/>
      <c r="EA13" s="9"/>
      <c r="EJ13" s="45"/>
      <c r="EK13" s="87"/>
      <c r="EL13" s="45"/>
      <c r="EM13" s="87"/>
      <c r="EN13" s="45"/>
      <c r="EO13" s="87"/>
      <c r="EP13" s="10"/>
      <c r="EQ13" s="87"/>
      <c r="ER13" s="45"/>
      <c r="ES13" s="87"/>
    </row>
    <row r="14" spans="2:131" ht="21" customHeight="1">
      <c r="B14" s="45"/>
      <c r="C14" s="87"/>
      <c r="D14" s="45"/>
      <c r="E14" s="87"/>
      <c r="F14" s="45"/>
      <c r="G14" s="87"/>
      <c r="H14" s="45"/>
      <c r="I14" s="87"/>
      <c r="J14" s="45"/>
      <c r="K14" s="87"/>
      <c r="AU14" s="9"/>
      <c r="BE14" s="9"/>
      <c r="CW14" s="55"/>
      <c r="CY14" s="59"/>
      <c r="DB14" s="106"/>
      <c r="DC14" s="50"/>
      <c r="DU14" s="174" t="s">
        <v>58</v>
      </c>
      <c r="EA14" s="108">
        <v>102</v>
      </c>
    </row>
    <row r="15" spans="70:107" ht="18" customHeight="1">
      <c r="BR15" s="104"/>
      <c r="CW15" s="9"/>
      <c r="CX15" s="9"/>
      <c r="CY15" s="9"/>
      <c r="CZ15" s="9"/>
      <c r="DA15" s="9"/>
      <c r="DC15" s="9"/>
    </row>
    <row r="16" spans="75:138" ht="18" customHeight="1">
      <c r="BW16" s="104"/>
      <c r="CR16" s="58"/>
      <c r="CV16" s="58"/>
      <c r="CY16" s="92"/>
      <c r="DN16" s="554" t="s">
        <v>205</v>
      </c>
      <c r="EG16" s="396"/>
      <c r="EH16" s="9"/>
    </row>
    <row r="17" spans="75:101" ht="18" customHeight="1">
      <c r="BW17" s="104"/>
      <c r="CA17" s="9"/>
      <c r="CC17" s="9"/>
      <c r="CS17" s="9"/>
      <c r="CT17" s="9"/>
      <c r="CU17" s="9"/>
      <c r="CV17" s="9"/>
      <c r="CW17" s="9"/>
    </row>
    <row r="18" spans="66:137" ht="18" customHeight="1">
      <c r="BN18" s="94">
        <v>135</v>
      </c>
      <c r="BP18" s="104"/>
      <c r="BW18" s="104"/>
      <c r="CC18" s="93"/>
      <c r="CJ18" s="102"/>
      <c r="CT18" s="9"/>
      <c r="CU18" s="9"/>
      <c r="CV18" s="9"/>
      <c r="DM18" s="25"/>
      <c r="DS18" s="95">
        <v>180.9</v>
      </c>
      <c r="EG18" s="9"/>
    </row>
    <row r="19" spans="32:132" ht="18" customHeight="1">
      <c r="AF19" s="561" t="s">
        <v>206</v>
      </c>
      <c r="BB19" s="9"/>
      <c r="BN19" s="9"/>
      <c r="BQ19" s="9"/>
      <c r="BU19" s="89"/>
      <c r="BW19" s="562"/>
      <c r="BY19" s="9"/>
      <c r="CF19" s="9"/>
      <c r="CG19" s="9"/>
      <c r="CH19" s="9"/>
      <c r="CV19" s="9"/>
      <c r="DA19" s="9"/>
      <c r="DM19" s="9"/>
      <c r="DQ19" s="9"/>
      <c r="DT19" s="563" t="s">
        <v>207</v>
      </c>
      <c r="EB19" s="9"/>
    </row>
    <row r="20" spans="46:136" ht="18" customHeight="1">
      <c r="AT20" s="9"/>
      <c r="AU20" s="9"/>
      <c r="AX20" s="9"/>
      <c r="BO20" s="104"/>
      <c r="BS20" s="104"/>
      <c r="BT20" s="104"/>
      <c r="BW20" s="562"/>
      <c r="BX20" s="9"/>
      <c r="CA20" s="9"/>
      <c r="CF20" s="93"/>
      <c r="CH20" s="9"/>
      <c r="CI20" s="9"/>
      <c r="CJ20" s="9"/>
      <c r="CO20" s="11"/>
      <c r="CT20" s="9"/>
      <c r="CU20" s="9"/>
      <c r="CV20" s="9"/>
      <c r="DH20" s="9"/>
      <c r="DM20" s="11"/>
      <c r="DN20" s="94">
        <v>101</v>
      </c>
      <c r="DS20" s="564">
        <v>9.69</v>
      </c>
      <c r="EB20" s="108"/>
      <c r="EF20" s="9"/>
    </row>
    <row r="21" spans="19:135" ht="18" customHeight="1">
      <c r="S21" s="81">
        <v>8.46</v>
      </c>
      <c r="AA21" s="565" t="s">
        <v>208</v>
      </c>
      <c r="AU21" s="9"/>
      <c r="AV21" s="9"/>
      <c r="AW21" s="9"/>
      <c r="BE21" s="9"/>
      <c r="BO21" s="11"/>
      <c r="BQ21" s="9"/>
      <c r="CH21" s="9"/>
      <c r="CI21" s="9"/>
      <c r="CK21" s="49"/>
      <c r="CQ21" s="565" t="s">
        <v>209</v>
      </c>
      <c r="CY21" s="96"/>
      <c r="DE21" s="9"/>
      <c r="DM21" s="11"/>
      <c r="EA21" s="9"/>
      <c r="EE21" s="9"/>
    </row>
    <row r="22" spans="27:134" ht="18" customHeight="1">
      <c r="AA22" s="9"/>
      <c r="AO22" s="9"/>
      <c r="AT22" s="9"/>
      <c r="AW22" s="9"/>
      <c r="BF22" s="9"/>
      <c r="BL22" s="9"/>
      <c r="BT22" s="9"/>
      <c r="BV22" s="9"/>
      <c r="BW22" s="9"/>
      <c r="BX22" s="9"/>
      <c r="CI22" s="9"/>
      <c r="CJ22" s="9"/>
      <c r="CK22" s="9"/>
      <c r="CQ22" s="9"/>
      <c r="CT22" s="100"/>
      <c r="CY22" s="9"/>
      <c r="DH22" s="108"/>
      <c r="DM22" s="9"/>
      <c r="DN22" s="54" t="s">
        <v>57</v>
      </c>
      <c r="EA22" s="11"/>
      <c r="ED22" s="9"/>
    </row>
    <row r="23" spans="27:150" ht="18" customHeight="1">
      <c r="AA23" s="273"/>
      <c r="AE23" s="9"/>
      <c r="AI23" s="273"/>
      <c r="AO23" s="94">
        <v>509</v>
      </c>
      <c r="AW23" s="94">
        <v>512</v>
      </c>
      <c r="BA23" s="9"/>
      <c r="BF23" s="94">
        <v>513</v>
      </c>
      <c r="BL23" s="94">
        <v>514</v>
      </c>
      <c r="BP23" s="96"/>
      <c r="BR23" s="9"/>
      <c r="BT23" s="94" t="s">
        <v>210</v>
      </c>
      <c r="BU23" s="9"/>
      <c r="BV23" s="94"/>
      <c r="BW23" s="9"/>
      <c r="CL23" s="9"/>
      <c r="CU23" s="566">
        <v>9.4</v>
      </c>
      <c r="CX23" s="9"/>
      <c r="CY23" s="9"/>
      <c r="DC23" s="96"/>
      <c r="DM23" s="9"/>
      <c r="DO23" s="9"/>
      <c r="EA23" s="11"/>
      <c r="EC23" s="9"/>
      <c r="ET23" s="45"/>
    </row>
    <row r="24" spans="22:138" ht="18" customHeight="1">
      <c r="V24" s="81">
        <v>8.5</v>
      </c>
      <c r="AA24" s="565" t="s">
        <v>211</v>
      </c>
      <c r="AF24" s="9"/>
      <c r="AG24" s="9"/>
      <c r="AU24" s="9"/>
      <c r="BP24" s="9"/>
      <c r="BQ24" s="9"/>
      <c r="BT24" s="9"/>
      <c r="BV24" s="9"/>
      <c r="CK24" s="9"/>
      <c r="CO24" s="565" t="s">
        <v>212</v>
      </c>
      <c r="DC24" s="9"/>
      <c r="DM24" s="9"/>
      <c r="DO24" s="94"/>
      <c r="EA24" s="9"/>
      <c r="EG24" s="9"/>
      <c r="EH24" s="9"/>
    </row>
    <row r="25" spans="27:145" ht="18" customHeight="1">
      <c r="AA25" s="9"/>
      <c r="AG25" s="9"/>
      <c r="AU25" s="94">
        <v>511</v>
      </c>
      <c r="BI25" s="9"/>
      <c r="BQ25" s="81">
        <v>9.053</v>
      </c>
      <c r="BU25" s="9"/>
      <c r="BV25" s="94">
        <v>517</v>
      </c>
      <c r="BW25" s="9"/>
      <c r="BZ25" s="9"/>
      <c r="CO25" s="9"/>
      <c r="CQ25" s="9"/>
      <c r="CR25" s="9"/>
      <c r="CS25" s="9"/>
      <c r="CW25" s="105"/>
      <c r="DM25" s="9"/>
      <c r="DN25" s="554" t="s">
        <v>213</v>
      </c>
      <c r="DW25" s="9"/>
      <c r="DX25" s="9"/>
      <c r="EA25" s="9"/>
      <c r="EF25" s="9"/>
      <c r="EG25" s="9"/>
      <c r="EK25" s="9"/>
      <c r="EL25" s="9"/>
      <c r="EM25" s="9"/>
      <c r="EN25" s="9"/>
      <c r="EO25" s="9"/>
    </row>
    <row r="26" spans="31:132" ht="18" customHeight="1">
      <c r="AE26" s="9"/>
      <c r="AI26" s="9"/>
      <c r="AJ26" s="9"/>
      <c r="AL26" s="9"/>
      <c r="BH26" s="9"/>
      <c r="BP26" s="48"/>
      <c r="BU26" s="9"/>
      <c r="BV26" s="102"/>
      <c r="BW26" s="9"/>
      <c r="CT26" s="566">
        <v>9.39</v>
      </c>
      <c r="DG26" s="9"/>
      <c r="DY26" s="9"/>
      <c r="EA26" s="9"/>
      <c r="EB26" s="55"/>
    </row>
    <row r="27" spans="22:147" ht="18" customHeight="1">
      <c r="V27" s="81">
        <v>8.5</v>
      </c>
      <c r="AA27" s="565" t="s">
        <v>214</v>
      </c>
      <c r="AD27" s="9"/>
      <c r="AJ27" s="9"/>
      <c r="AO27" s="102"/>
      <c r="AQ27" s="25"/>
      <c r="AS27" s="9"/>
      <c r="AW27" s="9"/>
      <c r="BI27" s="9"/>
      <c r="BK27" s="9"/>
      <c r="BO27" s="9"/>
      <c r="BP27" s="565" t="s">
        <v>215</v>
      </c>
      <c r="BQ27" s="11"/>
      <c r="BT27" s="9"/>
      <c r="BY27" s="9"/>
      <c r="CM27" s="563" t="s">
        <v>216</v>
      </c>
      <c r="CN27" s="565"/>
      <c r="CT27" s="9"/>
      <c r="DD27" s="96"/>
      <c r="EA27" s="9"/>
      <c r="EB27" s="9"/>
      <c r="EC27" s="9"/>
      <c r="ED27" s="9"/>
      <c r="EL27" s="104"/>
      <c r="EN27" s="104"/>
      <c r="EO27" s="104"/>
      <c r="EP27" s="104"/>
      <c r="EQ27" s="104"/>
    </row>
    <row r="28" spans="27:147" ht="18" customHeight="1">
      <c r="AA28" s="9"/>
      <c r="AB28" s="9"/>
      <c r="AD28" s="96"/>
      <c r="AF28" s="96"/>
      <c r="AG28" s="96"/>
      <c r="AH28" s="9"/>
      <c r="AP28" s="104"/>
      <c r="AQ28" s="9"/>
      <c r="AR28" s="104"/>
      <c r="AS28" s="94">
        <v>510</v>
      </c>
      <c r="AT28" s="104"/>
      <c r="AU28" s="104"/>
      <c r="AV28" s="104"/>
      <c r="AW28" s="104"/>
      <c r="AX28" s="104"/>
      <c r="BE28" s="104"/>
      <c r="BF28" s="104"/>
      <c r="BI28" s="9"/>
      <c r="BJ28" s="9"/>
      <c r="BK28" s="104"/>
      <c r="BL28" s="9"/>
      <c r="BO28" s="9"/>
      <c r="BP28" s="104"/>
      <c r="BQ28" s="567"/>
      <c r="BS28" s="9"/>
      <c r="BY28" s="94" t="s">
        <v>217</v>
      </c>
      <c r="BZ28" s="9"/>
      <c r="CM28" s="9"/>
      <c r="CO28" s="11"/>
      <c r="DD28" s="9"/>
      <c r="DE28" s="9"/>
      <c r="DF28" s="9"/>
      <c r="DG28" s="9"/>
      <c r="DM28" s="96"/>
      <c r="DQ28" s="9"/>
      <c r="DR28" s="9"/>
      <c r="DT28" s="9"/>
      <c r="DU28" s="9"/>
      <c r="DV28" s="9"/>
      <c r="DW28" s="9"/>
      <c r="EL28" s="104"/>
      <c r="EM28" s="25"/>
      <c r="EN28" s="104"/>
      <c r="EP28" s="104"/>
      <c r="EQ28" s="104"/>
    </row>
    <row r="29" spans="13:147" ht="18" customHeight="1">
      <c r="M29" s="9"/>
      <c r="N29" s="9"/>
      <c r="O29" s="9"/>
      <c r="P29" s="9"/>
      <c r="Q29" s="11"/>
      <c r="AD29" s="9"/>
      <c r="AF29" s="9"/>
      <c r="AG29" s="9"/>
      <c r="AI29" s="9"/>
      <c r="AJ29" s="9"/>
      <c r="AK29" s="9"/>
      <c r="AL29" s="9"/>
      <c r="AN29" s="9"/>
      <c r="AQ29" s="9"/>
      <c r="AR29" s="11"/>
      <c r="AS29" s="11"/>
      <c r="AV29" s="9"/>
      <c r="BM29" s="9"/>
      <c r="BP29" s="104"/>
      <c r="BS29" s="9"/>
      <c r="BT29" s="9"/>
      <c r="BU29" s="9"/>
      <c r="BW29" s="11"/>
      <c r="BX29" s="9"/>
      <c r="CA29" s="9"/>
      <c r="CG29" s="9"/>
      <c r="CS29" s="566">
        <v>9.38</v>
      </c>
      <c r="CW29" s="9"/>
      <c r="DC29" s="11"/>
      <c r="DF29" s="9"/>
      <c r="DH29" s="9"/>
      <c r="DK29" s="9"/>
      <c r="DL29" s="9"/>
      <c r="DM29" s="9"/>
      <c r="DP29" s="9"/>
      <c r="DQ29" s="9"/>
      <c r="EL29" s="104"/>
      <c r="EM29" s="104"/>
      <c r="EN29" s="104"/>
      <c r="EQ29" s="104"/>
    </row>
    <row r="30" spans="2:148" ht="18" customHeight="1">
      <c r="B30" s="104"/>
      <c r="C30" s="104"/>
      <c r="D30" s="112"/>
      <c r="F30" s="568"/>
      <c r="V30" s="81">
        <v>8.5</v>
      </c>
      <c r="Y30" s="11"/>
      <c r="AA30" s="565" t="s">
        <v>218</v>
      </c>
      <c r="AF30" s="9"/>
      <c r="AM30" s="49"/>
      <c r="AN30" s="9"/>
      <c r="AQ30" s="9"/>
      <c r="AR30" s="104"/>
      <c r="BF30" s="104"/>
      <c r="CA30" s="9"/>
      <c r="CC30" s="9"/>
      <c r="CK30" s="569" t="s">
        <v>219</v>
      </c>
      <c r="DC30" s="48"/>
      <c r="DN30" s="106"/>
      <c r="DR30" s="9"/>
      <c r="DT30" s="9"/>
      <c r="EG30" s="89"/>
      <c r="EL30" s="104"/>
      <c r="EM30" s="104"/>
      <c r="EP30" s="113"/>
      <c r="EQ30" s="104"/>
      <c r="ER30" s="114"/>
    </row>
    <row r="31" spans="2:147" ht="18" customHeight="1">
      <c r="B31" s="104"/>
      <c r="C31" s="104"/>
      <c r="G31" s="54"/>
      <c r="O31" s="96"/>
      <c r="AA31" s="9"/>
      <c r="AG31" s="54"/>
      <c r="AM31" s="9"/>
      <c r="AN31" s="9"/>
      <c r="AO31" s="9"/>
      <c r="AP31" s="9"/>
      <c r="AQ31" s="9"/>
      <c r="AR31" s="104"/>
      <c r="AS31" s="104"/>
      <c r="BZ31" s="9"/>
      <c r="CA31" s="94" t="s">
        <v>220</v>
      </c>
      <c r="DM31" s="96"/>
      <c r="DW31" s="96"/>
      <c r="DX31" s="96"/>
      <c r="EM31" s="104"/>
      <c r="EQ31" s="104"/>
    </row>
    <row r="32" spans="1:150" ht="18" customHeight="1">
      <c r="A32" s="9"/>
      <c r="B32" s="159"/>
      <c r="C32" s="104"/>
      <c r="K32" s="9"/>
      <c r="L32" s="9"/>
      <c r="O32" s="9"/>
      <c r="R32" s="9"/>
      <c r="S32" s="9"/>
      <c r="T32" s="9"/>
      <c r="U32" s="9"/>
      <c r="V32" s="9"/>
      <c r="X32" s="9"/>
      <c r="Y32" s="9"/>
      <c r="Z32" s="9"/>
      <c r="AE32" s="9"/>
      <c r="AH32" s="9"/>
      <c r="AI32" s="9"/>
      <c r="AL32" s="9"/>
      <c r="AP32" s="9"/>
      <c r="AQ32" s="9"/>
      <c r="AR32" s="11"/>
      <c r="AS32" s="9"/>
      <c r="AW32" s="9"/>
      <c r="AY32" s="11"/>
      <c r="AZ32" s="9"/>
      <c r="BA32" s="11"/>
      <c r="BL32" s="9"/>
      <c r="BS32" s="9"/>
      <c r="BY32" s="9"/>
      <c r="CC32" s="11"/>
      <c r="CD32" s="9"/>
      <c r="CO32" s="85">
        <v>9.325</v>
      </c>
      <c r="DE32" s="9"/>
      <c r="DM32" s="9"/>
      <c r="DO32" s="9"/>
      <c r="DP32" s="9"/>
      <c r="DQ32" s="9"/>
      <c r="DT32" s="9"/>
      <c r="DU32" s="9"/>
      <c r="DV32" s="9"/>
      <c r="DW32" s="9"/>
      <c r="DX32" s="9"/>
      <c r="DZ32" s="9"/>
      <c r="EA32" s="9"/>
      <c r="EB32" s="9"/>
      <c r="EC32" s="9"/>
      <c r="ED32" s="9"/>
      <c r="EF32" s="9"/>
      <c r="EH32" s="9"/>
      <c r="EL32" s="104"/>
      <c r="EM32" s="104"/>
      <c r="EP32" s="9"/>
      <c r="EQ32" s="104"/>
      <c r="ER32" s="10"/>
      <c r="ES32" s="104"/>
      <c r="ET32" s="23"/>
    </row>
    <row r="33" spans="2:150" ht="18" customHeight="1">
      <c r="B33" s="104"/>
      <c r="C33" s="104"/>
      <c r="Q33" s="9"/>
      <c r="V33" s="81">
        <v>8.5</v>
      </c>
      <c r="Y33" s="9"/>
      <c r="AA33" s="565" t="s">
        <v>221</v>
      </c>
      <c r="AE33" s="96"/>
      <c r="AM33" s="9"/>
      <c r="AO33" s="9"/>
      <c r="AQ33" s="49"/>
      <c r="AU33" s="104"/>
      <c r="BC33" s="9"/>
      <c r="BQ33" s="9"/>
      <c r="BR33" s="9"/>
      <c r="BY33" s="104"/>
      <c r="CC33" s="9"/>
      <c r="CI33" s="565"/>
      <c r="CJ33" s="565" t="s">
        <v>222</v>
      </c>
      <c r="DE33" s="115"/>
      <c r="DN33" s="106"/>
      <c r="DU33" s="9"/>
      <c r="DX33" s="9"/>
      <c r="EG33" s="174"/>
      <c r="EL33" s="104"/>
      <c r="EM33" s="104"/>
      <c r="EP33" s="104"/>
      <c r="EQ33" s="104"/>
      <c r="ES33" s="104"/>
      <c r="ET33" s="104"/>
    </row>
    <row r="34" spans="2:150" ht="18" customHeight="1">
      <c r="B34" s="104"/>
      <c r="C34" s="104"/>
      <c r="Y34" s="9"/>
      <c r="AA34" s="9"/>
      <c r="AF34" s="9"/>
      <c r="AR34" s="104"/>
      <c r="AU34" s="104"/>
      <c r="BZ34" s="9"/>
      <c r="CA34" s="9"/>
      <c r="CC34" s="9"/>
      <c r="CD34" s="104"/>
      <c r="DE34" s="116"/>
      <c r="EL34" s="104"/>
      <c r="EM34" s="104"/>
      <c r="EP34" s="104"/>
      <c r="EQ34" s="104"/>
      <c r="ES34" s="104"/>
      <c r="ET34" s="104"/>
    </row>
    <row r="35" spans="2:150" ht="18" customHeight="1">
      <c r="B35" s="23"/>
      <c r="C35" s="104"/>
      <c r="K35" s="9"/>
      <c r="L35" s="9"/>
      <c r="M35" s="9"/>
      <c r="Q35" s="9"/>
      <c r="R35" s="9"/>
      <c r="S35" s="9"/>
      <c r="U35" s="9"/>
      <c r="V35" s="9"/>
      <c r="W35" s="9"/>
      <c r="X35" s="9"/>
      <c r="Y35" s="9"/>
      <c r="Z35" s="9"/>
      <c r="AB35" s="9"/>
      <c r="AE35" s="55"/>
      <c r="AJ35" s="96"/>
      <c r="AK35" s="9"/>
      <c r="AL35" s="9"/>
      <c r="AV35" s="9"/>
      <c r="BA35" s="9"/>
      <c r="BC35" s="11"/>
      <c r="BG35" s="11"/>
      <c r="BS35" s="9"/>
      <c r="BW35" s="11"/>
      <c r="BX35" s="9"/>
      <c r="BY35" s="104"/>
      <c r="CO35" s="85">
        <v>9.325</v>
      </c>
      <c r="DE35" s="9"/>
      <c r="DM35" s="9"/>
      <c r="DN35" s="9"/>
      <c r="DR35" s="9"/>
      <c r="DS35" s="9"/>
      <c r="DT35" s="9"/>
      <c r="DU35" s="9"/>
      <c r="DV35" s="9"/>
      <c r="DW35" s="9"/>
      <c r="DZ35" s="9"/>
      <c r="EA35" s="9"/>
      <c r="EB35" s="9"/>
      <c r="ED35" s="9"/>
      <c r="EF35" s="9"/>
      <c r="EG35" s="9"/>
      <c r="EH35" s="9"/>
      <c r="EI35" s="9"/>
      <c r="EJ35" s="9"/>
      <c r="EK35" s="9"/>
      <c r="EL35" s="104"/>
      <c r="EM35" s="104"/>
      <c r="EP35" s="104"/>
      <c r="EQ35" s="104"/>
      <c r="ER35" s="25"/>
      <c r="ES35" s="159"/>
      <c r="ET35" s="104"/>
    </row>
    <row r="36" spans="2:147" ht="18" customHeight="1">
      <c r="B36" s="104"/>
      <c r="C36" s="104"/>
      <c r="V36" s="81">
        <v>8.5</v>
      </c>
      <c r="W36" s="96"/>
      <c r="X36" s="96"/>
      <c r="AA36" s="565" t="s">
        <v>223</v>
      </c>
      <c r="AJ36" s="96"/>
      <c r="AQ36" s="49"/>
      <c r="BA36" s="9"/>
      <c r="BB36" s="9"/>
      <c r="BC36" s="9"/>
      <c r="BY36" s="102"/>
      <c r="DE36" s="115"/>
      <c r="DM36" s="96"/>
      <c r="DN36" s="96"/>
      <c r="EG36" s="96"/>
      <c r="EL36" s="104"/>
      <c r="EM36" s="104"/>
      <c r="EP36" s="104"/>
      <c r="EQ36" s="104"/>
    </row>
    <row r="37" spans="2:148" ht="18" customHeight="1">
      <c r="B37" s="104"/>
      <c r="C37" s="104"/>
      <c r="D37" s="570"/>
      <c r="F37" s="571"/>
      <c r="Q37" s="54"/>
      <c r="AA37" s="9"/>
      <c r="AB37" s="9"/>
      <c r="AG37" s="9"/>
      <c r="AN37" s="9"/>
      <c r="AO37" s="9"/>
      <c r="AR37" s="104"/>
      <c r="AS37" s="104"/>
      <c r="AT37" s="104"/>
      <c r="AV37" s="104"/>
      <c r="AW37" s="104"/>
      <c r="AX37" s="104"/>
      <c r="AY37" s="104"/>
      <c r="AZ37" s="104"/>
      <c r="BQ37" s="9"/>
      <c r="DE37" s="116"/>
      <c r="DF37" s="9"/>
      <c r="DH37" s="9"/>
      <c r="DN37" s="9"/>
      <c r="DO37" s="9"/>
      <c r="DP37" s="9"/>
      <c r="DQ37" s="9"/>
      <c r="DS37" s="9"/>
      <c r="DT37" s="9"/>
      <c r="DV37" s="9"/>
      <c r="EL37" s="104"/>
      <c r="EM37" s="104"/>
      <c r="EP37" s="572"/>
      <c r="EQ37" s="104"/>
      <c r="ER37" s="573"/>
    </row>
    <row r="38" spans="2:147" ht="18" customHeight="1">
      <c r="B38" s="10"/>
      <c r="AA38" s="9"/>
      <c r="AH38" s="9"/>
      <c r="AJ38" s="9"/>
      <c r="AP38" s="9"/>
      <c r="AQ38" s="9"/>
      <c r="AR38" s="9"/>
      <c r="AS38" s="9"/>
      <c r="AW38" s="9"/>
      <c r="BC38" s="11"/>
      <c r="BJ38" s="9"/>
      <c r="BK38" s="9"/>
      <c r="BN38" s="9"/>
      <c r="BQ38" s="9"/>
      <c r="BY38" s="9"/>
      <c r="CF38" s="9"/>
      <c r="CG38" s="9"/>
      <c r="CI38" s="9"/>
      <c r="CJ38" s="9"/>
      <c r="CL38" s="9"/>
      <c r="CM38" s="9"/>
      <c r="DD38" s="9"/>
      <c r="DE38" s="9"/>
      <c r="DF38" s="9"/>
      <c r="DG38" s="9"/>
      <c r="DH38" s="96"/>
      <c r="DM38" s="9"/>
      <c r="DN38" s="9"/>
      <c r="DO38" s="9"/>
      <c r="DS38" s="9"/>
      <c r="DT38" s="9"/>
      <c r="DU38" s="9"/>
      <c r="DW38" s="9"/>
      <c r="EA38" s="9"/>
      <c r="EC38" s="9"/>
      <c r="EL38" s="104"/>
      <c r="EM38" s="104"/>
      <c r="EN38" s="104"/>
      <c r="EO38" s="104"/>
      <c r="EP38" s="104"/>
      <c r="EQ38" s="104"/>
    </row>
    <row r="39" spans="22:147" ht="18" customHeight="1">
      <c r="V39" s="81">
        <v>8.5</v>
      </c>
      <c r="AA39" s="565" t="s">
        <v>224</v>
      </c>
      <c r="AF39" s="9"/>
      <c r="AK39" s="9"/>
      <c r="AL39" s="9"/>
      <c r="AQ39" s="9"/>
      <c r="AR39" s="11"/>
      <c r="BP39" s="11"/>
      <c r="BQ39" s="11"/>
      <c r="BY39" s="96"/>
      <c r="DE39" s="9"/>
      <c r="DM39" s="9"/>
      <c r="DR39" s="9"/>
      <c r="DS39" s="9"/>
      <c r="DT39" s="9"/>
      <c r="DW39" s="104"/>
      <c r="DX39" s="104"/>
      <c r="EL39" s="104"/>
      <c r="EM39" s="104"/>
      <c r="EN39" s="104"/>
      <c r="EO39" s="104"/>
      <c r="EP39" s="104"/>
      <c r="EQ39" s="104"/>
    </row>
    <row r="40" spans="27:147" ht="18" customHeight="1">
      <c r="AA40" s="9"/>
      <c r="AB40" s="9"/>
      <c r="AD40" s="9"/>
      <c r="AG40" s="9"/>
      <c r="AH40" s="9"/>
      <c r="BA40" s="11"/>
      <c r="BJ40" s="9"/>
      <c r="BP40" s="11"/>
      <c r="BQ40" s="9"/>
      <c r="BS40" s="105"/>
      <c r="BT40" s="9"/>
      <c r="CL40" s="104"/>
      <c r="DA40" s="105"/>
      <c r="DD40" s="9"/>
      <c r="DE40" s="93"/>
      <c r="DK40" s="9"/>
      <c r="DL40" s="9"/>
      <c r="DO40" s="9"/>
      <c r="EL40" s="104"/>
      <c r="EM40" s="104"/>
      <c r="EN40" s="104"/>
      <c r="EO40" s="104"/>
      <c r="EP40" s="104"/>
      <c r="EQ40" s="104"/>
    </row>
    <row r="41" spans="27:118" ht="18" customHeight="1">
      <c r="AA41" s="11"/>
      <c r="AB41" s="9"/>
      <c r="AD41" s="9"/>
      <c r="AI41" s="9"/>
      <c r="BP41" s="11"/>
      <c r="BQ41" s="11"/>
      <c r="BR41" s="11"/>
      <c r="BS41" s="9"/>
      <c r="CH41" s="9"/>
      <c r="CI41" s="9"/>
      <c r="CM41" s="9"/>
      <c r="CR41" s="9"/>
      <c r="CY41" s="9"/>
      <c r="CZ41" s="9"/>
      <c r="DF41" s="9"/>
      <c r="DN41" s="9"/>
    </row>
    <row r="42" spans="22:106" ht="18" customHeight="1">
      <c r="V42" s="81">
        <v>8.5</v>
      </c>
      <c r="AA42" s="565" t="s">
        <v>225</v>
      </c>
      <c r="BJ42" s="9"/>
      <c r="BK42" s="9"/>
      <c r="BP42" s="11"/>
      <c r="BQ42" s="11"/>
      <c r="BR42" s="11"/>
      <c r="BW42" s="11"/>
      <c r="CE42" s="9"/>
      <c r="CS42" s="11"/>
      <c r="CT42" s="11"/>
      <c r="CW42" s="9"/>
      <c r="CX42" s="9"/>
      <c r="CY42" s="9"/>
      <c r="DB42" s="9"/>
    </row>
    <row r="43" spans="27:105" ht="18" customHeight="1">
      <c r="AA43" s="9"/>
      <c r="AB43" s="9"/>
      <c r="AD43" s="9"/>
      <c r="AL43" s="9"/>
      <c r="AN43" s="9"/>
      <c r="AO43" s="9"/>
      <c r="AR43" s="9"/>
      <c r="AT43" s="9"/>
      <c r="AV43" s="9"/>
      <c r="BL43" s="9"/>
      <c r="BP43" s="11"/>
      <c r="BQ43" s="9"/>
      <c r="BR43" s="11"/>
      <c r="BS43" s="105"/>
      <c r="CZ43" s="399"/>
      <c r="DA43" s="3"/>
    </row>
    <row r="44" spans="33:109" ht="18" customHeight="1">
      <c r="AG44" s="565" t="s">
        <v>226</v>
      </c>
      <c r="AL44" s="574">
        <v>505</v>
      </c>
      <c r="AM44" s="52" t="s">
        <v>227</v>
      </c>
      <c r="AN44" s="94"/>
      <c r="AO44" s="574">
        <v>506</v>
      </c>
      <c r="AR44" s="574">
        <v>507</v>
      </c>
      <c r="AT44" s="574">
        <v>508</v>
      </c>
      <c r="AV44" s="94"/>
      <c r="BW44" s="9"/>
      <c r="CD44" s="53"/>
      <c r="CZ44" s="9"/>
      <c r="DE44" s="3"/>
    </row>
    <row r="45" spans="32:139" ht="18" customHeight="1">
      <c r="AF45" s="575" t="s">
        <v>228</v>
      </c>
      <c r="AG45" s="9"/>
      <c r="CY45" s="9"/>
      <c r="EE45" s="36"/>
      <c r="EF45" s="36"/>
      <c r="EG45" s="36"/>
      <c r="EH45" s="36"/>
      <c r="EI45" s="36"/>
    </row>
    <row r="46" spans="35:139" ht="18" customHeight="1">
      <c r="AI46" s="576" t="s">
        <v>229</v>
      </c>
      <c r="CU46" s="9"/>
      <c r="CV46" s="9"/>
      <c r="CW46" s="9"/>
      <c r="CZ46" s="399"/>
      <c r="DA46" s="3"/>
      <c r="EE46" s="36"/>
      <c r="EF46" s="36"/>
      <c r="EG46" s="36"/>
      <c r="EH46" s="36"/>
      <c r="EI46" s="36"/>
    </row>
    <row r="47" spans="31:145" ht="18" customHeight="1">
      <c r="AE47" s="577" t="s">
        <v>230</v>
      </c>
      <c r="AG47" s="578" t="s">
        <v>231</v>
      </c>
      <c r="AH47" s="11"/>
      <c r="BI47" s="8"/>
      <c r="CL47" s="11"/>
      <c r="CO47" s="9"/>
      <c r="CT47" s="9"/>
      <c r="CU47" s="9"/>
      <c r="CW47" s="93"/>
      <c r="EE47" s="36"/>
      <c r="EF47" s="36"/>
      <c r="EG47" s="36"/>
      <c r="EH47" s="36"/>
      <c r="EI47" s="36"/>
      <c r="EO47" s="4"/>
    </row>
    <row r="48" spans="2:150" ht="21" customHeight="1" thickBot="1">
      <c r="B48" s="119" t="s">
        <v>10</v>
      </c>
      <c r="C48" s="495" t="s">
        <v>24</v>
      </c>
      <c r="D48" s="495" t="s">
        <v>25</v>
      </c>
      <c r="E48" s="495" t="s">
        <v>26</v>
      </c>
      <c r="F48" s="495" t="s">
        <v>232</v>
      </c>
      <c r="G48" s="579"/>
      <c r="H48" s="580"/>
      <c r="I48" s="580"/>
      <c r="J48" s="581" t="s">
        <v>185</v>
      </c>
      <c r="K48" s="580"/>
      <c r="L48" s="580"/>
      <c r="M48" s="580"/>
      <c r="N48" s="580"/>
      <c r="O48" s="288"/>
      <c r="P48" s="12" t="s">
        <v>10</v>
      </c>
      <c r="Q48" s="495" t="s">
        <v>24</v>
      </c>
      <c r="R48" s="495" t="s">
        <v>25</v>
      </c>
      <c r="S48" s="495" t="s">
        <v>26</v>
      </c>
      <c r="T48" s="495" t="s">
        <v>232</v>
      </c>
      <c r="U48" s="579"/>
      <c r="V48" s="580"/>
      <c r="W48" s="580"/>
      <c r="X48" s="581" t="s">
        <v>185</v>
      </c>
      <c r="Y48" s="580"/>
      <c r="Z48" s="580"/>
      <c r="AA48" s="580"/>
      <c r="AB48" s="582"/>
      <c r="AG48" s="9"/>
      <c r="AH48" s="36"/>
      <c r="AI48" s="36"/>
      <c r="AJ48" s="36"/>
      <c r="AK48" s="36"/>
      <c r="AL48" s="36"/>
      <c r="AM48" s="36"/>
      <c r="AN48" s="36"/>
      <c r="AO48" s="36"/>
      <c r="AP48" s="36"/>
      <c r="BI48" s="8"/>
      <c r="CX48" s="9"/>
      <c r="EE48" s="4"/>
      <c r="EF48" s="26"/>
      <c r="EG48" s="26"/>
      <c r="EH48" s="26"/>
      <c r="EI48" s="4"/>
      <c r="EJ48" s="119" t="s">
        <v>10</v>
      </c>
      <c r="EK48" s="12" t="s">
        <v>24</v>
      </c>
      <c r="EL48" s="12" t="s">
        <v>25</v>
      </c>
      <c r="EM48" s="12" t="s">
        <v>26</v>
      </c>
      <c r="EN48" s="287" t="s">
        <v>27</v>
      </c>
      <c r="EO48" s="288"/>
      <c r="EP48" s="12" t="s">
        <v>10</v>
      </c>
      <c r="EQ48" s="12" t="s">
        <v>24</v>
      </c>
      <c r="ER48" s="12" t="s">
        <v>25</v>
      </c>
      <c r="ES48" s="12" t="s">
        <v>26</v>
      </c>
      <c r="ET48" s="120" t="s">
        <v>27</v>
      </c>
    </row>
    <row r="49" spans="2:150" ht="21" customHeight="1" thickBot="1" thickTop="1">
      <c r="B49" s="583"/>
      <c r="C49" s="584"/>
      <c r="D49" s="585"/>
      <c r="E49" s="586"/>
      <c r="F49" s="499"/>
      <c r="G49" s="587"/>
      <c r="H49" s="588"/>
      <c r="I49" s="589"/>
      <c r="J49" s="588"/>
      <c r="K49" s="588"/>
      <c r="L49" s="588"/>
      <c r="M49" s="588"/>
      <c r="N49" s="588"/>
      <c r="O49" s="590"/>
      <c r="P49" s="591"/>
      <c r="Q49" s="584"/>
      <c r="R49" s="585"/>
      <c r="S49" s="586"/>
      <c r="T49" s="499"/>
      <c r="U49" s="587"/>
      <c r="V49" s="588"/>
      <c r="W49" s="589"/>
      <c r="X49" s="588"/>
      <c r="Y49" s="588"/>
      <c r="Z49" s="588"/>
      <c r="AA49" s="588"/>
      <c r="AB49" s="592"/>
      <c r="AE49" s="577" t="s">
        <v>230</v>
      </c>
      <c r="AF49" s="563" t="s">
        <v>233</v>
      </c>
      <c r="AG49" s="565"/>
      <c r="AH49" s="36"/>
      <c r="AI49" s="36"/>
      <c r="AJ49" s="36"/>
      <c r="AK49" s="36"/>
      <c r="AL49" s="36"/>
      <c r="AM49" s="36"/>
      <c r="AN49" s="36"/>
      <c r="AO49" s="36"/>
      <c r="AP49" s="36"/>
      <c r="BI49" s="8"/>
      <c r="BJ49" s="119" t="s">
        <v>10</v>
      </c>
      <c r="BK49" s="495" t="s">
        <v>24</v>
      </c>
      <c r="BL49" s="495" t="s">
        <v>25</v>
      </c>
      <c r="BM49" s="495" t="s">
        <v>26</v>
      </c>
      <c r="BN49" s="495" t="s">
        <v>232</v>
      </c>
      <c r="BO49" s="579"/>
      <c r="BP49" s="580"/>
      <c r="BQ49" s="580"/>
      <c r="BR49" s="581" t="s">
        <v>185</v>
      </c>
      <c r="BS49" s="580"/>
      <c r="BT49" s="580"/>
      <c r="BU49" s="580"/>
      <c r="BV49" s="580"/>
      <c r="BW49" s="288"/>
      <c r="BX49" s="12" t="s">
        <v>10</v>
      </c>
      <c r="BY49" s="495" t="s">
        <v>24</v>
      </c>
      <c r="BZ49" s="495" t="s">
        <v>25</v>
      </c>
      <c r="CA49" s="495" t="s">
        <v>26</v>
      </c>
      <c r="CB49" s="495" t="s">
        <v>232</v>
      </c>
      <c r="CC49" s="579"/>
      <c r="CD49" s="580"/>
      <c r="CE49" s="580"/>
      <c r="CF49" s="581" t="s">
        <v>185</v>
      </c>
      <c r="CG49" s="580"/>
      <c r="CH49" s="580"/>
      <c r="CI49" s="580"/>
      <c r="CJ49" s="582"/>
      <c r="CX49" s="53"/>
      <c r="EE49" s="37"/>
      <c r="EF49" s="37"/>
      <c r="EG49" s="26"/>
      <c r="EH49" s="37"/>
      <c r="EI49" s="37"/>
      <c r="EJ49" s="402"/>
      <c r="EK49" s="2"/>
      <c r="EL49" s="1"/>
      <c r="EM49" s="2"/>
      <c r="EN49" s="2"/>
      <c r="EO49" s="1" t="s">
        <v>102</v>
      </c>
      <c r="EP49" s="289"/>
      <c r="EQ49" s="2"/>
      <c r="ER49" s="1"/>
      <c r="ES49" s="2"/>
      <c r="ET49" s="306"/>
    </row>
    <row r="50" spans="2:150" ht="21" customHeight="1" thickTop="1">
      <c r="B50" s="593" t="s">
        <v>229</v>
      </c>
      <c r="C50" s="594">
        <v>8.646</v>
      </c>
      <c r="D50" s="595"/>
      <c r="E50" s="596"/>
      <c r="F50" s="499" t="s">
        <v>187</v>
      </c>
      <c r="G50" s="597" t="s">
        <v>234</v>
      </c>
      <c r="H50" s="588"/>
      <c r="I50" s="589"/>
      <c r="J50" s="588"/>
      <c r="K50" s="598"/>
      <c r="L50" s="599"/>
      <c r="M50" s="599"/>
      <c r="N50" s="599"/>
      <c r="O50" s="590"/>
      <c r="P50" s="600">
        <v>509</v>
      </c>
      <c r="Q50" s="505">
        <v>8.719</v>
      </c>
      <c r="R50" s="595">
        <v>-40</v>
      </c>
      <c r="S50" s="596">
        <f>Q50+(R50/1000)</f>
        <v>8.679</v>
      </c>
      <c r="T50" s="499" t="s">
        <v>187</v>
      </c>
      <c r="U50" s="601" t="s">
        <v>235</v>
      </c>
      <c r="V50" s="588"/>
      <c r="W50" s="589"/>
      <c r="X50" s="588"/>
      <c r="Y50" s="588"/>
      <c r="Z50" s="588"/>
      <c r="AA50" s="588"/>
      <c r="AB50" s="602"/>
      <c r="AG50" s="603"/>
      <c r="AH50" s="26"/>
      <c r="AI50" s="26"/>
      <c r="AJ50" s="26"/>
      <c r="AK50" s="26"/>
      <c r="AL50" s="26"/>
      <c r="AM50" s="26"/>
      <c r="AN50" s="26"/>
      <c r="AO50" s="26"/>
      <c r="AP50" s="26"/>
      <c r="BI50" s="8"/>
      <c r="BJ50" s="583"/>
      <c r="BK50" s="584"/>
      <c r="BL50" s="585"/>
      <c r="BM50" s="586"/>
      <c r="BN50" s="499"/>
      <c r="BO50" s="587"/>
      <c r="BP50" s="588"/>
      <c r="BQ50" s="589"/>
      <c r="BR50" s="588"/>
      <c r="BS50" s="588"/>
      <c r="BT50" s="588"/>
      <c r="BU50" s="588"/>
      <c r="BV50" s="588"/>
      <c r="BW50" s="590"/>
      <c r="BX50" s="591"/>
      <c r="BY50" s="584"/>
      <c r="BZ50" s="585"/>
      <c r="CA50" s="586"/>
      <c r="CB50" s="499"/>
      <c r="CC50" s="587"/>
      <c r="CD50" s="588"/>
      <c r="CE50" s="589"/>
      <c r="CF50" s="588"/>
      <c r="CG50" s="588"/>
      <c r="CH50" s="588"/>
      <c r="CI50" s="588"/>
      <c r="CJ50" s="592"/>
      <c r="CU50" s="98"/>
      <c r="CX50" s="54"/>
      <c r="EE50" s="4"/>
      <c r="EF50" s="4"/>
      <c r="EG50" s="4"/>
      <c r="EH50" s="4"/>
      <c r="EI50" s="37"/>
      <c r="EJ50" s="13"/>
      <c r="EK50" s="14"/>
      <c r="EL50" s="14"/>
      <c r="EM50" s="14"/>
      <c r="EN50" s="290"/>
      <c r="EO50" s="291"/>
      <c r="EP50" s="14"/>
      <c r="EQ50" s="14"/>
      <c r="ER50" s="14"/>
      <c r="ES50" s="14"/>
      <c r="ET50" s="15"/>
    </row>
    <row r="51" spans="2:150" ht="21" customHeight="1">
      <c r="B51" s="604">
        <v>505</v>
      </c>
      <c r="C51" s="505">
        <v>8.687</v>
      </c>
      <c r="D51" s="595">
        <v>-37</v>
      </c>
      <c r="E51" s="596">
        <f>C51+(D51/1000)</f>
        <v>8.649999999999999</v>
      </c>
      <c r="F51" s="499" t="s">
        <v>187</v>
      </c>
      <c r="G51" s="605" t="s">
        <v>236</v>
      </c>
      <c r="H51" s="588"/>
      <c r="I51" s="589"/>
      <c r="J51" s="588"/>
      <c r="K51" s="606"/>
      <c r="L51" s="588"/>
      <c r="M51" s="588"/>
      <c r="N51" s="607"/>
      <c r="O51" s="590"/>
      <c r="P51" s="600">
        <v>510</v>
      </c>
      <c r="Q51" s="505">
        <v>8.768</v>
      </c>
      <c r="R51" s="595">
        <v>-40</v>
      </c>
      <c r="S51" s="596">
        <f>Q51+(R51/1000)</f>
        <v>8.728000000000002</v>
      </c>
      <c r="T51" s="499" t="s">
        <v>187</v>
      </c>
      <c r="U51" s="601" t="s">
        <v>235</v>
      </c>
      <c r="V51" s="588"/>
      <c r="W51" s="589"/>
      <c r="X51" s="588"/>
      <c r="Y51" s="588"/>
      <c r="Z51" s="588"/>
      <c r="AA51" s="588"/>
      <c r="AB51" s="602"/>
      <c r="AH51" s="37"/>
      <c r="AI51" s="37"/>
      <c r="AJ51" s="37"/>
      <c r="AK51" s="37"/>
      <c r="AL51" s="26"/>
      <c r="AM51" s="37"/>
      <c r="AN51" s="37"/>
      <c r="AO51" s="37"/>
      <c r="AP51" s="37"/>
      <c r="BI51" s="8"/>
      <c r="BJ51" s="593">
        <v>514</v>
      </c>
      <c r="BK51" s="505">
        <v>8.993</v>
      </c>
      <c r="BL51" s="595">
        <v>37</v>
      </c>
      <c r="BM51" s="596">
        <f>BK51+(BL51/1000)</f>
        <v>9.030000000000001</v>
      </c>
      <c r="BN51" s="499" t="s">
        <v>187</v>
      </c>
      <c r="BO51" s="601" t="s">
        <v>235</v>
      </c>
      <c r="BP51" s="588"/>
      <c r="BQ51" s="589"/>
      <c r="BR51" s="588"/>
      <c r="BS51" s="606"/>
      <c r="BT51" s="588"/>
      <c r="BU51" s="588"/>
      <c r="BV51" s="607"/>
      <c r="BW51" s="590"/>
      <c r="BX51" s="600">
        <v>517</v>
      </c>
      <c r="BY51" s="505">
        <v>9.111</v>
      </c>
      <c r="BZ51" s="595">
        <v>40</v>
      </c>
      <c r="CA51" s="596">
        <f>BY51+(BZ51/1000)</f>
        <v>9.151</v>
      </c>
      <c r="CB51" s="499" t="s">
        <v>187</v>
      </c>
      <c r="CC51" s="601" t="s">
        <v>235</v>
      </c>
      <c r="CD51" s="588"/>
      <c r="CE51" s="589"/>
      <c r="CF51" s="588"/>
      <c r="CG51" s="588"/>
      <c r="CH51" s="588"/>
      <c r="CI51" s="588"/>
      <c r="CJ51" s="602"/>
      <c r="CR51" s="9"/>
      <c r="CU51" s="110"/>
      <c r="DH51" s="36"/>
      <c r="DI51" s="36"/>
      <c r="DJ51" s="36"/>
      <c r="DK51" s="36"/>
      <c r="DL51" s="36"/>
      <c r="DM51" s="36"/>
      <c r="DN51" s="36"/>
      <c r="EE51" s="37"/>
      <c r="EF51" s="134"/>
      <c r="EG51" s="135"/>
      <c r="EH51" s="4"/>
      <c r="EI51" s="37"/>
      <c r="EJ51" s="307">
        <v>101</v>
      </c>
      <c r="EK51" s="308">
        <v>180.837</v>
      </c>
      <c r="EL51" s="18">
        <v>51</v>
      </c>
      <c r="EM51" s="19">
        <f>EK51+EL51*0.001</f>
        <v>180.88799999999998</v>
      </c>
      <c r="EN51" s="292" t="s">
        <v>28</v>
      </c>
      <c r="EO51" s="293"/>
      <c r="EP51" s="295">
        <v>102</v>
      </c>
      <c r="EQ51" s="17">
        <v>180.99</v>
      </c>
      <c r="ER51" s="18">
        <v>-51</v>
      </c>
      <c r="ES51" s="19">
        <f>EQ51+ER51*0.001</f>
        <v>180.93900000000002</v>
      </c>
      <c r="ET51" s="313" t="s">
        <v>28</v>
      </c>
    </row>
    <row r="52" spans="2:150" ht="21" customHeight="1">
      <c r="B52" s="604">
        <v>506</v>
      </c>
      <c r="C52" s="505">
        <v>8.721</v>
      </c>
      <c r="D52" s="595">
        <v>-37</v>
      </c>
      <c r="E52" s="596">
        <f>C52+(D52/1000)</f>
        <v>8.684</v>
      </c>
      <c r="F52" s="499" t="s">
        <v>187</v>
      </c>
      <c r="G52" s="605" t="s">
        <v>237</v>
      </c>
      <c r="H52" s="588"/>
      <c r="I52" s="589"/>
      <c r="J52" s="588"/>
      <c r="K52" s="606"/>
      <c r="L52" s="588"/>
      <c r="M52" s="588"/>
      <c r="N52" s="607"/>
      <c r="O52" s="590"/>
      <c r="P52" s="600">
        <v>511</v>
      </c>
      <c r="Q52" s="505">
        <v>8.793</v>
      </c>
      <c r="R52" s="595">
        <v>-40</v>
      </c>
      <c r="S52" s="596">
        <f>Q52+(R52/1000)</f>
        <v>8.753</v>
      </c>
      <c r="T52" s="499" t="s">
        <v>187</v>
      </c>
      <c r="U52" s="601" t="s">
        <v>235</v>
      </c>
      <c r="V52" s="588"/>
      <c r="W52" s="589"/>
      <c r="X52" s="588"/>
      <c r="Y52" s="588"/>
      <c r="Z52" s="588"/>
      <c r="AA52" s="588"/>
      <c r="AB52" s="602"/>
      <c r="AH52" s="4"/>
      <c r="AI52" s="4"/>
      <c r="AJ52" s="4"/>
      <c r="AK52" s="4"/>
      <c r="AL52" s="4"/>
      <c r="AM52" s="4"/>
      <c r="AN52" s="36"/>
      <c r="AO52" s="36"/>
      <c r="AP52" s="36"/>
      <c r="BI52" s="8"/>
      <c r="BJ52" s="593"/>
      <c r="BK52" s="505"/>
      <c r="BL52" s="595"/>
      <c r="BM52" s="596"/>
      <c r="BN52" s="499"/>
      <c r="BO52" s="601"/>
      <c r="BP52" s="588"/>
      <c r="BQ52" s="589"/>
      <c r="BR52" s="588"/>
      <c r="BS52" s="606"/>
      <c r="BT52" s="588"/>
      <c r="BU52" s="588"/>
      <c r="BV52" s="607"/>
      <c r="BW52" s="590"/>
      <c r="BX52" s="600"/>
      <c r="BY52" s="505"/>
      <c r="BZ52" s="595"/>
      <c r="CA52" s="596"/>
      <c r="CB52" s="499"/>
      <c r="CC52" s="601"/>
      <c r="CD52" s="588"/>
      <c r="CE52" s="589"/>
      <c r="CF52" s="588"/>
      <c r="CG52" s="588"/>
      <c r="CH52" s="588"/>
      <c r="CI52" s="588"/>
      <c r="CJ52" s="602"/>
      <c r="DH52" s="31"/>
      <c r="DI52" s="31"/>
      <c r="DJ52" s="31"/>
      <c r="DK52" s="608"/>
      <c r="DL52" s="31"/>
      <c r="DM52" s="31"/>
      <c r="DN52" s="31"/>
      <c r="EE52" s="37"/>
      <c r="EF52" s="4"/>
      <c r="EG52" s="4"/>
      <c r="EH52" s="4"/>
      <c r="EI52" s="37"/>
      <c r="EJ52" s="307"/>
      <c r="EK52" s="308"/>
      <c r="EL52" s="18"/>
      <c r="EM52" s="19"/>
      <c r="EN52" s="292"/>
      <c r="EO52" s="293"/>
      <c r="EP52" s="295"/>
      <c r="EQ52" s="17"/>
      <c r="ER52" s="18"/>
      <c r="ES52" s="19"/>
      <c r="ET52" s="313"/>
    </row>
    <row r="53" spans="2:150" ht="21" customHeight="1">
      <c r="B53" s="593" t="s">
        <v>227</v>
      </c>
      <c r="C53" s="594">
        <v>8.699</v>
      </c>
      <c r="D53" s="595"/>
      <c r="E53" s="596"/>
      <c r="F53" s="499" t="s">
        <v>187</v>
      </c>
      <c r="G53" s="597" t="s">
        <v>238</v>
      </c>
      <c r="H53" s="588"/>
      <c r="I53" s="589"/>
      <c r="J53" s="588"/>
      <c r="K53" s="598"/>
      <c r="L53" s="599"/>
      <c r="M53" s="599"/>
      <c r="N53" s="599"/>
      <c r="O53" s="590"/>
      <c r="P53" s="600">
        <v>512</v>
      </c>
      <c r="Q53" s="505">
        <v>8.818</v>
      </c>
      <c r="R53" s="595">
        <v>-40</v>
      </c>
      <c r="S53" s="596">
        <f>Q53+(R53/1000)</f>
        <v>8.778</v>
      </c>
      <c r="T53" s="499" t="s">
        <v>187</v>
      </c>
      <c r="U53" s="601" t="s">
        <v>235</v>
      </c>
      <c r="V53" s="588"/>
      <c r="W53" s="588"/>
      <c r="X53" s="588"/>
      <c r="Y53" s="588"/>
      <c r="Z53" s="588"/>
      <c r="AA53" s="588"/>
      <c r="AB53" s="602"/>
      <c r="AH53" s="125"/>
      <c r="AI53" s="126"/>
      <c r="AJ53" s="138"/>
      <c r="AK53" s="139"/>
      <c r="AL53" s="4"/>
      <c r="AM53" s="141"/>
      <c r="AN53" s="36"/>
      <c r="AO53" s="36"/>
      <c r="AP53" s="36"/>
      <c r="BI53" s="8"/>
      <c r="BJ53" s="593">
        <v>135</v>
      </c>
      <c r="BK53" s="505">
        <v>9.014</v>
      </c>
      <c r="BL53" s="595">
        <v>51</v>
      </c>
      <c r="BM53" s="596">
        <f>BK53+(BL53/1000)</f>
        <v>9.065</v>
      </c>
      <c r="BN53" s="499" t="s">
        <v>187</v>
      </c>
      <c r="BO53" s="601" t="s">
        <v>235</v>
      </c>
      <c r="BP53" s="588"/>
      <c r="BQ53" s="589"/>
      <c r="BR53" s="588"/>
      <c r="BS53" s="606"/>
      <c r="BT53" s="588"/>
      <c r="BU53" s="588"/>
      <c r="BV53" s="607"/>
      <c r="BW53" s="590"/>
      <c r="BX53" s="609" t="s">
        <v>217</v>
      </c>
      <c r="BY53" s="505">
        <v>9.136</v>
      </c>
      <c r="BZ53" s="595">
        <v>40</v>
      </c>
      <c r="CA53" s="596">
        <f>BY53+(BZ53/1000)</f>
        <v>9.175999999999998</v>
      </c>
      <c r="CB53" s="499" t="s">
        <v>187</v>
      </c>
      <c r="CC53" s="605" t="s">
        <v>239</v>
      </c>
      <c r="CD53" s="588"/>
      <c r="CE53" s="588"/>
      <c r="CF53" s="588"/>
      <c r="CG53" s="588"/>
      <c r="CH53" s="588"/>
      <c r="CI53" s="588"/>
      <c r="CJ53" s="602"/>
      <c r="DH53" s="31"/>
      <c r="DI53" s="26"/>
      <c r="DJ53" s="31"/>
      <c r="DK53" s="26"/>
      <c r="DL53" s="31"/>
      <c r="DM53" s="26"/>
      <c r="DN53" s="31"/>
      <c r="EE53" s="37"/>
      <c r="EF53" s="134"/>
      <c r="EG53" s="135"/>
      <c r="EH53" s="4"/>
      <c r="EI53" s="37"/>
      <c r="EJ53" s="307" t="s">
        <v>30</v>
      </c>
      <c r="EK53" s="308">
        <v>3.870999999999981</v>
      </c>
      <c r="EL53" s="18">
        <v>51</v>
      </c>
      <c r="EM53" s="19">
        <f>EK53+EL53*0.001</f>
        <v>3.921999999999981</v>
      </c>
      <c r="EN53" s="610" t="s">
        <v>133</v>
      </c>
      <c r="EO53" s="309"/>
      <c r="EP53" s="295" t="s">
        <v>30</v>
      </c>
      <c r="EQ53" s="17">
        <v>4.024000000000001</v>
      </c>
      <c r="ER53" s="18">
        <v>-51</v>
      </c>
      <c r="ES53" s="19">
        <f>EQ53+ER53*0.001</f>
        <v>3.9730000000000008</v>
      </c>
      <c r="ET53" s="311" t="s">
        <v>133</v>
      </c>
    </row>
    <row r="54" spans="2:150" ht="21" customHeight="1">
      <c r="B54" s="604">
        <v>507</v>
      </c>
      <c r="C54" s="505">
        <v>8.754</v>
      </c>
      <c r="D54" s="595">
        <v>-51</v>
      </c>
      <c r="E54" s="596">
        <f>C54+(D54/1000)</f>
        <v>8.703</v>
      </c>
      <c r="F54" s="499" t="s">
        <v>187</v>
      </c>
      <c r="G54" s="601" t="s">
        <v>240</v>
      </c>
      <c r="H54" s="588"/>
      <c r="I54" s="588"/>
      <c r="J54" s="588"/>
      <c r="K54" s="599"/>
      <c r="L54" s="599"/>
      <c r="M54" s="599"/>
      <c r="N54" s="599"/>
      <c r="O54" s="590"/>
      <c r="P54" s="600"/>
      <c r="Q54" s="505"/>
      <c r="R54" s="595"/>
      <c r="S54" s="596"/>
      <c r="T54" s="499"/>
      <c r="U54" s="601"/>
      <c r="V54" s="588"/>
      <c r="W54" s="589"/>
      <c r="X54" s="588"/>
      <c r="Y54" s="606"/>
      <c r="Z54" s="588"/>
      <c r="AA54" s="588"/>
      <c r="AB54" s="602"/>
      <c r="AH54" s="4"/>
      <c r="AI54" s="4"/>
      <c r="AJ54" s="4"/>
      <c r="AK54" s="4"/>
      <c r="AL54" s="4"/>
      <c r="AM54" s="37"/>
      <c r="AN54" s="37"/>
      <c r="AO54" s="37"/>
      <c r="AP54" s="36"/>
      <c r="BI54" s="8"/>
      <c r="BJ54" s="593">
        <v>515</v>
      </c>
      <c r="BK54" s="505">
        <v>9.086</v>
      </c>
      <c r="BL54" s="595">
        <v>-37</v>
      </c>
      <c r="BM54" s="596">
        <f>BK54+(BL54/1000)</f>
        <v>9.049</v>
      </c>
      <c r="BN54" s="499" t="s">
        <v>187</v>
      </c>
      <c r="BO54" s="601" t="s">
        <v>235</v>
      </c>
      <c r="BP54" s="588"/>
      <c r="BQ54" s="589"/>
      <c r="BR54" s="588"/>
      <c r="BS54" s="598"/>
      <c r="BT54" s="599"/>
      <c r="BU54" s="599"/>
      <c r="BV54" s="599"/>
      <c r="BW54" s="590"/>
      <c r="BX54" s="600"/>
      <c r="BY54" s="505"/>
      <c r="BZ54" s="595"/>
      <c r="CA54" s="596"/>
      <c r="CB54" s="499"/>
      <c r="CC54" s="601"/>
      <c r="CD54" s="588"/>
      <c r="CE54" s="589"/>
      <c r="CF54" s="588"/>
      <c r="CG54" s="606"/>
      <c r="CH54" s="588"/>
      <c r="CI54" s="588"/>
      <c r="CJ54" s="602"/>
      <c r="DH54" s="31"/>
      <c r="DI54" s="31"/>
      <c r="DJ54" s="31"/>
      <c r="DK54" s="31"/>
      <c r="DL54" s="31"/>
      <c r="DM54" s="31"/>
      <c r="DN54" s="31"/>
      <c r="EE54" s="37"/>
      <c r="EF54" s="4"/>
      <c r="EG54" s="4"/>
      <c r="EH54" s="4"/>
      <c r="EI54" s="37"/>
      <c r="EJ54" s="307"/>
      <c r="EK54" s="308"/>
      <c r="EL54" s="18"/>
      <c r="EM54" s="19"/>
      <c r="EN54" s="610"/>
      <c r="EO54" s="293"/>
      <c r="EP54" s="295"/>
      <c r="EQ54" s="17"/>
      <c r="ER54" s="18"/>
      <c r="ES54" s="19"/>
      <c r="ET54" s="311"/>
    </row>
    <row r="55" spans="2:150" ht="21" customHeight="1">
      <c r="B55" s="604">
        <v>508</v>
      </c>
      <c r="C55" s="505">
        <v>8.777</v>
      </c>
      <c r="D55" s="595">
        <v>-51</v>
      </c>
      <c r="E55" s="596">
        <f>C55+(D55/1000)</f>
        <v>8.725999999999999</v>
      </c>
      <c r="F55" s="499" t="s">
        <v>187</v>
      </c>
      <c r="G55" s="605" t="s">
        <v>241</v>
      </c>
      <c r="H55" s="588"/>
      <c r="I55" s="589"/>
      <c r="J55" s="588"/>
      <c r="K55" s="588"/>
      <c r="L55" s="588"/>
      <c r="M55" s="588"/>
      <c r="N55" s="599"/>
      <c r="O55" s="590"/>
      <c r="P55" s="600">
        <v>513</v>
      </c>
      <c r="Q55" s="505">
        <v>8.916</v>
      </c>
      <c r="R55" s="595">
        <v>-37</v>
      </c>
      <c r="S55" s="596">
        <f>Q55+(R55/1000)</f>
        <v>8.879</v>
      </c>
      <c r="T55" s="499" t="s">
        <v>187</v>
      </c>
      <c r="U55" s="605" t="s">
        <v>242</v>
      </c>
      <c r="V55" s="588"/>
      <c r="W55" s="588"/>
      <c r="X55" s="588"/>
      <c r="Y55" s="588"/>
      <c r="Z55" s="588"/>
      <c r="AA55" s="588"/>
      <c r="AB55" s="602"/>
      <c r="AH55" s="125"/>
      <c r="AI55" s="126"/>
      <c r="AJ55" s="138"/>
      <c r="AK55" s="139"/>
      <c r="AL55" s="4"/>
      <c r="AM55" s="141"/>
      <c r="AN55" s="36"/>
      <c r="AO55" s="36"/>
      <c r="AP55" s="36"/>
      <c r="BI55" s="8"/>
      <c r="BJ55" s="593">
        <v>516</v>
      </c>
      <c r="BK55" s="505">
        <v>9.086</v>
      </c>
      <c r="BL55" s="595">
        <v>40</v>
      </c>
      <c r="BM55" s="596">
        <f>BK55+(BL55/1000)</f>
        <v>9.126</v>
      </c>
      <c r="BN55" s="499" t="s">
        <v>187</v>
      </c>
      <c r="BO55" s="601" t="s">
        <v>235</v>
      </c>
      <c r="BP55" s="588"/>
      <c r="BQ55" s="589"/>
      <c r="BR55" s="588"/>
      <c r="BS55" s="588"/>
      <c r="BT55" s="588"/>
      <c r="BU55" s="588"/>
      <c r="BV55" s="599"/>
      <c r="BW55" s="590"/>
      <c r="BX55" s="600" t="s">
        <v>220</v>
      </c>
      <c r="BY55" s="505">
        <v>9.168</v>
      </c>
      <c r="BZ55" s="595">
        <v>40</v>
      </c>
      <c r="CA55" s="596">
        <f>BY55+(BZ55/1000)</f>
        <v>9.207999999999998</v>
      </c>
      <c r="CB55" s="499" t="s">
        <v>187</v>
      </c>
      <c r="CC55" s="601" t="s">
        <v>235</v>
      </c>
      <c r="CD55" s="588"/>
      <c r="CE55" s="588"/>
      <c r="CF55" s="588"/>
      <c r="CG55" s="588"/>
      <c r="CH55" s="588"/>
      <c r="CI55" s="588"/>
      <c r="CJ55" s="602"/>
      <c r="DH55" s="31"/>
      <c r="DI55" s="26"/>
      <c r="DJ55" s="31"/>
      <c r="DK55" s="26"/>
      <c r="DL55" s="31"/>
      <c r="DM55" s="26"/>
      <c r="DN55" s="31"/>
      <c r="EE55" s="37"/>
      <c r="EF55" s="134"/>
      <c r="EG55" s="135"/>
      <c r="EH55" s="4"/>
      <c r="EI55" s="37"/>
      <c r="EJ55" s="307" t="s">
        <v>30</v>
      </c>
      <c r="EK55" s="308">
        <v>9.626999999999981</v>
      </c>
      <c r="EL55" s="18">
        <v>51</v>
      </c>
      <c r="EM55" s="19">
        <f>EK55+EL55*0.001</f>
        <v>9.677999999999981</v>
      </c>
      <c r="EN55" s="610" t="s">
        <v>243</v>
      </c>
      <c r="EO55" s="293"/>
      <c r="EP55" s="295" t="s">
        <v>30</v>
      </c>
      <c r="EQ55" s="17">
        <v>9.780000000000001</v>
      </c>
      <c r="ER55" s="18">
        <v>-51</v>
      </c>
      <c r="ES55" s="19">
        <f>EQ55+ER55*0.001</f>
        <v>9.729000000000001</v>
      </c>
      <c r="ET55" s="311" t="s">
        <v>243</v>
      </c>
    </row>
    <row r="56" spans="2:150" ht="21" customHeight="1" thickBot="1">
      <c r="B56" s="611"/>
      <c r="C56" s="612"/>
      <c r="D56" s="510"/>
      <c r="E56" s="613"/>
      <c r="F56" s="510"/>
      <c r="G56" s="614"/>
      <c r="H56" s="615"/>
      <c r="I56" s="615"/>
      <c r="J56" s="615"/>
      <c r="K56" s="615"/>
      <c r="L56" s="615"/>
      <c r="M56" s="615"/>
      <c r="N56" s="616"/>
      <c r="O56" s="617"/>
      <c r="P56" s="22"/>
      <c r="Q56" s="612"/>
      <c r="R56" s="510"/>
      <c r="S56" s="613"/>
      <c r="T56" s="510"/>
      <c r="U56" s="614"/>
      <c r="V56" s="615"/>
      <c r="W56" s="615"/>
      <c r="X56" s="615"/>
      <c r="Y56" s="615"/>
      <c r="Z56" s="615"/>
      <c r="AA56" s="615"/>
      <c r="AB56" s="618"/>
      <c r="AD56" s="30"/>
      <c r="AE56" s="24"/>
      <c r="AH56" s="127"/>
      <c r="AI56" s="38"/>
      <c r="AJ56" s="4"/>
      <c r="AK56" s="4"/>
      <c r="AL56" s="4"/>
      <c r="AM56" s="37"/>
      <c r="AN56" s="36"/>
      <c r="AO56" s="36"/>
      <c r="AP56" s="36"/>
      <c r="BH56" s="30"/>
      <c r="BI56" s="24"/>
      <c r="BJ56" s="611"/>
      <c r="BK56" s="612"/>
      <c r="BL56" s="510"/>
      <c r="BM56" s="613"/>
      <c r="BN56" s="510"/>
      <c r="BO56" s="614"/>
      <c r="BP56" s="615"/>
      <c r="BQ56" s="615"/>
      <c r="BR56" s="615"/>
      <c r="BS56" s="615"/>
      <c r="BT56" s="615"/>
      <c r="BU56" s="615"/>
      <c r="BV56" s="616"/>
      <c r="BW56" s="617"/>
      <c r="BX56" s="22"/>
      <c r="BY56" s="612"/>
      <c r="BZ56" s="510"/>
      <c r="CA56" s="613"/>
      <c r="CB56" s="510"/>
      <c r="CC56" s="614"/>
      <c r="CD56" s="615"/>
      <c r="CE56" s="615"/>
      <c r="CF56" s="615"/>
      <c r="CG56" s="615"/>
      <c r="CH56" s="615"/>
      <c r="CI56" s="615"/>
      <c r="CJ56" s="618"/>
      <c r="CL56" s="30"/>
      <c r="CM56" s="24"/>
      <c r="DH56" s="31"/>
      <c r="DI56" s="31"/>
      <c r="DJ56" s="31"/>
      <c r="DK56" s="26"/>
      <c r="DL56" s="31"/>
      <c r="DM56" s="26"/>
      <c r="DN56" s="31"/>
      <c r="DP56" s="30"/>
      <c r="DQ56" s="24"/>
      <c r="EE56" s="37"/>
      <c r="EF56" s="127"/>
      <c r="EG56" s="38"/>
      <c r="EH56" s="4"/>
      <c r="EI56" s="37"/>
      <c r="EJ56" s="20"/>
      <c r="EK56" s="21"/>
      <c r="EL56" s="22"/>
      <c r="EM56" s="22"/>
      <c r="EN56" s="296"/>
      <c r="EO56" s="297"/>
      <c r="EP56" s="298"/>
      <c r="EQ56" s="21"/>
      <c r="ER56" s="22"/>
      <c r="ES56" s="22"/>
      <c r="ET56" s="314"/>
    </row>
    <row r="57" spans="68:139" ht="12.75"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EG57" s="8"/>
      <c r="EH57" s="8"/>
      <c r="EI57" s="8"/>
    </row>
    <row r="58" spans="137:139" ht="12.75">
      <c r="EG58" s="8"/>
      <c r="EH58" s="8"/>
      <c r="EI58" s="8"/>
    </row>
  </sheetData>
  <sheetProtection password="E5AD" sheet="1"/>
  <mergeCells count="3">
    <mergeCell ref="EL2:EO2"/>
    <mergeCell ref="EL3:EO3"/>
    <mergeCell ref="EL4:EO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20"/>
  <drawing r:id="rId19"/>
  <legacyDrawing r:id="rId18"/>
  <oleObjects>
    <oleObject progId="Paint.Picture" shapeId="32384000" r:id="rId1"/>
    <oleObject progId="Paint.Picture" shapeId="32384001" r:id="rId2"/>
    <oleObject progId="Paint.Picture" shapeId="32384002" r:id="rId3"/>
    <oleObject progId="Paint.Picture" shapeId="32384003" r:id="rId4"/>
    <oleObject progId="Paint.Picture" shapeId="32384004" r:id="rId5"/>
    <oleObject progId="Paint.Picture" shapeId="32384006" r:id="rId6"/>
    <oleObject progId="Paint.Picture" shapeId="32384007" r:id="rId7"/>
    <oleObject progId="Paint.Picture" shapeId="32384008" r:id="rId8"/>
    <oleObject progId="Paint.Picture" shapeId="32384009" r:id="rId9"/>
    <oleObject progId="Paint.Picture" shapeId="32384010" r:id="rId10"/>
    <oleObject progId="Paint.Picture" shapeId="32384011" r:id="rId11"/>
    <oleObject progId="Paint.Picture" shapeId="32384012" r:id="rId12"/>
    <oleObject progId="Paint.Picture" shapeId="32384013" r:id="rId13"/>
    <oleObject progId="Paint.Picture" shapeId="32384014" r:id="rId14"/>
    <oleObject progId="Paint.Picture" shapeId="32384015" r:id="rId15"/>
    <oleObject progId="Paint.Picture" shapeId="32384016" r:id="rId16"/>
    <oleObject progId="Paint.Picture" shapeId="24447204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2019-03-19T10:59:42Z</cp:lastPrinted>
  <dcterms:created xsi:type="dcterms:W3CDTF">2003-01-20T12:54:27Z</dcterms:created>
  <dcterms:modified xsi:type="dcterms:W3CDTF">2019-03-19T11:01:01Z</dcterms:modified>
  <cp:category/>
  <cp:version/>
  <cp:contentType/>
  <cp:contentStatus/>
</cp:coreProperties>
</file>