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715" windowWidth="27540" windowHeight="11925" tabRatio="599" activeTab="1"/>
  </bookViews>
  <sheets>
    <sheet name="titul" sheetId="1" r:id="rId1"/>
    <sheet name="Rovensko pod Troskami" sheetId="2" r:id="rId2"/>
  </sheets>
  <definedNames/>
  <calcPr fullCalcOnLoad="1"/>
</workbook>
</file>

<file path=xl/sharedStrings.xml><?xml version="1.0" encoding="utf-8"?>
<sst xmlns="http://schemas.openxmlformats.org/spreadsheetml/2006/main" count="158" uniqueCount="104">
  <si>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</si>
  <si>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</si>
  <si>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</si>
  <si>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</si>
  <si>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</si>
  <si>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</si>
  <si>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</si>
  <si>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</si>
  <si>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</si>
  <si>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</si>
  <si>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</si>
  <si>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</si>
  <si>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</si>
  <si>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</si>
  <si>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</si>
  <si>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</si>
  <si>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</si>
  <si>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</si>
  <si>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</si>
  <si>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</si>
  <si>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</si>
  <si>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</si>
  <si>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</si>
  <si>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</si>
  <si>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</si>
  <si>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</si>
  <si>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</si>
  <si>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</si>
  <si>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</si>
  <si>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</si>
  <si>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</si>
  <si>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</si>
  <si>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</si>
  <si>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</si>
  <si>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</si>
  <si>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</si>
  <si>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</si>
  <si>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</si>
  <si>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</si>
  <si>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</si>
  <si>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</si>
  <si>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</si>
  <si>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</si>
  <si>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</si>
  <si>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</si>
  <si>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</si>
  <si>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</si>
  <si>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Obvod  výpravčího</t>
  </si>
  <si>
    <t>Stanice  bez</t>
  </si>
  <si>
    <t>Vk 1</t>
  </si>
  <si>
    <t>Vk 2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</si>
  <si>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</si>
  <si>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</si>
  <si>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</si>
  <si>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</si>
  <si>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</si>
  <si>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</si>
  <si>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</si>
  <si>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</si>
  <si>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</si>
  <si>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</si>
  <si>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 xml:space="preserve"> výpravčí</t>
  </si>
  <si>
    <t>Výprava vlaků s přepravou cestujících návěstí Odjezd</t>
  </si>
  <si>
    <t>č. II,  úrovňové, jednostranné</t>
  </si>
  <si>
    <t>č. I,  úrovňové, jednostranné</t>
  </si>
  <si>
    <t>Poznámka: zobrazeno v měřítku od v.č.1 po v.č.4</t>
  </si>
  <si>
    <t>L 3-1</t>
  </si>
  <si>
    <t>Km  17,157</t>
  </si>
  <si>
    <t>přechod v km 17,157</t>
  </si>
  <si>
    <t>00 // 30</t>
  </si>
  <si>
    <t>výpravčí // výhybkář *)</t>
  </si>
  <si>
    <t>00 // 40</t>
  </si>
  <si>
    <t>Zhlaví  bez</t>
  </si>
  <si>
    <t>odjezdových</t>
  </si>
  <si>
    <t>511 A</t>
  </si>
  <si>
    <t>Kód :  1</t>
  </si>
  <si>
    <t>směr Libuň a Hrubá Skála</t>
  </si>
  <si>
    <t>konstrukce SUDOP T + desky K145</t>
  </si>
  <si>
    <t>konstrukce SUDOP T + desky K150</t>
  </si>
  <si>
    <t>Návěstidla nezávislá na výměnách</t>
  </si>
  <si>
    <t>1. kategorie</t>
  </si>
  <si>
    <t>i izolovanými kolejnicemi Ik1 a Ik2</t>
  </si>
  <si>
    <t>Výhybkář  -  1 *)</t>
  </si>
  <si>
    <t>směr : Libuň</t>
  </si>
  <si>
    <t>směr : Hrubá Skála</t>
  </si>
  <si>
    <t>zast. -  00 // 30</t>
  </si>
  <si>
    <t>zast. - 00 // 40</t>
  </si>
  <si>
    <t>poznámka</t>
  </si>
  <si>
    <t>Obvod  výhybkáře *)</t>
  </si>
  <si>
    <t xml:space="preserve">  VZ do obou směrů, klíč je držen v EZ1 v kolejišti</t>
  </si>
  <si>
    <t xml:space="preserve">  výměnový zámek, klíč je držen v kontrolním zámku Vk 1</t>
  </si>
  <si>
    <t xml:space="preserve">  VZ do obou směrů, klíč je v úschově u výpravčího v DK</t>
  </si>
  <si>
    <t xml:space="preserve">  kontrolní VZ, klíč Vk1/2 je v úschově u výpravčího v DK</t>
  </si>
  <si>
    <t xml:space="preserve">  kontrolní VZ, klíč Vk2/3 je v úschově u výpravčího v DK</t>
  </si>
  <si>
    <t xml:space="preserve">  výměnový zámek, klíč je držen v kontrolním zámku Vk 2</t>
  </si>
  <si>
    <t>( 1 )</t>
  </si>
  <si>
    <t>Směr  :  Libuň</t>
  </si>
  <si>
    <t>Směr  :  Hrubá Skála</t>
  </si>
  <si>
    <t>V.  /  2016</t>
  </si>
  <si>
    <t xml:space="preserve">EZ  </t>
  </si>
  <si>
    <t>EZ,T</t>
  </si>
  <si>
    <t>Konec VC u k.č.</t>
  </si>
  <si>
    <t>1+3</t>
  </si>
  <si>
    <t>Obvod  výpravčího (mimo KVC u k.č.1+3)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</si>
</sst>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35" borderId="25" xfId="0" applyFont="1" applyFill="1" applyBorder="1" applyAlignment="1">
      <alignment horizontal="centerContinuous" vertical="center"/>
    </xf>
    <xf numFmtId="0" fontId="4" fillId="35" borderId="6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31" fillId="0" borderId="61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164" fontId="87" fillId="0" borderId="16" xfId="0" applyNumberFormat="1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164" fontId="87" fillId="0" borderId="69" xfId="0" applyNumberFormat="1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164" fontId="27" fillId="0" borderId="7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 vertical="top"/>
    </xf>
    <xf numFmtId="0" fontId="36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1" xfId="49" applyFont="1" applyFill="1" applyBorder="1" applyAlignment="1">
      <alignment horizontal="center" vertical="center"/>
      <protection/>
    </xf>
    <xf numFmtId="0" fontId="4" fillId="36" borderId="72" xfId="49" applyFont="1" applyFill="1" applyBorder="1" applyAlignment="1">
      <alignment horizontal="center" vertical="center"/>
      <protection/>
    </xf>
    <xf numFmtId="0" fontId="4" fillId="36" borderId="7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Rovensko pod Troskami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409575</xdr:colOff>
      <xdr:row>26</xdr:row>
      <xdr:rowOff>190500</xdr:rowOff>
    </xdr:from>
    <xdr:to>
      <xdr:col>62</xdr:col>
      <xdr:colOff>781050</xdr:colOff>
      <xdr:row>28</xdr:row>
      <xdr:rowOff>38100</xdr:rowOff>
    </xdr:to>
    <xdr:grpSp>
      <xdr:nvGrpSpPr>
        <xdr:cNvPr id="1" name="Group 2014"/>
        <xdr:cNvGrpSpPr>
          <a:grpSpLocks/>
        </xdr:cNvGrpSpPr>
      </xdr:nvGrpSpPr>
      <xdr:grpSpPr>
        <a:xfrm>
          <a:off x="38376225" y="6734175"/>
          <a:ext cx="8315325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781050</xdr:colOff>
      <xdr:row>26</xdr:row>
      <xdr:rowOff>190500</xdr:rowOff>
    </xdr:from>
    <xdr:to>
      <xdr:col>62</xdr:col>
      <xdr:colOff>895350</xdr:colOff>
      <xdr:row>34</xdr:row>
      <xdr:rowOff>123825</xdr:rowOff>
    </xdr:to>
    <xdr:sp>
      <xdr:nvSpPr>
        <xdr:cNvPr id="11" name="Rectangle 2041" descr="Vodorovné cihly"/>
        <xdr:cNvSpPr>
          <a:spLocks/>
        </xdr:cNvSpPr>
      </xdr:nvSpPr>
      <xdr:spPr>
        <a:xfrm>
          <a:off x="46691550" y="6734175"/>
          <a:ext cx="10477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4430375" y="6657975"/>
          <a:ext cx="1795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33356550" y="66579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Rovensko pod Troskami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314325</xdr:colOff>
      <xdr:row>36</xdr:row>
      <xdr:rowOff>161925</xdr:rowOff>
    </xdr:from>
    <xdr:to>
      <xdr:col>64</xdr:col>
      <xdr:colOff>76200</xdr:colOff>
      <xdr:row>38</xdr:row>
      <xdr:rowOff>161925</xdr:rowOff>
    </xdr:to>
    <xdr:pic>
      <xdr:nvPicPr>
        <xdr:cNvPr id="3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24825" y="899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32</xdr:row>
      <xdr:rowOff>114300</xdr:rowOff>
    </xdr:from>
    <xdr:to>
      <xdr:col>64</xdr:col>
      <xdr:colOff>581025</xdr:colOff>
      <xdr:row>32</xdr:row>
      <xdr:rowOff>114300</xdr:rowOff>
    </xdr:to>
    <xdr:sp>
      <xdr:nvSpPr>
        <xdr:cNvPr id="56" name="Line 1822"/>
        <xdr:cNvSpPr>
          <a:spLocks/>
        </xdr:cNvSpPr>
      </xdr:nvSpPr>
      <xdr:spPr>
        <a:xfrm flipV="1">
          <a:off x="27498675" y="80295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781050</xdr:colOff>
      <xdr:row>27</xdr:row>
      <xdr:rowOff>0</xdr:rowOff>
    </xdr:from>
    <xdr:to>
      <xdr:col>18</xdr:col>
      <xdr:colOff>47625</xdr:colOff>
      <xdr:row>27</xdr:row>
      <xdr:rowOff>114300</xdr:rowOff>
    </xdr:to>
    <xdr:sp>
      <xdr:nvSpPr>
        <xdr:cNvPr id="60" name="Line 1921"/>
        <xdr:cNvSpPr>
          <a:spLocks/>
        </xdr:cNvSpPr>
      </xdr:nvSpPr>
      <xdr:spPr>
        <a:xfrm flipH="1">
          <a:off x="122110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26</xdr:row>
      <xdr:rowOff>152400</xdr:rowOff>
    </xdr:from>
    <xdr:to>
      <xdr:col>18</xdr:col>
      <xdr:colOff>781050</xdr:colOff>
      <xdr:row>27</xdr:row>
      <xdr:rowOff>0</xdr:rowOff>
    </xdr:to>
    <xdr:sp>
      <xdr:nvSpPr>
        <xdr:cNvPr id="61" name="Line 1922"/>
        <xdr:cNvSpPr>
          <a:spLocks/>
        </xdr:cNvSpPr>
      </xdr:nvSpPr>
      <xdr:spPr>
        <a:xfrm flipV="1">
          <a:off x="129635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26</xdr:row>
      <xdr:rowOff>114300</xdr:rowOff>
    </xdr:from>
    <xdr:to>
      <xdr:col>20</xdr:col>
      <xdr:colOff>47625</xdr:colOff>
      <xdr:row>26</xdr:row>
      <xdr:rowOff>152400</xdr:rowOff>
    </xdr:to>
    <xdr:sp>
      <xdr:nvSpPr>
        <xdr:cNvPr id="62" name="Line 1923"/>
        <xdr:cNvSpPr>
          <a:spLocks/>
        </xdr:cNvSpPr>
      </xdr:nvSpPr>
      <xdr:spPr>
        <a:xfrm flipV="1">
          <a:off x="13696950" y="6657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27</xdr:row>
      <xdr:rowOff>114300</xdr:rowOff>
    </xdr:from>
    <xdr:to>
      <xdr:col>16</xdr:col>
      <xdr:colOff>800100</xdr:colOff>
      <xdr:row>29</xdr:row>
      <xdr:rowOff>114300</xdr:rowOff>
    </xdr:to>
    <xdr:sp>
      <xdr:nvSpPr>
        <xdr:cNvPr id="63" name="Line 1924"/>
        <xdr:cNvSpPr>
          <a:spLocks/>
        </xdr:cNvSpPr>
      </xdr:nvSpPr>
      <xdr:spPr>
        <a:xfrm flipV="1">
          <a:off x="9705975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419100</xdr:colOff>
      <xdr:row>30</xdr:row>
      <xdr:rowOff>95250</xdr:rowOff>
    </xdr:from>
    <xdr:to>
      <xdr:col>37</xdr:col>
      <xdr:colOff>447675</xdr:colOff>
      <xdr:row>31</xdr:row>
      <xdr:rowOff>95250</xdr:rowOff>
    </xdr:to>
    <xdr:grpSp>
      <xdr:nvGrpSpPr>
        <xdr:cNvPr id="64" name="Group 1939"/>
        <xdr:cNvGrpSpPr>
          <a:grpSpLocks/>
        </xdr:cNvGrpSpPr>
      </xdr:nvGrpSpPr>
      <xdr:grpSpPr>
        <a:xfrm>
          <a:off x="27679650" y="7553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276225</xdr:colOff>
      <xdr:row>29</xdr:row>
      <xdr:rowOff>114300</xdr:rowOff>
    </xdr:from>
    <xdr:to>
      <xdr:col>34</xdr:col>
      <xdr:colOff>504825</xdr:colOff>
      <xdr:row>31</xdr:row>
      <xdr:rowOff>114300</xdr:rowOff>
    </xdr:to>
    <xdr:sp>
      <xdr:nvSpPr>
        <xdr:cNvPr id="68" name="Line 1994"/>
        <xdr:cNvSpPr>
          <a:spLocks/>
        </xdr:cNvSpPr>
      </xdr:nvSpPr>
      <xdr:spPr>
        <a:xfrm flipH="1" flipV="1">
          <a:off x="23079075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32</xdr:row>
      <xdr:rowOff>0</xdr:rowOff>
    </xdr:from>
    <xdr:to>
      <xdr:col>36</xdr:col>
      <xdr:colOff>504825</xdr:colOff>
      <xdr:row>32</xdr:row>
      <xdr:rowOff>76200</xdr:rowOff>
    </xdr:to>
    <xdr:sp>
      <xdr:nvSpPr>
        <xdr:cNvPr id="69" name="Line 1995"/>
        <xdr:cNvSpPr>
          <a:spLocks/>
        </xdr:cNvSpPr>
      </xdr:nvSpPr>
      <xdr:spPr>
        <a:xfrm>
          <a:off x="260508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32</xdr:row>
      <xdr:rowOff>76200</xdr:rowOff>
    </xdr:from>
    <xdr:to>
      <xdr:col>37</xdr:col>
      <xdr:colOff>276225</xdr:colOff>
      <xdr:row>32</xdr:row>
      <xdr:rowOff>114300</xdr:rowOff>
    </xdr:to>
    <xdr:sp>
      <xdr:nvSpPr>
        <xdr:cNvPr id="70" name="Line 1996"/>
        <xdr:cNvSpPr>
          <a:spLocks/>
        </xdr:cNvSpPr>
      </xdr:nvSpPr>
      <xdr:spPr>
        <a:xfrm>
          <a:off x="267938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31</xdr:row>
      <xdr:rowOff>114300</xdr:rowOff>
    </xdr:from>
    <xdr:to>
      <xdr:col>35</xdr:col>
      <xdr:colOff>285750</xdr:colOff>
      <xdr:row>32</xdr:row>
      <xdr:rowOff>0</xdr:rowOff>
    </xdr:to>
    <xdr:sp>
      <xdr:nvSpPr>
        <xdr:cNvPr id="71" name="Line 1997"/>
        <xdr:cNvSpPr>
          <a:spLocks/>
        </xdr:cNvSpPr>
      </xdr:nvSpPr>
      <xdr:spPr>
        <a:xfrm flipH="1" flipV="1">
          <a:off x="2530792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29</xdr:row>
      <xdr:rowOff>104775</xdr:rowOff>
    </xdr:from>
    <xdr:to>
      <xdr:col>31</xdr:col>
      <xdr:colOff>419100</xdr:colOff>
      <xdr:row>31</xdr:row>
      <xdr:rowOff>19050</xdr:rowOff>
    </xdr:to>
    <xdr:grpSp>
      <xdr:nvGrpSpPr>
        <xdr:cNvPr id="72" name="Group 1998"/>
        <xdr:cNvGrpSpPr>
          <a:grpSpLocks noChangeAspect="1"/>
        </xdr:cNvGrpSpPr>
      </xdr:nvGrpSpPr>
      <xdr:grpSpPr>
        <a:xfrm>
          <a:off x="229076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342900</xdr:colOff>
      <xdr:row>33</xdr:row>
      <xdr:rowOff>57150</xdr:rowOff>
    </xdr:from>
    <xdr:to>
      <xdr:col>38</xdr:col>
      <xdr:colOff>695325</xdr:colOff>
      <xdr:row>33</xdr:row>
      <xdr:rowOff>180975</xdr:rowOff>
    </xdr:to>
    <xdr:sp>
      <xdr:nvSpPr>
        <xdr:cNvPr id="75" name="kreslení 427"/>
        <xdr:cNvSpPr>
          <a:spLocks/>
        </xdr:cNvSpPr>
      </xdr:nvSpPr>
      <xdr:spPr>
        <a:xfrm>
          <a:off x="281178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228600</xdr:rowOff>
    </xdr:from>
    <xdr:to>
      <xdr:col>58</xdr:col>
      <xdr:colOff>0</xdr:colOff>
      <xdr:row>27</xdr:row>
      <xdr:rowOff>228600</xdr:rowOff>
    </xdr:to>
    <xdr:sp>
      <xdr:nvSpPr>
        <xdr:cNvPr id="76" name="text 7125"/>
        <xdr:cNvSpPr txBox="1">
          <a:spLocks noChangeArrowheads="1"/>
        </xdr:cNvSpPr>
      </xdr:nvSpPr>
      <xdr:spPr>
        <a:xfrm>
          <a:off x="4242435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twoCellAnchor>
  <xdr:twoCellAnchor>
    <xdr:from>
      <xdr:col>52</xdr:col>
      <xdr:colOff>0</xdr:colOff>
      <xdr:row>30</xdr:row>
      <xdr:rowOff>76200</xdr:rowOff>
    </xdr:from>
    <xdr:to>
      <xdr:col>62</xdr:col>
      <xdr:colOff>781050</xdr:colOff>
      <xdr:row>31</xdr:row>
      <xdr:rowOff>152400</xdr:rowOff>
    </xdr:to>
    <xdr:grpSp>
      <xdr:nvGrpSpPr>
        <xdr:cNvPr id="77" name="Group 2014"/>
        <xdr:cNvGrpSpPr>
          <a:grpSpLocks/>
        </xdr:cNvGrpSpPr>
      </xdr:nvGrpSpPr>
      <xdr:grpSpPr>
        <a:xfrm>
          <a:off x="38481000" y="7534275"/>
          <a:ext cx="8210550" cy="304800"/>
          <a:chOff x="89" y="239"/>
          <a:chExt cx="863" cy="32"/>
        </a:xfrm>
        <a:solidFill>
          <a:srgbClr val="FFFFFF"/>
        </a:solidFill>
      </xdr:grpSpPr>
      <xdr:sp>
        <xdr:nvSpPr>
          <xdr:cNvPr id="78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30</xdr:row>
      <xdr:rowOff>114300</xdr:rowOff>
    </xdr:from>
    <xdr:to>
      <xdr:col>58</xdr:col>
      <xdr:colOff>0</xdr:colOff>
      <xdr:row>31</xdr:row>
      <xdr:rowOff>114300</xdr:rowOff>
    </xdr:to>
    <xdr:sp>
      <xdr:nvSpPr>
        <xdr:cNvPr id="87" name="text 7125"/>
        <xdr:cNvSpPr txBox="1">
          <a:spLocks noChangeArrowheads="1"/>
        </xdr:cNvSpPr>
      </xdr:nvSpPr>
      <xdr:spPr>
        <a:xfrm>
          <a:off x="424243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88" name="Line 2025"/>
        <xdr:cNvSpPr>
          <a:spLocks/>
        </xdr:cNvSpPr>
      </xdr:nvSpPr>
      <xdr:spPr>
        <a:xfrm>
          <a:off x="530923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89" name="Line 2026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90" name="Line 2027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71</xdr:col>
      <xdr:colOff>266700</xdr:colOff>
      <xdr:row>27</xdr:row>
      <xdr:rowOff>114300</xdr:rowOff>
    </xdr:to>
    <xdr:sp>
      <xdr:nvSpPr>
        <xdr:cNvPr id="91" name="Line 2028"/>
        <xdr:cNvSpPr>
          <a:spLocks/>
        </xdr:cNvSpPr>
      </xdr:nvSpPr>
      <xdr:spPr>
        <a:xfrm flipH="1" flipV="1">
          <a:off x="523303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34</xdr:row>
      <xdr:rowOff>0</xdr:rowOff>
    </xdr:from>
    <xdr:to>
      <xdr:col>15</xdr:col>
      <xdr:colOff>133350</xdr:colOff>
      <xdr:row>35</xdr:row>
      <xdr:rowOff>0</xdr:rowOff>
    </xdr:to>
    <xdr:sp>
      <xdr:nvSpPr>
        <xdr:cNvPr id="380" name="text 207"/>
        <xdr:cNvSpPr txBox="1">
          <a:spLocks noChangeArrowheads="1"/>
        </xdr:cNvSpPr>
      </xdr:nvSpPr>
      <xdr:spPr>
        <a:xfrm>
          <a:off x="105346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64</xdr:col>
      <xdr:colOff>304800</xdr:colOff>
      <xdr:row>32</xdr:row>
      <xdr:rowOff>171450</xdr:rowOff>
    </xdr:from>
    <xdr:to>
      <xdr:col>64</xdr:col>
      <xdr:colOff>657225</xdr:colOff>
      <xdr:row>33</xdr:row>
      <xdr:rowOff>57150</xdr:rowOff>
    </xdr:to>
    <xdr:sp>
      <xdr:nvSpPr>
        <xdr:cNvPr id="381" name="kreslení 417"/>
        <xdr:cNvSpPr>
          <a:spLocks/>
        </xdr:cNvSpPr>
      </xdr:nvSpPr>
      <xdr:spPr>
        <a:xfrm>
          <a:off x="47701200" y="80867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66675</xdr:colOff>
      <xdr:row>27</xdr:row>
      <xdr:rowOff>104775</xdr:rowOff>
    </xdr:from>
    <xdr:to>
      <xdr:col>19</xdr:col>
      <xdr:colOff>95250</xdr:colOff>
      <xdr:row>28</xdr:row>
      <xdr:rowOff>104775</xdr:rowOff>
    </xdr:to>
    <xdr:grpSp>
      <xdr:nvGrpSpPr>
        <xdr:cNvPr id="382" name="Group 1049"/>
        <xdr:cNvGrpSpPr>
          <a:grpSpLocks/>
        </xdr:cNvGrpSpPr>
      </xdr:nvGrpSpPr>
      <xdr:grpSpPr>
        <a:xfrm>
          <a:off x="13954125" y="6877050"/>
          <a:ext cx="28575" cy="228600"/>
          <a:chOff x="-22" y="-9545"/>
          <a:chExt cx="3" cy="20016"/>
        </a:xfrm>
        <a:solidFill>
          <a:srgbClr val="FFFFFF"/>
        </a:solidFill>
      </xdr:grpSpPr>
      <xdr:sp>
        <xdr:nvSpPr>
          <xdr:cNvPr id="383" name="Rectangle 1050"/>
          <xdr:cNvSpPr>
            <a:spLocks/>
          </xdr:cNvSpPr>
        </xdr:nvSpPr>
        <xdr:spPr>
          <a:xfrm>
            <a:off x="-22" y="-95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051"/>
          <xdr:cNvSpPr>
            <a:spLocks/>
          </xdr:cNvSpPr>
        </xdr:nvSpPr>
        <xdr:spPr>
          <a:xfrm>
            <a:off x="-22" y="-28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052"/>
          <xdr:cNvSpPr>
            <a:spLocks/>
          </xdr:cNvSpPr>
        </xdr:nvSpPr>
        <xdr:spPr>
          <a:xfrm>
            <a:off x="-22" y="38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28</xdr:row>
      <xdr:rowOff>66675</xdr:rowOff>
    </xdr:from>
    <xdr:to>
      <xdr:col>62</xdr:col>
      <xdr:colOff>390525</xdr:colOff>
      <xdr:row>29</xdr:row>
      <xdr:rowOff>66675</xdr:rowOff>
    </xdr:to>
    <xdr:grpSp>
      <xdr:nvGrpSpPr>
        <xdr:cNvPr id="386" name="Group 1049"/>
        <xdr:cNvGrpSpPr>
          <a:grpSpLocks/>
        </xdr:cNvGrpSpPr>
      </xdr:nvGrpSpPr>
      <xdr:grpSpPr>
        <a:xfrm>
          <a:off x="46272450" y="7067550"/>
          <a:ext cx="28575" cy="228600"/>
          <a:chOff x="-22" y="-9545"/>
          <a:chExt cx="3" cy="20016"/>
        </a:xfrm>
        <a:solidFill>
          <a:srgbClr val="FFFFFF"/>
        </a:solidFill>
      </xdr:grpSpPr>
      <xdr:sp>
        <xdr:nvSpPr>
          <xdr:cNvPr id="387" name="Rectangle 1050"/>
          <xdr:cNvSpPr>
            <a:spLocks/>
          </xdr:cNvSpPr>
        </xdr:nvSpPr>
        <xdr:spPr>
          <a:xfrm>
            <a:off x="-22" y="-95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051"/>
          <xdr:cNvSpPr>
            <a:spLocks/>
          </xdr:cNvSpPr>
        </xdr:nvSpPr>
        <xdr:spPr>
          <a:xfrm>
            <a:off x="-22" y="-28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052"/>
          <xdr:cNvSpPr>
            <a:spLocks/>
          </xdr:cNvSpPr>
        </xdr:nvSpPr>
        <xdr:spPr>
          <a:xfrm>
            <a:off x="-22" y="38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571500</xdr:colOff>
      <xdr:row>32</xdr:row>
      <xdr:rowOff>19050</xdr:rowOff>
    </xdr:from>
    <xdr:to>
      <xdr:col>66</xdr:col>
      <xdr:colOff>66675</xdr:colOff>
      <xdr:row>32</xdr:row>
      <xdr:rowOff>114300</xdr:rowOff>
    </xdr:to>
    <xdr:sp>
      <xdr:nvSpPr>
        <xdr:cNvPr id="390" name="Line 1099"/>
        <xdr:cNvSpPr>
          <a:spLocks/>
        </xdr:cNvSpPr>
      </xdr:nvSpPr>
      <xdr:spPr>
        <a:xfrm flipV="1">
          <a:off x="47967900" y="79343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</xdr:colOff>
      <xdr:row>31</xdr:row>
      <xdr:rowOff>104775</xdr:rowOff>
    </xdr:from>
    <xdr:to>
      <xdr:col>67</xdr:col>
      <xdr:colOff>9525</xdr:colOff>
      <xdr:row>32</xdr:row>
      <xdr:rowOff>19050</xdr:rowOff>
    </xdr:to>
    <xdr:sp>
      <xdr:nvSpPr>
        <xdr:cNvPr id="391" name="Line 1100"/>
        <xdr:cNvSpPr>
          <a:spLocks/>
        </xdr:cNvSpPr>
      </xdr:nvSpPr>
      <xdr:spPr>
        <a:xfrm flipV="1">
          <a:off x="48939450" y="7791450"/>
          <a:ext cx="9239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29</xdr:row>
      <xdr:rowOff>114300</xdr:rowOff>
    </xdr:from>
    <xdr:to>
      <xdr:col>70</xdr:col>
      <xdr:colOff>476250</xdr:colOff>
      <xdr:row>31</xdr:row>
      <xdr:rowOff>104775</xdr:rowOff>
    </xdr:to>
    <xdr:sp>
      <xdr:nvSpPr>
        <xdr:cNvPr id="392" name="Line 1101"/>
        <xdr:cNvSpPr>
          <a:spLocks/>
        </xdr:cNvSpPr>
      </xdr:nvSpPr>
      <xdr:spPr>
        <a:xfrm flipH="1">
          <a:off x="49863375" y="7343775"/>
          <a:ext cx="24669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31</xdr:row>
      <xdr:rowOff>0</xdr:rowOff>
    </xdr:from>
    <xdr:to>
      <xdr:col>15</xdr:col>
      <xdr:colOff>47625</xdr:colOff>
      <xdr:row>31</xdr:row>
      <xdr:rowOff>219075</xdr:rowOff>
    </xdr:to>
    <xdr:grpSp>
      <xdr:nvGrpSpPr>
        <xdr:cNvPr id="393" name="Group 186"/>
        <xdr:cNvGrpSpPr>
          <a:grpSpLocks/>
        </xdr:cNvGrpSpPr>
      </xdr:nvGrpSpPr>
      <xdr:grpSpPr>
        <a:xfrm>
          <a:off x="10525125" y="768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398" name="Group 1425"/>
        <xdr:cNvGrpSpPr>
          <a:grpSpLocks/>
        </xdr:cNvGrpSpPr>
      </xdr:nvGrpSpPr>
      <xdr:grpSpPr>
        <a:xfrm>
          <a:off x="62865000" y="7058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399" name="Group 1413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400" name="Line 1414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" name="Oval 1415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Oval 1416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1417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Rectangle 1418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5" name="Group 1424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406" name="Oval 1420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Oval 1421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Line 1422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Line 1423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74</xdr:col>
      <xdr:colOff>295275</xdr:colOff>
      <xdr:row>30</xdr:row>
      <xdr:rowOff>47625</xdr:rowOff>
    </xdr:from>
    <xdr:to>
      <xdr:col>74</xdr:col>
      <xdr:colOff>866775</xdr:colOff>
      <xdr:row>30</xdr:row>
      <xdr:rowOff>161925</xdr:rowOff>
    </xdr:to>
    <xdr:grpSp>
      <xdr:nvGrpSpPr>
        <xdr:cNvPr id="410" name="Group 1830"/>
        <xdr:cNvGrpSpPr>
          <a:grpSpLocks/>
        </xdr:cNvGrpSpPr>
      </xdr:nvGrpSpPr>
      <xdr:grpSpPr>
        <a:xfrm>
          <a:off x="55121175" y="75057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411" name="Rectangle 182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1824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1825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82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828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829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504825</xdr:colOff>
      <xdr:row>27</xdr:row>
      <xdr:rowOff>9525</xdr:rowOff>
    </xdr:from>
    <xdr:to>
      <xdr:col>80</xdr:col>
      <xdr:colOff>504825</xdr:colOff>
      <xdr:row>32</xdr:row>
      <xdr:rowOff>0</xdr:rowOff>
    </xdr:to>
    <xdr:sp>
      <xdr:nvSpPr>
        <xdr:cNvPr id="417" name="Line 366"/>
        <xdr:cNvSpPr>
          <a:spLocks/>
        </xdr:cNvSpPr>
      </xdr:nvSpPr>
      <xdr:spPr>
        <a:xfrm>
          <a:off x="59788425" y="67818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418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P3165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17,246</a:t>
          </a:r>
        </a:p>
      </xdr:txBody>
    </xdr:sp>
    <xdr:clientData/>
  </xdr:one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419" name="Group 189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422" name="Group 189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425" name="Group 91"/>
        <xdr:cNvGrpSpPr>
          <a:grpSpLocks noChangeAspect="1"/>
        </xdr:cNvGrpSpPr>
      </xdr:nvGrpSpPr>
      <xdr:grpSpPr>
        <a:xfrm>
          <a:off x="5219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819150</xdr:colOff>
      <xdr:row>30</xdr:row>
      <xdr:rowOff>104775</xdr:rowOff>
    </xdr:from>
    <xdr:to>
      <xdr:col>64</xdr:col>
      <xdr:colOff>847725</xdr:colOff>
      <xdr:row>31</xdr:row>
      <xdr:rowOff>104775</xdr:rowOff>
    </xdr:to>
    <xdr:grpSp>
      <xdr:nvGrpSpPr>
        <xdr:cNvPr id="428" name="Group 1939"/>
        <xdr:cNvGrpSpPr>
          <a:grpSpLocks/>
        </xdr:cNvGrpSpPr>
      </xdr:nvGrpSpPr>
      <xdr:grpSpPr>
        <a:xfrm>
          <a:off x="48215550" y="7562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409575</xdr:colOff>
      <xdr:row>27</xdr:row>
      <xdr:rowOff>152400</xdr:rowOff>
    </xdr:from>
    <xdr:to>
      <xdr:col>69</xdr:col>
      <xdr:colOff>438150</xdr:colOff>
      <xdr:row>28</xdr:row>
      <xdr:rowOff>152400</xdr:rowOff>
    </xdr:to>
    <xdr:grpSp>
      <xdr:nvGrpSpPr>
        <xdr:cNvPr id="432" name="Group 1939"/>
        <xdr:cNvGrpSpPr>
          <a:grpSpLocks/>
        </xdr:cNvGrpSpPr>
      </xdr:nvGrpSpPr>
      <xdr:grpSpPr>
        <a:xfrm>
          <a:off x="51749325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36" name="Group 675"/>
        <xdr:cNvGrpSpPr>
          <a:grpSpLocks noChangeAspect="1"/>
        </xdr:cNvGrpSpPr>
      </xdr:nvGrpSpPr>
      <xdr:grpSpPr>
        <a:xfrm>
          <a:off x="2057400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437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9" t="s">
        <v>34</v>
      </c>
      <c r="C4" s="282" t="s">
        <v>74</v>
      </c>
      <c r="D4" s="107"/>
      <c r="E4" s="106"/>
      <c r="F4" s="106"/>
      <c r="G4" s="106"/>
      <c r="H4" s="106"/>
      <c r="I4" s="107"/>
      <c r="J4" s="95" t="s">
        <v>67</v>
      </c>
      <c r="K4" s="107"/>
      <c r="L4" s="108"/>
      <c r="M4" s="107"/>
      <c r="N4" s="107"/>
      <c r="O4" s="107"/>
      <c r="P4" s="107"/>
      <c r="Q4" s="109" t="s">
        <v>35</v>
      </c>
      <c r="R4" s="283">
        <v>553107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84"/>
      <c r="I8" s="284"/>
      <c r="J8" s="284" t="s">
        <v>79</v>
      </c>
      <c r="K8" s="284"/>
      <c r="L8" s="284"/>
      <c r="M8" s="227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9" t="s">
        <v>8</v>
      </c>
      <c r="D9" s="128"/>
      <c r="E9" s="128"/>
      <c r="F9" s="128"/>
      <c r="G9" s="128"/>
      <c r="H9" s="128"/>
      <c r="I9" s="128"/>
      <c r="J9" s="130" t="s">
        <v>80</v>
      </c>
      <c r="K9" s="128"/>
      <c r="L9" s="128"/>
      <c r="M9" s="128"/>
      <c r="N9" s="128"/>
      <c r="O9" s="128"/>
      <c r="P9" s="316" t="s">
        <v>75</v>
      </c>
      <c r="Q9" s="316"/>
      <c r="R9" s="131"/>
      <c r="S9" s="125"/>
      <c r="T9" s="104"/>
      <c r="U9" s="102"/>
    </row>
    <row r="10" spans="1:21" ht="24.75" customHeight="1">
      <c r="A10" s="121"/>
      <c r="B10" s="126"/>
      <c r="C10" s="59" t="s">
        <v>10</v>
      </c>
      <c r="D10" s="128"/>
      <c r="E10" s="128"/>
      <c r="F10" s="128"/>
      <c r="G10" s="128"/>
      <c r="H10" s="128"/>
      <c r="I10" s="128"/>
      <c r="J10" s="130" t="s">
        <v>81</v>
      </c>
      <c r="K10" s="128"/>
      <c r="L10" s="128"/>
      <c r="M10" s="128"/>
      <c r="N10" s="128"/>
      <c r="O10" s="128"/>
      <c r="P10" s="316"/>
      <c r="Q10" s="316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70" t="s">
        <v>15</v>
      </c>
      <c r="D13" s="128"/>
      <c r="E13" s="128"/>
      <c r="F13" s="128"/>
      <c r="G13" s="135" t="s">
        <v>100</v>
      </c>
      <c r="H13" s="128"/>
      <c r="I13" s="128"/>
      <c r="J13" s="135" t="s">
        <v>16</v>
      </c>
      <c r="K13" s="207"/>
      <c r="M13" s="70"/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69" t="s">
        <v>17</v>
      </c>
      <c r="D14" s="128"/>
      <c r="E14" s="128"/>
      <c r="F14" s="128"/>
      <c r="G14" s="288">
        <v>16.83</v>
      </c>
      <c r="H14" s="128"/>
      <c r="I14" s="128"/>
      <c r="J14" s="287">
        <v>17.157</v>
      </c>
      <c r="K14" s="86"/>
      <c r="M14" s="286"/>
      <c r="N14" s="128"/>
      <c r="O14" s="228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69" t="s">
        <v>18</v>
      </c>
      <c r="D15" s="128"/>
      <c r="E15" s="128"/>
      <c r="F15" s="128"/>
      <c r="G15" s="69"/>
      <c r="H15" s="128"/>
      <c r="I15" s="128"/>
      <c r="J15" s="86" t="s">
        <v>19</v>
      </c>
      <c r="K15" s="229"/>
      <c r="M15" s="69"/>
      <c r="N15" s="128"/>
      <c r="O15" s="229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278"/>
      <c r="I16" s="278"/>
      <c r="J16" s="69" t="s">
        <v>62</v>
      </c>
      <c r="K16" s="69"/>
      <c r="L16" s="278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26"/>
      <c r="C17" s="128"/>
      <c r="D17" s="128"/>
      <c r="E17" s="128"/>
      <c r="F17" s="128"/>
      <c r="G17" s="128"/>
      <c r="H17" s="278"/>
      <c r="I17" s="278"/>
      <c r="J17" s="69" t="s">
        <v>82</v>
      </c>
      <c r="K17" s="69"/>
      <c r="L17" s="278"/>
      <c r="M17" s="128"/>
      <c r="N17" s="128"/>
      <c r="O17" s="128"/>
      <c r="P17" s="128"/>
      <c r="Q17" s="128"/>
      <c r="R17" s="129"/>
      <c r="S17" s="125"/>
      <c r="T17" s="104"/>
      <c r="U17" s="102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85" t="s">
        <v>56</v>
      </c>
      <c r="K18" s="225"/>
      <c r="L18" s="133"/>
      <c r="M18" s="133"/>
      <c r="N18" s="133"/>
      <c r="O18" s="133"/>
      <c r="P18" s="133"/>
      <c r="Q18" s="133"/>
      <c r="R18" s="134"/>
      <c r="S18" s="125"/>
      <c r="T18" s="104"/>
      <c r="U18" s="102"/>
    </row>
    <row r="19" spans="1:21" ht="21" customHeight="1">
      <c r="A19" s="121"/>
      <c r="B19" s="126"/>
      <c r="C19" s="128"/>
      <c r="D19" s="128"/>
      <c r="E19" s="278"/>
      <c r="F19" s="289" t="s">
        <v>83</v>
      </c>
      <c r="G19" s="278"/>
      <c r="H19" s="128"/>
      <c r="I19" s="128"/>
      <c r="J19" s="274"/>
      <c r="L19" s="128"/>
      <c r="M19" s="278"/>
      <c r="N19" s="289" t="s">
        <v>84</v>
      </c>
      <c r="O19" s="278"/>
      <c r="P19" s="128"/>
      <c r="Q19" s="128"/>
      <c r="R19" s="129"/>
      <c r="S19" s="125"/>
      <c r="T19" s="104"/>
      <c r="U19" s="102"/>
    </row>
    <row r="20" spans="1:21" ht="21" customHeight="1">
      <c r="A20" s="121"/>
      <c r="B20" s="126"/>
      <c r="C20" s="69" t="s">
        <v>36</v>
      </c>
      <c r="D20" s="128"/>
      <c r="E20" s="128"/>
      <c r="F20" s="274" t="s">
        <v>70</v>
      </c>
      <c r="G20" s="128"/>
      <c r="H20" s="275" t="s">
        <v>85</v>
      </c>
      <c r="I20" s="275"/>
      <c r="J20" s="276"/>
      <c r="L20" s="128"/>
      <c r="M20" s="136"/>
      <c r="N20" s="274" t="s">
        <v>70</v>
      </c>
      <c r="O20" s="128"/>
      <c r="P20" s="275" t="s">
        <v>86</v>
      </c>
      <c r="Q20" s="275"/>
      <c r="R20" s="129"/>
      <c r="S20" s="125"/>
      <c r="T20" s="104"/>
      <c r="U20" s="102"/>
    </row>
    <row r="21" spans="1:21" ht="21" customHeight="1">
      <c r="A21" s="121"/>
      <c r="B21" s="126"/>
      <c r="C21" s="69" t="s">
        <v>37</v>
      </c>
      <c r="D21" s="128"/>
      <c r="E21" s="128"/>
      <c r="F21" s="274" t="s">
        <v>61</v>
      </c>
      <c r="G21" s="128"/>
      <c r="H21" s="275" t="s">
        <v>46</v>
      </c>
      <c r="I21" s="275"/>
      <c r="J21" s="276"/>
      <c r="L21" s="128"/>
      <c r="M21" s="136"/>
      <c r="N21" s="274" t="s">
        <v>45</v>
      </c>
      <c r="O21" s="128"/>
      <c r="P21" s="275" t="s">
        <v>46</v>
      </c>
      <c r="Q21" s="275"/>
      <c r="R21" s="129"/>
      <c r="S21" s="125"/>
      <c r="T21" s="104"/>
      <c r="U21" s="102"/>
    </row>
    <row r="22" spans="1:21" ht="21" customHeight="1">
      <c r="A22" s="121"/>
      <c r="B22" s="137"/>
      <c r="C22" s="138"/>
      <c r="D22" s="138"/>
      <c r="E22" s="138"/>
      <c r="F22" s="138"/>
      <c r="G22" s="138"/>
      <c r="H22" s="138"/>
      <c r="I22" s="138"/>
      <c r="J22" s="235"/>
      <c r="K22" s="138"/>
      <c r="L22" s="138"/>
      <c r="M22" s="138"/>
      <c r="N22" s="138"/>
      <c r="O22" s="138"/>
      <c r="P22" s="138"/>
      <c r="Q22" s="138"/>
      <c r="R22" s="139"/>
      <c r="S22" s="125"/>
      <c r="T22" s="104"/>
      <c r="U22" s="102"/>
    </row>
    <row r="23" spans="1:21" ht="21" customHeight="1">
      <c r="A23" s="121"/>
      <c r="B23" s="140"/>
      <c r="C23" s="141"/>
      <c r="D23" s="141"/>
      <c r="E23" s="142"/>
      <c r="F23" s="142"/>
      <c r="G23" s="142"/>
      <c r="H23" s="142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25"/>
      <c r="T23" s="104"/>
      <c r="U23" s="102"/>
    </row>
    <row r="24" spans="1:19" ht="30" customHeight="1">
      <c r="A24" s="144"/>
      <c r="B24" s="145"/>
      <c r="C24" s="146"/>
      <c r="D24" s="321" t="s">
        <v>38</v>
      </c>
      <c r="E24" s="322"/>
      <c r="F24" s="322"/>
      <c r="G24" s="322"/>
      <c r="H24" s="146"/>
      <c r="I24" s="147"/>
      <c r="J24" s="148"/>
      <c r="K24" s="145"/>
      <c r="L24" s="146"/>
      <c r="M24" s="321" t="s">
        <v>39</v>
      </c>
      <c r="N24" s="321"/>
      <c r="O24" s="321"/>
      <c r="P24" s="321"/>
      <c r="Q24" s="146"/>
      <c r="R24" s="147"/>
      <c r="S24" s="125"/>
    </row>
    <row r="25" spans="1:20" s="153" customFormat="1" ht="21" customHeight="1" thickBot="1">
      <c r="A25" s="149"/>
      <c r="B25" s="150" t="s">
        <v>24</v>
      </c>
      <c r="C25" s="93" t="s">
        <v>25</v>
      </c>
      <c r="D25" s="93" t="s">
        <v>26</v>
      </c>
      <c r="E25" s="151" t="s">
        <v>27</v>
      </c>
      <c r="F25" s="323" t="s">
        <v>28</v>
      </c>
      <c r="G25" s="324"/>
      <c r="H25" s="324"/>
      <c r="I25" s="325"/>
      <c r="J25" s="148"/>
      <c r="K25" s="150" t="s">
        <v>24</v>
      </c>
      <c r="L25" s="93" t="s">
        <v>25</v>
      </c>
      <c r="M25" s="93" t="s">
        <v>26</v>
      </c>
      <c r="N25" s="151" t="s">
        <v>27</v>
      </c>
      <c r="O25" s="323" t="s">
        <v>28</v>
      </c>
      <c r="P25" s="324"/>
      <c r="Q25" s="324"/>
      <c r="R25" s="325"/>
      <c r="S25" s="152"/>
      <c r="T25" s="100"/>
    </row>
    <row r="26" spans="1:20" s="111" customFormat="1" ht="21" customHeight="1" thickTop="1">
      <c r="A26" s="144"/>
      <c r="B26" s="154"/>
      <c r="C26" s="155"/>
      <c r="D26" s="156"/>
      <c r="E26" s="157"/>
      <c r="F26" s="158"/>
      <c r="G26" s="159"/>
      <c r="H26" s="159"/>
      <c r="I26" s="160"/>
      <c r="J26" s="148"/>
      <c r="K26" s="154"/>
      <c r="L26" s="155"/>
      <c r="M26" s="156"/>
      <c r="N26" s="157"/>
      <c r="O26" s="158"/>
      <c r="P26" s="159"/>
      <c r="Q26" s="159"/>
      <c r="R26" s="160"/>
      <c r="S26" s="125"/>
      <c r="T26" s="100"/>
    </row>
    <row r="27" spans="1:20" s="111" customFormat="1" ht="21" customHeight="1">
      <c r="A27" s="144"/>
      <c r="B27" s="161">
        <v>1</v>
      </c>
      <c r="C27" s="162">
        <v>16.857</v>
      </c>
      <c r="D27" s="162">
        <v>17.148</v>
      </c>
      <c r="E27" s="277">
        <f>(D27-C27)*1000</f>
        <v>291.00000000000034</v>
      </c>
      <c r="F27" s="329" t="s">
        <v>40</v>
      </c>
      <c r="G27" s="330"/>
      <c r="H27" s="330"/>
      <c r="I27" s="331"/>
      <c r="J27" s="148"/>
      <c r="K27" s="161">
        <v>1</v>
      </c>
      <c r="L27" s="162">
        <v>17.079</v>
      </c>
      <c r="M27" s="162">
        <v>17.155</v>
      </c>
      <c r="N27" s="277">
        <f>(M27-L27)*1000</f>
        <v>76.00000000000051</v>
      </c>
      <c r="O27" s="326" t="s">
        <v>64</v>
      </c>
      <c r="P27" s="327"/>
      <c r="Q27" s="327"/>
      <c r="R27" s="328"/>
      <c r="S27" s="125"/>
      <c r="T27" s="100"/>
    </row>
    <row r="28" spans="1:20" s="111" customFormat="1" ht="21" customHeight="1">
      <c r="A28" s="144"/>
      <c r="B28" s="154"/>
      <c r="C28" s="162"/>
      <c r="D28" s="162"/>
      <c r="E28" s="277"/>
      <c r="F28" s="255" t="s">
        <v>76</v>
      </c>
      <c r="G28" s="256"/>
      <c r="H28" s="256"/>
      <c r="I28" s="257"/>
      <c r="J28" s="148"/>
      <c r="K28" s="161"/>
      <c r="L28" s="162"/>
      <c r="M28" s="162"/>
      <c r="N28" s="277"/>
      <c r="O28" s="318" t="s">
        <v>78</v>
      </c>
      <c r="P28" s="319"/>
      <c r="Q28" s="319"/>
      <c r="R28" s="320"/>
      <c r="S28" s="125"/>
      <c r="T28" s="100"/>
    </row>
    <row r="29" spans="1:20" s="111" customFormat="1" ht="21" customHeight="1">
      <c r="A29" s="144"/>
      <c r="B29" s="161"/>
      <c r="C29" s="162"/>
      <c r="D29" s="162"/>
      <c r="E29" s="277"/>
      <c r="F29" s="255"/>
      <c r="G29" s="256"/>
      <c r="H29" s="256"/>
      <c r="I29" s="257"/>
      <c r="J29" s="148"/>
      <c r="K29" s="161"/>
      <c r="L29" s="162"/>
      <c r="M29" s="162"/>
      <c r="N29" s="277">
        <f>(M29-L29)*1000</f>
        <v>0</v>
      </c>
      <c r="O29" s="315" t="s">
        <v>68</v>
      </c>
      <c r="P29" s="316"/>
      <c r="Q29" s="316"/>
      <c r="R29" s="317"/>
      <c r="S29" s="125"/>
      <c r="T29" s="100"/>
    </row>
    <row r="30" spans="1:20" s="111" customFormat="1" ht="21" customHeight="1">
      <c r="A30" s="144"/>
      <c r="B30" s="161">
        <v>3</v>
      </c>
      <c r="C30" s="162">
        <v>16.857</v>
      </c>
      <c r="D30" s="162">
        <v>17.148</v>
      </c>
      <c r="E30" s="277">
        <f>(D30-C30)*1000</f>
        <v>291.00000000000034</v>
      </c>
      <c r="F30" s="326" t="s">
        <v>41</v>
      </c>
      <c r="G30" s="327"/>
      <c r="H30" s="327"/>
      <c r="I30" s="328"/>
      <c r="J30" s="148"/>
      <c r="K30" s="161">
        <v>3</v>
      </c>
      <c r="L30" s="162">
        <v>17.078</v>
      </c>
      <c r="M30" s="162">
        <v>17.155</v>
      </c>
      <c r="N30" s="277">
        <f>(M30-L30)*1000</f>
        <v>77.00000000000173</v>
      </c>
      <c r="O30" s="326" t="s">
        <v>63</v>
      </c>
      <c r="P30" s="327"/>
      <c r="Q30" s="327"/>
      <c r="R30" s="328"/>
      <c r="S30" s="125"/>
      <c r="T30" s="100"/>
    </row>
    <row r="31" spans="1:20" s="111" customFormat="1" ht="21" customHeight="1">
      <c r="A31" s="144"/>
      <c r="B31" s="161"/>
      <c r="C31" s="162"/>
      <c r="D31" s="162"/>
      <c r="E31" s="277">
        <f>(C31-D31)*1000</f>
        <v>0</v>
      </c>
      <c r="F31" s="279"/>
      <c r="G31" s="280"/>
      <c r="H31" s="280"/>
      <c r="I31" s="281"/>
      <c r="J31" s="148"/>
      <c r="K31" s="161"/>
      <c r="L31" s="162"/>
      <c r="M31" s="162"/>
      <c r="N31" s="277">
        <f>(L31-M31)*1000</f>
        <v>0</v>
      </c>
      <c r="O31" s="318" t="s">
        <v>77</v>
      </c>
      <c r="P31" s="319"/>
      <c r="Q31" s="319"/>
      <c r="R31" s="320"/>
      <c r="S31" s="125"/>
      <c r="T31" s="100"/>
    </row>
    <row r="32" spans="1:20" s="106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167"/>
      <c r="P32" s="168"/>
      <c r="Q32" s="168"/>
      <c r="R32" s="169"/>
      <c r="S32" s="125"/>
      <c r="T32" s="100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3">
    <mergeCell ref="F27:I27"/>
    <mergeCell ref="O28:R28"/>
    <mergeCell ref="F30:I30"/>
    <mergeCell ref="O29:R29"/>
    <mergeCell ref="P10:Q10"/>
    <mergeCell ref="O31:R31"/>
    <mergeCell ref="P9:Q9"/>
    <mergeCell ref="D24:G24"/>
    <mergeCell ref="M24:P24"/>
    <mergeCell ref="F25:I25"/>
    <mergeCell ref="O25:R25"/>
    <mergeCell ref="O30:R30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4" t="s">
        <v>96</v>
      </c>
      <c r="H2" s="177"/>
      <c r="I2" s="177"/>
      <c r="J2" s="177"/>
      <c r="K2" s="177"/>
      <c r="L2" s="178"/>
      <c r="R2" s="34"/>
      <c r="S2" s="35"/>
      <c r="T2" s="35"/>
      <c r="U2" s="35"/>
      <c r="V2" s="341" t="s">
        <v>4</v>
      </c>
      <c r="W2" s="341"/>
      <c r="X2" s="341"/>
      <c r="Y2" s="34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1" t="s">
        <v>4</v>
      </c>
      <c r="BO2" s="341"/>
      <c r="BP2" s="341"/>
      <c r="BQ2" s="341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4" t="s">
        <v>97</v>
      </c>
      <c r="CF2" s="177"/>
      <c r="CG2" s="177"/>
      <c r="CH2" s="177"/>
      <c r="CI2" s="177"/>
      <c r="CJ2" s="178"/>
    </row>
    <row r="3" spans="18:77" ht="21" customHeight="1" thickBot="1" thickTop="1">
      <c r="R3" s="335" t="s">
        <v>5</v>
      </c>
      <c r="S3" s="336"/>
      <c r="T3" s="37"/>
      <c r="U3" s="38"/>
      <c r="V3" s="265" t="s">
        <v>52</v>
      </c>
      <c r="W3" s="237"/>
      <c r="X3" s="237"/>
      <c r="Y3" s="238"/>
      <c r="Z3" s="37"/>
      <c r="AA3" s="38"/>
      <c r="AB3" s="337" t="s">
        <v>6</v>
      </c>
      <c r="AC3" s="33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2" t="s">
        <v>6</v>
      </c>
      <c r="BK3" s="343"/>
      <c r="BL3" s="339" t="s">
        <v>101</v>
      </c>
      <c r="BM3" s="336"/>
      <c r="BN3" s="265" t="s">
        <v>52</v>
      </c>
      <c r="BO3" s="237"/>
      <c r="BP3" s="237"/>
      <c r="BQ3" s="238"/>
      <c r="BR3" s="216"/>
      <c r="BS3" s="217"/>
      <c r="BT3" s="339" t="s">
        <v>5</v>
      </c>
      <c r="BU3" s="34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47</v>
      </c>
      <c r="W4" s="184"/>
      <c r="X4" s="184"/>
      <c r="Y4" s="18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103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66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312"/>
      <c r="BM5" s="313"/>
      <c r="BN5" s="8"/>
      <c r="BO5" s="266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54</v>
      </c>
      <c r="L6" s="52"/>
      <c r="Q6" s="190"/>
      <c r="R6" s="202" t="s">
        <v>3</v>
      </c>
      <c r="S6" s="30">
        <v>15.916</v>
      </c>
      <c r="T6" s="8"/>
      <c r="U6" s="10"/>
      <c r="V6" s="240" t="s">
        <v>72</v>
      </c>
      <c r="W6" s="241"/>
      <c r="X6" s="267"/>
      <c r="Y6" s="268"/>
      <c r="Z6" s="8"/>
      <c r="AA6" s="10"/>
      <c r="AB6" s="240" t="s">
        <v>48</v>
      </c>
      <c r="AC6" s="24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51</v>
      </c>
      <c r="AS6" s="84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48</v>
      </c>
      <c r="BK6" s="186"/>
      <c r="BL6" s="226"/>
      <c r="BM6" s="210"/>
      <c r="BN6" s="332" t="s">
        <v>66</v>
      </c>
      <c r="BO6" s="333"/>
      <c r="BP6" s="333"/>
      <c r="BQ6" s="334"/>
      <c r="BR6" s="211"/>
      <c r="BS6" s="210"/>
      <c r="BT6" s="21" t="s">
        <v>2</v>
      </c>
      <c r="BU6" s="29">
        <v>18.072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57</v>
      </c>
      <c r="H7" s="50"/>
      <c r="I7" s="50"/>
      <c r="J7" s="49"/>
      <c r="K7" s="49"/>
      <c r="L7" s="60"/>
      <c r="Q7" s="190"/>
      <c r="R7" s="21"/>
      <c r="S7" s="201"/>
      <c r="T7" s="8"/>
      <c r="U7" s="10"/>
      <c r="V7" s="242" t="s">
        <v>73</v>
      </c>
      <c r="W7" s="242"/>
      <c r="X7" s="267"/>
      <c r="Y7" s="271"/>
      <c r="Z7" s="8"/>
      <c r="AA7" s="10"/>
      <c r="AB7" s="242" t="s">
        <v>42</v>
      </c>
      <c r="AC7" s="24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26" t="s">
        <v>102</v>
      </c>
      <c r="BM7" s="260">
        <v>17.148</v>
      </c>
      <c r="BN7" s="226"/>
      <c r="BO7" s="269"/>
      <c r="BP7" s="230"/>
      <c r="BQ7" s="260"/>
      <c r="BR7" s="11"/>
      <c r="BS7" s="210"/>
      <c r="BT7" s="21"/>
      <c r="BU7" s="200"/>
      <c r="BY7" s="31"/>
      <c r="BZ7" s="47"/>
      <c r="CA7" s="48" t="s">
        <v>10</v>
      </c>
      <c r="CB7" s="49"/>
      <c r="CC7" s="50"/>
      <c r="CD7" s="50"/>
      <c r="CE7" s="61" t="s">
        <v>57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0"/>
      <c r="R8" s="16" t="s">
        <v>0</v>
      </c>
      <c r="S8" s="19">
        <v>16.618</v>
      </c>
      <c r="T8" s="8"/>
      <c r="U8" s="10"/>
      <c r="V8" s="240" t="s">
        <v>43</v>
      </c>
      <c r="W8" s="241"/>
      <c r="X8" s="270"/>
      <c r="Y8" s="271"/>
      <c r="Z8" s="8"/>
      <c r="AA8" s="10"/>
      <c r="AB8" s="240" t="s">
        <v>43</v>
      </c>
      <c r="AC8" s="24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98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26"/>
      <c r="BM8" s="210"/>
      <c r="BN8" s="270">
        <v>17.23</v>
      </c>
      <c r="BO8" s="270"/>
      <c r="BP8" s="270"/>
      <c r="BQ8" s="271"/>
      <c r="BR8" s="221"/>
      <c r="BS8" s="222"/>
      <c r="BT8" s="16" t="s">
        <v>1</v>
      </c>
      <c r="BU8" s="17">
        <v>17.438</v>
      </c>
      <c r="BY8" s="3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0"/>
      <c r="W9" s="20"/>
      <c r="X9" s="20"/>
      <c r="Y9" s="24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46"/>
      <c r="BN9" s="20"/>
      <c r="BO9" s="20"/>
      <c r="BP9" s="20"/>
      <c r="BQ9" s="246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70</v>
      </c>
      <c r="H10" s="49"/>
      <c r="I10" s="49"/>
      <c r="J10" s="69" t="s">
        <v>12</v>
      </c>
      <c r="K10" s="272" t="s">
        <v>69</v>
      </c>
      <c r="L10" s="273"/>
      <c r="V10" s="9"/>
      <c r="W10" s="239"/>
      <c r="X10" s="230"/>
      <c r="Y10" s="19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63" t="s">
        <v>65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70</v>
      </c>
      <c r="CF10" s="49"/>
      <c r="CG10" s="49"/>
      <c r="CH10" s="69" t="s">
        <v>12</v>
      </c>
      <c r="CI10" s="272" t="s">
        <v>71</v>
      </c>
      <c r="CJ10" s="273"/>
    </row>
    <row r="11" spans="2:88" ht="21" customHeight="1">
      <c r="B11" s="47"/>
      <c r="C11" s="67" t="s">
        <v>13</v>
      </c>
      <c r="D11" s="49"/>
      <c r="E11" s="49"/>
      <c r="F11" s="51"/>
      <c r="G11" s="68" t="s">
        <v>45</v>
      </c>
      <c r="H11" s="49"/>
      <c r="I11" s="11"/>
      <c r="J11" s="69" t="s">
        <v>14</v>
      </c>
      <c r="K11" s="272" t="s">
        <v>55</v>
      </c>
      <c r="L11" s="273"/>
      <c r="V11" s="9"/>
      <c r="W11" s="239"/>
      <c r="X11" s="9"/>
      <c r="Y11" s="23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N11" s="314"/>
      <c r="BY11" s="31"/>
      <c r="BZ11" s="47"/>
      <c r="CA11" s="67" t="s">
        <v>13</v>
      </c>
      <c r="CB11" s="49"/>
      <c r="CC11" s="49"/>
      <c r="CD11" s="51"/>
      <c r="CE11" s="68" t="s">
        <v>45</v>
      </c>
      <c r="CF11" s="49"/>
      <c r="CG11" s="11"/>
      <c r="CH11" s="69" t="s">
        <v>14</v>
      </c>
      <c r="CI11" s="272" t="s">
        <v>55</v>
      </c>
      <c r="CJ11" s="273"/>
    </row>
    <row r="12" spans="2:88" ht="21" customHeight="1" thickBot="1">
      <c r="B12" s="71"/>
      <c r="C12" s="72"/>
      <c r="D12" s="72"/>
      <c r="E12" s="72"/>
      <c r="F12" s="72"/>
      <c r="G12" s="236" t="s">
        <v>56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36" t="s">
        <v>56</v>
      </c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5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3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198"/>
      <c r="BI17" s="193"/>
    </row>
    <row r="18" spans="25:67" ht="18" customHeight="1">
      <c r="Y18" s="31"/>
      <c r="AU18" s="197"/>
      <c r="AX18" s="233"/>
      <c r="BA18" s="233"/>
      <c r="BI18" s="193"/>
      <c r="BL18" s="231"/>
      <c r="BO18" s="92"/>
    </row>
    <row r="19" spans="47:61" ht="18" customHeight="1">
      <c r="AU19" s="31"/>
      <c r="AW19" s="197"/>
      <c r="BE19" s="31"/>
      <c r="BI19" s="181"/>
    </row>
    <row r="20" spans="43:65" ht="18" customHeight="1">
      <c r="AQ20" s="197"/>
      <c r="AW20" s="31"/>
      <c r="AZ20" s="31"/>
      <c r="BC20" s="31"/>
      <c r="BF20" s="31"/>
      <c r="BG20" s="215"/>
      <c r="BM20" s="197"/>
    </row>
    <row r="21" spans="43:65" ht="18" customHeight="1">
      <c r="AQ21" s="31"/>
      <c r="AS21" s="31"/>
      <c r="AZ21" s="31"/>
      <c r="BD21" s="179"/>
      <c r="BE21" s="179"/>
      <c r="BM21" s="31"/>
    </row>
    <row r="22" spans="8:73" ht="18" customHeight="1">
      <c r="H22" s="214"/>
      <c r="S22" s="179"/>
      <c r="AC22" s="215"/>
      <c r="AO22" s="193"/>
      <c r="BD22" s="31"/>
      <c r="BE22" s="31"/>
      <c r="BF22" s="224"/>
      <c r="BI22" s="204"/>
      <c r="BK22" s="249"/>
      <c r="BO22" s="31"/>
      <c r="BP22" s="31"/>
      <c r="BU22" s="224"/>
    </row>
    <row r="23" spans="19:88" ht="18" customHeight="1">
      <c r="S23" s="31"/>
      <c r="V23" s="31"/>
      <c r="AG23" s="197"/>
      <c r="AO23" s="92"/>
      <c r="AZ23" s="31"/>
      <c r="BB23" s="31"/>
      <c r="BC23" s="31"/>
      <c r="BK23" s="248"/>
      <c r="BX23" s="31"/>
      <c r="BY23" s="31"/>
      <c r="BZ23" s="193"/>
      <c r="CA23" s="31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79"/>
      <c r="AG24" s="31"/>
      <c r="AS24" s="31"/>
      <c r="AY24" s="215"/>
      <c r="BK24" s="31"/>
      <c r="BP24" s="204"/>
      <c r="BR24" s="31"/>
      <c r="BU24" s="31"/>
      <c r="BV24" s="31"/>
      <c r="BW24" s="31"/>
      <c r="BZ24" s="194"/>
      <c r="CE24" s="75"/>
      <c r="CF24" s="75"/>
    </row>
    <row r="25" spans="12:85" ht="18" customHeight="1">
      <c r="L25" s="179"/>
      <c r="Q25" s="31"/>
      <c r="S25" s="219"/>
      <c r="T25" s="197"/>
      <c r="U25" s="31"/>
      <c r="V25" s="179"/>
      <c r="W25" s="31"/>
      <c r="Z25" s="205"/>
      <c r="AB25" s="197"/>
      <c r="AC25" s="219"/>
      <c r="AD25" s="183"/>
      <c r="AF25" s="31"/>
      <c r="AH25" s="31"/>
      <c r="AI25" s="31"/>
      <c r="AW25" s="179"/>
      <c r="BG25" s="31"/>
      <c r="BN25" s="31"/>
      <c r="BO25" s="179"/>
      <c r="BR25" s="31"/>
      <c r="BU25" s="193"/>
      <c r="BV25" s="31"/>
      <c r="BY25" s="179"/>
      <c r="BZ25" s="31"/>
      <c r="CC25" s="31"/>
      <c r="CD25" s="31"/>
      <c r="CF25" s="75"/>
      <c r="CG25" s="31"/>
    </row>
    <row r="26" spans="11:84" ht="18" customHeight="1">
      <c r="K26" s="179"/>
      <c r="L26" s="31"/>
      <c r="P26" s="193"/>
      <c r="Q26" s="31"/>
      <c r="S26" s="31"/>
      <c r="T26" s="31"/>
      <c r="V26" s="31"/>
      <c r="W26" s="179"/>
      <c r="AA26" s="31"/>
      <c r="AB26" s="31"/>
      <c r="AI26" s="31"/>
      <c r="AM26" s="31"/>
      <c r="AN26" s="179"/>
      <c r="AR26" s="31"/>
      <c r="AS26" s="31"/>
      <c r="AT26" s="31"/>
      <c r="AU26" s="31"/>
      <c r="AW26" s="31"/>
      <c r="BB26" s="78"/>
      <c r="BC26" s="31"/>
      <c r="BH26" s="198"/>
      <c r="BI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194"/>
      <c r="BV26" s="31"/>
      <c r="BY26" s="31"/>
      <c r="BZ26" s="31"/>
      <c r="CC26" s="307"/>
      <c r="CD26" s="31"/>
      <c r="CF26" s="75"/>
    </row>
    <row r="27" spans="1:89" ht="18" customHeight="1">
      <c r="A27" s="80"/>
      <c r="H27" s="31"/>
      <c r="K27" s="31"/>
      <c r="N27" s="31"/>
      <c r="O27" s="206"/>
      <c r="P27" s="194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31"/>
      <c r="CD27" s="31"/>
      <c r="CF27" s="31"/>
      <c r="CK27" s="80"/>
    </row>
    <row r="28" spans="1:86" ht="18" customHeight="1">
      <c r="A28" s="80"/>
      <c r="K28" s="180"/>
      <c r="M28" s="31"/>
      <c r="N28" s="179"/>
      <c r="P28" s="31"/>
      <c r="S28" s="31"/>
      <c r="AA28" s="31"/>
      <c r="AD28" s="31"/>
      <c r="AF28" s="31"/>
      <c r="AG28" s="31"/>
      <c r="AH28" s="31"/>
      <c r="AI28" s="31"/>
      <c r="AO28" s="183"/>
      <c r="AS28" s="219"/>
      <c r="AY28" s="31"/>
      <c r="AZ28" s="31"/>
      <c r="BA28" s="31"/>
      <c r="BB28" s="31"/>
      <c r="BC28" s="31"/>
      <c r="BG28" s="31"/>
      <c r="BH28" s="31"/>
      <c r="BJ28" s="183"/>
      <c r="BO28" s="31"/>
      <c r="BS28" s="31"/>
      <c r="BU28" s="220"/>
      <c r="BV28" s="179"/>
      <c r="CC28" s="31"/>
      <c r="CD28" s="31"/>
      <c r="CH28" s="81" t="s">
        <v>1</v>
      </c>
    </row>
    <row r="29" spans="1:89" ht="18" customHeight="1">
      <c r="A29" s="80"/>
      <c r="M29" s="179"/>
      <c r="N29" s="179">
        <v>1</v>
      </c>
      <c r="O29" s="179"/>
      <c r="U29" s="179"/>
      <c r="V29" s="31"/>
      <c r="X29" s="79"/>
      <c r="AF29" s="219"/>
      <c r="AG29" s="31"/>
      <c r="AI29" s="31"/>
      <c r="AM29" s="197"/>
      <c r="AR29" s="31"/>
      <c r="AS29" s="31"/>
      <c r="AT29" s="31"/>
      <c r="AW29" s="213"/>
      <c r="AZ29" s="31"/>
      <c r="BB29" s="31"/>
      <c r="BC29" s="31"/>
      <c r="BH29" s="31"/>
      <c r="BI29" s="245"/>
      <c r="BK29" s="31"/>
      <c r="BQ29" s="220"/>
      <c r="BR29" s="179"/>
      <c r="BS29" s="179"/>
      <c r="BV29" s="31"/>
      <c r="BX29" s="179">
        <v>4</v>
      </c>
      <c r="BY29" s="179"/>
      <c r="CC29" s="31"/>
      <c r="CD29" s="31"/>
      <c r="CK29" s="80"/>
    </row>
    <row r="30" spans="2:88" ht="18" customHeight="1">
      <c r="B30" s="80"/>
      <c r="J30" s="197"/>
      <c r="M30" s="31"/>
      <c r="N30" s="31"/>
      <c r="O30" s="31"/>
      <c r="V30" s="179"/>
      <c r="W30" s="31"/>
      <c r="X30" s="31"/>
      <c r="Y30" s="31"/>
      <c r="AF30" s="31"/>
      <c r="AG30" s="31"/>
      <c r="AI30" s="31"/>
      <c r="AM30" s="31"/>
      <c r="AR30" s="31"/>
      <c r="AS30" s="78"/>
      <c r="AT30" s="31"/>
      <c r="AW30" s="263"/>
      <c r="AZ30" s="31"/>
      <c r="BB30" s="31"/>
      <c r="BC30" s="234"/>
      <c r="BK30" s="179"/>
      <c r="BN30" s="31"/>
      <c r="BP30" s="31"/>
      <c r="BQ30" s="179"/>
      <c r="BR30" s="31"/>
      <c r="BS30" s="31"/>
      <c r="BT30" s="31"/>
      <c r="BV30" s="31"/>
      <c r="BW30" s="31"/>
      <c r="BX30" s="31"/>
      <c r="BY30" s="31"/>
      <c r="BZ30" s="31"/>
      <c r="CC30" s="307"/>
      <c r="CG30" s="31"/>
      <c r="CJ30" s="80"/>
    </row>
    <row r="31" spans="5:85" ht="18" customHeight="1">
      <c r="E31" s="199"/>
      <c r="G31" s="31"/>
      <c r="J31" s="31"/>
      <c r="L31" s="31"/>
      <c r="O31" s="179"/>
      <c r="S31" s="31"/>
      <c r="T31" s="199"/>
      <c r="X31" s="179"/>
      <c r="AB31" s="31"/>
      <c r="AF31" s="179">
        <v>2</v>
      </c>
      <c r="AG31" s="31"/>
      <c r="AH31" s="78"/>
      <c r="AR31" s="31"/>
      <c r="AT31" s="31"/>
      <c r="AV31" s="79"/>
      <c r="AW31" s="263"/>
      <c r="AZ31" s="31"/>
      <c r="BB31" s="31"/>
      <c r="BC31" s="31"/>
      <c r="BG31" s="31"/>
      <c r="BI31" s="31"/>
      <c r="BO31" s="31"/>
      <c r="BR31" s="179"/>
      <c r="BS31" s="179">
        <v>3</v>
      </c>
      <c r="BW31" s="179"/>
      <c r="CC31" s="307"/>
      <c r="CD31" s="31"/>
      <c r="CE31" s="212"/>
      <c r="CG31" s="213"/>
    </row>
    <row r="32" spans="4:82" ht="18" customHeight="1">
      <c r="D32" s="82" t="s">
        <v>0</v>
      </c>
      <c r="I32" s="31"/>
      <c r="N32" s="31"/>
      <c r="O32" s="179"/>
      <c r="P32" s="31"/>
      <c r="R32" s="31"/>
      <c r="AB32" s="179"/>
      <c r="AG32" s="31"/>
      <c r="AI32" s="31"/>
      <c r="AR32" s="31"/>
      <c r="AS32" s="31"/>
      <c r="AT32" s="31"/>
      <c r="AW32" s="213"/>
      <c r="AX32" s="31"/>
      <c r="AZ32" s="31"/>
      <c r="BB32" s="31"/>
      <c r="BC32" s="31"/>
      <c r="BF32" s="31"/>
      <c r="BI32" s="179"/>
      <c r="BN32" s="31"/>
      <c r="BO32" s="31"/>
      <c r="BU32" s="31"/>
      <c r="BV32" s="31"/>
      <c r="BW32" s="220" t="s">
        <v>66</v>
      </c>
      <c r="CC32" s="80"/>
      <c r="CD32" s="31"/>
    </row>
    <row r="33" spans="10:75" ht="18" customHeight="1">
      <c r="J33" s="92"/>
      <c r="O33" s="309" t="s">
        <v>99</v>
      </c>
      <c r="S33" s="31"/>
      <c r="AD33" s="31"/>
      <c r="AR33" s="31"/>
      <c r="AS33" s="31"/>
      <c r="AT33" s="31"/>
      <c r="AU33" s="31"/>
      <c r="AZ33" s="183"/>
      <c r="BE33" s="31"/>
      <c r="BF33" s="179"/>
      <c r="BH33" s="31"/>
      <c r="BI33" s="179"/>
      <c r="BK33" s="31"/>
      <c r="BN33" s="31"/>
      <c r="BO33" s="206"/>
      <c r="BP33" s="31"/>
      <c r="BQ33" s="31"/>
      <c r="BS33" s="215"/>
      <c r="BT33" s="31"/>
      <c r="BW33" s="31"/>
    </row>
    <row r="34" spans="15:75" ht="18" customHeight="1">
      <c r="O34" s="310" t="s">
        <v>95</v>
      </c>
      <c r="S34" s="179"/>
      <c r="AD34" s="183"/>
      <c r="AN34" s="262"/>
      <c r="BG34" s="31"/>
      <c r="BI34" s="196"/>
      <c r="BK34" s="31"/>
      <c r="BM34" s="311" t="s">
        <v>50</v>
      </c>
      <c r="BN34" s="195"/>
      <c r="BO34" s="220"/>
      <c r="BP34" s="31"/>
      <c r="BQ34" s="31"/>
      <c r="BR34" s="31"/>
      <c r="BW34" s="179"/>
    </row>
    <row r="35" spans="9:73" ht="18" customHeight="1">
      <c r="I35" s="31"/>
      <c r="AE35" s="261"/>
      <c r="AM35" s="308" t="s">
        <v>49</v>
      </c>
      <c r="BG35" s="183"/>
      <c r="BU35" s="181"/>
    </row>
    <row r="36" spans="17:73" ht="18" customHeight="1">
      <c r="Q36" s="218"/>
      <c r="R36" s="193"/>
      <c r="AJ36" s="231"/>
      <c r="AU36" s="31"/>
      <c r="AW36" s="31"/>
      <c r="BK36" s="264" t="s">
        <v>68</v>
      </c>
      <c r="BL36" s="231"/>
      <c r="BU36" s="193"/>
    </row>
    <row r="37" spans="18:73" ht="18" customHeight="1">
      <c r="R37" s="194"/>
      <c r="Y37" s="223"/>
      <c r="AA37" s="223"/>
      <c r="AE37" s="31"/>
      <c r="AU37" s="183"/>
      <c r="AW37" s="182"/>
      <c r="BU37" s="194"/>
    </row>
    <row r="38" spans="35:80" ht="18" customHeight="1">
      <c r="AI38" s="232"/>
      <c r="AX38" s="31"/>
      <c r="AY38" s="31"/>
      <c r="BT38" s="31"/>
      <c r="BX38" s="31"/>
      <c r="CB38" s="203"/>
    </row>
    <row r="39" ht="18" customHeight="1">
      <c r="AP39" s="218"/>
    </row>
    <row r="40" spans="39:45" ht="18" customHeight="1">
      <c r="AM40" s="31"/>
      <c r="AS40" s="31"/>
    </row>
    <row r="41" spans="39:49" ht="18" customHeight="1">
      <c r="AM41" s="183"/>
      <c r="AW41" s="193"/>
    </row>
    <row r="42" ht="18" customHeight="1">
      <c r="AW42" s="92"/>
    </row>
    <row r="43" ht="18" customHeight="1"/>
    <row r="44" spans="19:20" ht="18" customHeight="1">
      <c r="S44" s="189"/>
      <c r="T44" s="189"/>
    </row>
    <row r="45" spans="19:88" ht="18" customHeight="1">
      <c r="S45" s="191"/>
      <c r="T45" s="191"/>
      <c r="CJ45" s="189"/>
    </row>
    <row r="46" spans="2:88" ht="18" customHeight="1" thickBot="1">
      <c r="B46" s="258" t="s">
        <v>24</v>
      </c>
      <c r="C46" s="259" t="s">
        <v>30</v>
      </c>
      <c r="D46" s="259" t="s">
        <v>31</v>
      </c>
      <c r="E46" s="259" t="s">
        <v>32</v>
      </c>
      <c r="F46" s="347" t="s">
        <v>33</v>
      </c>
      <c r="G46" s="290" t="s">
        <v>87</v>
      </c>
      <c r="H46" s="290"/>
      <c r="I46" s="290"/>
      <c r="J46" s="290"/>
      <c r="K46" s="290"/>
      <c r="L46" s="291"/>
      <c r="S46" s="51"/>
      <c r="T46" s="51"/>
      <c r="AC46" s="74"/>
      <c r="AS46" s="76" t="s">
        <v>20</v>
      </c>
      <c r="BR46" s="189"/>
      <c r="BS46" s="189"/>
      <c r="BZ46" s="258" t="s">
        <v>24</v>
      </c>
      <c r="CA46" s="259" t="s">
        <v>30</v>
      </c>
      <c r="CB46" s="259" t="s">
        <v>31</v>
      </c>
      <c r="CC46" s="259" t="s">
        <v>32</v>
      </c>
      <c r="CD46" s="347" t="s">
        <v>33</v>
      </c>
      <c r="CE46" s="290" t="s">
        <v>87</v>
      </c>
      <c r="CF46" s="290"/>
      <c r="CG46" s="290"/>
      <c r="CH46" s="290"/>
      <c r="CI46" s="290"/>
      <c r="CJ46" s="291"/>
    </row>
    <row r="47" spans="2:88" ht="21" customHeight="1" thickTop="1">
      <c r="B47" s="85"/>
      <c r="C47" s="4"/>
      <c r="D47" s="4"/>
      <c r="E47" s="4"/>
      <c r="F47" s="4"/>
      <c r="G47" s="3" t="s">
        <v>88</v>
      </c>
      <c r="H47" s="4"/>
      <c r="I47" s="4"/>
      <c r="J47" s="3"/>
      <c r="K47" s="4"/>
      <c r="L47" s="5"/>
      <c r="S47" s="189"/>
      <c r="T47" s="189"/>
      <c r="AS47" s="77" t="s">
        <v>21</v>
      </c>
      <c r="BR47" s="189"/>
      <c r="BS47" s="189"/>
      <c r="BZ47" s="85"/>
      <c r="CA47" s="4"/>
      <c r="CB47" s="4"/>
      <c r="CC47" s="4"/>
      <c r="CD47" s="4"/>
      <c r="CE47" s="3" t="s">
        <v>88</v>
      </c>
      <c r="CF47" s="4"/>
      <c r="CG47" s="4"/>
      <c r="CH47" s="3"/>
      <c r="CI47" s="4"/>
      <c r="CJ47" s="5"/>
    </row>
    <row r="48" spans="2:88" ht="21" customHeight="1">
      <c r="B48" s="208"/>
      <c r="C48" s="87"/>
      <c r="D48" s="87"/>
      <c r="E48" s="87"/>
      <c r="F48" s="344"/>
      <c r="G48" s="9"/>
      <c r="H48" s="292"/>
      <c r="I48" s="292"/>
      <c r="J48" s="292"/>
      <c r="K48" s="292"/>
      <c r="L48" s="293"/>
      <c r="S48" s="189"/>
      <c r="T48" s="189"/>
      <c r="AS48" s="77" t="s">
        <v>22</v>
      </c>
      <c r="BR48" s="58"/>
      <c r="BS48" s="58"/>
      <c r="BZ48" s="208"/>
      <c r="CA48" s="87"/>
      <c r="CB48" s="87"/>
      <c r="CC48" s="87"/>
      <c r="CD48" s="344"/>
      <c r="CE48" s="9"/>
      <c r="CF48" s="292"/>
      <c r="CG48" s="292"/>
      <c r="CH48" s="292"/>
      <c r="CI48" s="292"/>
      <c r="CJ48" s="293"/>
    </row>
    <row r="49" spans="2:88" ht="21" customHeight="1">
      <c r="B49" s="209">
        <v>1</v>
      </c>
      <c r="C49" s="90">
        <v>16.819</v>
      </c>
      <c r="D49" s="88">
        <v>38</v>
      </c>
      <c r="E49" s="89">
        <f>C49+D49*0.001</f>
        <v>16.857</v>
      </c>
      <c r="F49" s="345" t="s">
        <v>58</v>
      </c>
      <c r="G49" s="294" t="s">
        <v>89</v>
      </c>
      <c r="H49" s="74"/>
      <c r="I49" s="74"/>
      <c r="J49" s="74"/>
      <c r="K49" s="74"/>
      <c r="L49" s="190"/>
      <c r="S49" s="189"/>
      <c r="T49" s="189"/>
      <c r="BR49" s="51"/>
      <c r="BS49" s="51"/>
      <c r="BZ49" s="296" t="s">
        <v>50</v>
      </c>
      <c r="CA49" s="297">
        <v>17.166</v>
      </c>
      <c r="CB49" s="298"/>
      <c r="CC49" s="299"/>
      <c r="CD49" s="345" t="s">
        <v>58</v>
      </c>
      <c r="CE49" s="294" t="s">
        <v>93</v>
      </c>
      <c r="CF49" s="74"/>
      <c r="CG49" s="74"/>
      <c r="CH49" s="74"/>
      <c r="CI49" s="74"/>
      <c r="CJ49" s="190"/>
    </row>
    <row r="50" spans="2:88" ht="21" customHeight="1">
      <c r="B50" s="295"/>
      <c r="C50" s="90"/>
      <c r="D50" s="88"/>
      <c r="E50" s="89"/>
      <c r="F50" s="345"/>
      <c r="G50" s="49"/>
      <c r="H50" s="74"/>
      <c r="I50" s="74"/>
      <c r="J50" s="74"/>
      <c r="K50" s="74"/>
      <c r="L50" s="190"/>
      <c r="S50" s="189"/>
      <c r="T50" s="189"/>
      <c r="AS50" s="83" t="s">
        <v>23</v>
      </c>
      <c r="BR50" s="251"/>
      <c r="BS50" s="244"/>
      <c r="BZ50" s="247">
        <v>3</v>
      </c>
      <c r="CA50" s="15">
        <v>17.206</v>
      </c>
      <c r="CB50" s="88">
        <v>-35</v>
      </c>
      <c r="CC50" s="89">
        <f>CA50+CB50*0.001</f>
        <v>17.171</v>
      </c>
      <c r="CD50" s="345" t="s">
        <v>58</v>
      </c>
      <c r="CE50" s="294" t="s">
        <v>94</v>
      </c>
      <c r="CF50" s="74"/>
      <c r="CG50" s="74"/>
      <c r="CH50" s="74"/>
      <c r="CI50" s="74"/>
      <c r="CJ50" s="190"/>
    </row>
    <row r="51" spans="2:88" ht="21" customHeight="1">
      <c r="B51" s="247">
        <v>2</v>
      </c>
      <c r="C51" s="15">
        <v>16.936</v>
      </c>
      <c r="D51" s="88">
        <v>46</v>
      </c>
      <c r="E51" s="89">
        <f>C51+D51*0.001</f>
        <v>16.982</v>
      </c>
      <c r="F51" s="345" t="s">
        <v>58</v>
      </c>
      <c r="G51" s="294" t="s">
        <v>90</v>
      </c>
      <c r="H51" s="74"/>
      <c r="I51" s="74"/>
      <c r="J51" s="74"/>
      <c r="K51" s="74"/>
      <c r="L51" s="190"/>
      <c r="S51" s="189"/>
      <c r="T51" s="189"/>
      <c r="AS51" s="77" t="s">
        <v>59</v>
      </c>
      <c r="BR51" s="251"/>
      <c r="BS51" s="244"/>
      <c r="BZ51" s="247"/>
      <c r="CA51" s="15"/>
      <c r="CB51" s="88"/>
      <c r="CC51" s="89">
        <f>CA51+CB51*0.001</f>
        <v>0</v>
      </c>
      <c r="CD51" s="345"/>
      <c r="CE51" s="294"/>
      <c r="CF51" s="74"/>
      <c r="CG51" s="74"/>
      <c r="CH51" s="74"/>
      <c r="CI51" s="74"/>
      <c r="CJ51" s="190"/>
    </row>
    <row r="52" spans="2:88" ht="21" customHeight="1">
      <c r="B52" s="296" t="s">
        <v>49</v>
      </c>
      <c r="C52" s="297">
        <v>16.987</v>
      </c>
      <c r="D52" s="298"/>
      <c r="E52" s="299"/>
      <c r="F52" s="345" t="s">
        <v>58</v>
      </c>
      <c r="G52" s="294" t="s">
        <v>92</v>
      </c>
      <c r="H52" s="74"/>
      <c r="I52" s="74"/>
      <c r="J52" s="74"/>
      <c r="K52" s="74"/>
      <c r="L52" s="190"/>
      <c r="S52" s="189"/>
      <c r="T52" s="189"/>
      <c r="AS52" s="77" t="s">
        <v>60</v>
      </c>
      <c r="BR52" s="252"/>
      <c r="BS52" s="250"/>
      <c r="BZ52" s="209">
        <v>4</v>
      </c>
      <c r="CA52" s="90">
        <v>17.238</v>
      </c>
      <c r="CB52" s="88">
        <v>-40</v>
      </c>
      <c r="CC52" s="89">
        <f>CA52+CB52*0.001</f>
        <v>17.198</v>
      </c>
      <c r="CD52" s="345" t="s">
        <v>58</v>
      </c>
      <c r="CE52" s="294" t="s">
        <v>91</v>
      </c>
      <c r="CF52" s="74"/>
      <c r="CG52" s="74"/>
      <c r="CH52" s="74"/>
      <c r="CI52" s="74"/>
      <c r="CJ52" s="190"/>
    </row>
    <row r="53" spans="2:88" ht="21" customHeight="1" thickBot="1">
      <c r="B53" s="300"/>
      <c r="C53" s="301"/>
      <c r="D53" s="302"/>
      <c r="E53" s="303"/>
      <c r="F53" s="346"/>
      <c r="G53" s="304"/>
      <c r="H53" s="305"/>
      <c r="I53" s="305"/>
      <c r="J53" s="305"/>
      <c r="K53" s="305"/>
      <c r="L53" s="306"/>
      <c r="S53" s="189"/>
      <c r="T53" s="189"/>
      <c r="AD53" s="32"/>
      <c r="AE53" s="33"/>
      <c r="BG53" s="32"/>
      <c r="BH53" s="33"/>
      <c r="BR53" s="253"/>
      <c r="BS53" s="250"/>
      <c r="BZ53" s="300"/>
      <c r="CA53" s="301"/>
      <c r="CB53" s="302"/>
      <c r="CC53" s="303"/>
      <c r="CD53" s="346"/>
      <c r="CE53" s="304"/>
      <c r="CF53" s="305"/>
      <c r="CG53" s="305"/>
      <c r="CH53" s="305"/>
      <c r="CI53" s="305"/>
      <c r="CJ53" s="306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8">
    <mergeCell ref="BN6:BQ6"/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2016-05-02T10:35:47Z</cp:lastPrinted>
  <dcterms:created xsi:type="dcterms:W3CDTF">2003-01-10T15:39:03Z</dcterms:created>
  <dcterms:modified xsi:type="dcterms:W3CDTF">2016-07-13T08:11:15Z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