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ilníkov" sheetId="2" r:id="rId2"/>
  </sheets>
  <definedNames/>
  <calcPr fullCalcOnLoad="1"/>
</workbook>
</file>

<file path=xl/sharedStrings.xml><?xml version="1.0" encoding="utf-8"?>
<sst xmlns="http://schemas.openxmlformats.org/spreadsheetml/2006/main" count="159" uniqueCount="94">
  <si>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</si>
  <si>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</si>
  <si>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</si>
  <si>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</si>
  <si>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</si>
  <si>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</si>
  <si>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</si>
  <si>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</si>
  <si>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</si>
  <si>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</si>
  <si>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</si>
  <si>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</si>
  <si>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</si>
  <si>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</si>
  <si>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</si>
  <si>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</si>
  <si>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</si>
  <si>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</si>
  <si>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</si>
  <si>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</si>
  <si>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</si>
  <si>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</si>
  <si>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</si>
  <si>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</si>
  <si>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</si>
  <si>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</si>
  <si>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</si>
  <si>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</si>
  <si>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</si>
  <si>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</si>
  <si>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</si>
  <si>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</si>
  <si>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</si>
  <si>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</si>
  <si>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</si>
  <si>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</si>
  <si>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</si>
  <si>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</si>
  <si>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</si>
  <si>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</si>
  <si>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</si>
  <si>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</si>
  <si>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</si>
  <si>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</si>
  <si>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</si>
  <si>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</si>
  <si>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</si>
  <si>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S 1</t>
  </si>
  <si>
    <t>S 2</t>
  </si>
  <si>
    <t>L 1</t>
  </si>
  <si>
    <t>L 2</t>
  </si>
  <si>
    <t>2. kategorie</t>
  </si>
  <si>
    <t>Mechanické</t>
  </si>
  <si>
    <t>Kód :  2</t>
  </si>
  <si>
    <t>ústřední stavědlo</t>
  </si>
  <si>
    <t>výpravčí</t>
  </si>
  <si>
    <t>zast. - 00 / 40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</si>
  <si>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</si>
  <si>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</si>
  <si>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</si>
  <si>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</si>
  <si>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</si>
  <si>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</si>
  <si>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</si>
  <si>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</si>
  <si>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Výhybkář  -  1 *)</t>
  </si>
  <si>
    <t>* ) = obsazení v době stanovené rozvrhem služby. V době nepřítomnosti přebírá jeho povinnosti výpravčí.</t>
  </si>
  <si>
    <t>výpravčí / výhybkář  *)</t>
  </si>
  <si>
    <t>00 / 40</t>
  </si>
  <si>
    <t>r/z</t>
  </si>
  <si>
    <t>Obvod  výhybkáře *)</t>
  </si>
  <si>
    <t>Vk 1</t>
  </si>
  <si>
    <t>510 A</t>
  </si>
  <si>
    <t>Km  115,576</t>
  </si>
  <si>
    <t>St. II</t>
  </si>
  <si>
    <t>směr : Trutnov hl.n.</t>
  </si>
  <si>
    <t>směr : Hostinné</t>
  </si>
  <si>
    <t>výhybkář *) / výpravčí</t>
  </si>
  <si>
    <t>zast. - 30 / 00</t>
  </si>
  <si>
    <t>směr Trutnov hl.n. a Hostinné</t>
  </si>
  <si>
    <t>Směr  :  Trutnov hl.n.</t>
  </si>
  <si>
    <t>výhybkář  *) / výpravčí</t>
  </si>
  <si>
    <t>30 / 00</t>
  </si>
  <si>
    <t>Směr  :  Hostinné</t>
  </si>
  <si>
    <t>provoz podle SŽDC D1</t>
  </si>
  <si>
    <t>KANGO</t>
  </si>
  <si>
    <t>č. II,  úrovňové, jednostranné</t>
  </si>
  <si>
    <t>č. I,  úrovňové, jednostranné</t>
  </si>
  <si>
    <t>IX.  /  2018</t>
  </si>
  <si>
    <t>Poznámka: zobrazeno v měřítku od P4553 po P4552</t>
  </si>
  <si>
    <t>přístup na obě N je po přechodech</t>
  </si>
  <si>
    <t>přechod v km 115,578</t>
  </si>
  <si>
    <t>přechod v km 115,569</t>
  </si>
  <si>
    <t>v km 115,578 a 115,569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</si>
</sst>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3"/>
      <color indexed="17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8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164" fontId="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 applyAlignment="1">
      <alignment horizontal="center" vertical="center"/>
      <protection/>
    </xf>
    <xf numFmtId="0" fontId="0" fillId="0" borderId="0" xfId="48" applyNumberFormat="1" applyFont="1" applyAlignment="1">
      <alignment horizontal="right" vertical="top"/>
      <protection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48" fillId="0" borderId="0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41" fillId="0" borderId="0" xfId="0" applyNumberFormat="1" applyFont="1" applyFill="1" applyBorder="1" applyAlignment="1">
      <alignment horizontal="left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Pilníkov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533400</xdr:colOff>
      <xdr:row>28</xdr:row>
      <xdr:rowOff>161925</xdr:rowOff>
    </xdr:from>
    <xdr:to>
      <xdr:col>46</xdr:col>
      <xdr:colOff>647700</xdr:colOff>
      <xdr:row>32</xdr:row>
      <xdr:rowOff>219075</xdr:rowOff>
    </xdr:to>
    <xdr:sp>
      <xdr:nvSpPr>
        <xdr:cNvPr id="1" name="Rectangle 2041" descr="Vodorovné cihly"/>
        <xdr:cNvSpPr>
          <a:spLocks/>
        </xdr:cNvSpPr>
      </xdr:nvSpPr>
      <xdr:spPr>
        <a:xfrm>
          <a:off x="34556700" y="7162800"/>
          <a:ext cx="104775" cy="971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28</xdr:row>
      <xdr:rowOff>152400</xdr:rowOff>
    </xdr:from>
    <xdr:to>
      <xdr:col>45</xdr:col>
      <xdr:colOff>438150</xdr:colOff>
      <xdr:row>33</xdr:row>
      <xdr:rowOff>219075</xdr:rowOff>
    </xdr:to>
    <xdr:sp>
      <xdr:nvSpPr>
        <xdr:cNvPr id="2" name="Rectangle 2041" descr="Vodorovné cihly"/>
        <xdr:cNvSpPr>
          <a:spLocks/>
        </xdr:cNvSpPr>
      </xdr:nvSpPr>
      <xdr:spPr>
        <a:xfrm>
          <a:off x="33680400" y="7153275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049625" y="7343775"/>
          <a:ext cx="1633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7343775"/>
          <a:ext cx="2120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Pilníkov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57150</xdr:colOff>
      <xdr:row>35</xdr:row>
      <xdr:rowOff>114300</xdr:rowOff>
    </xdr:from>
    <xdr:to>
      <xdr:col>46</xdr:col>
      <xdr:colOff>628650</xdr:colOff>
      <xdr:row>37</xdr:row>
      <xdr:rowOff>114300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13700" y="87153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161925</xdr:colOff>
      <xdr:row>29</xdr:row>
      <xdr:rowOff>0</xdr:rowOff>
    </xdr:to>
    <xdr:sp>
      <xdr:nvSpPr>
        <xdr:cNvPr id="46" name="Line 1270"/>
        <xdr:cNvSpPr>
          <a:spLocks/>
        </xdr:cNvSpPr>
      </xdr:nvSpPr>
      <xdr:spPr>
        <a:xfrm flipH="1" flipV="1">
          <a:off x="11182350" y="66579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29</xdr:row>
      <xdr:rowOff>0</xdr:rowOff>
    </xdr:from>
    <xdr:to>
      <xdr:col>20</xdr:col>
      <xdr:colOff>904875</xdr:colOff>
      <xdr:row>29</xdr:row>
      <xdr:rowOff>76200</xdr:rowOff>
    </xdr:to>
    <xdr:sp>
      <xdr:nvSpPr>
        <xdr:cNvPr id="47" name="Line 1271"/>
        <xdr:cNvSpPr>
          <a:spLocks/>
        </xdr:cNvSpPr>
      </xdr:nvSpPr>
      <xdr:spPr>
        <a:xfrm>
          <a:off x="145637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29</xdr:row>
      <xdr:rowOff>76200</xdr:rowOff>
    </xdr:from>
    <xdr:to>
      <xdr:col>22</xdr:col>
      <xdr:colOff>161925</xdr:colOff>
      <xdr:row>29</xdr:row>
      <xdr:rowOff>114300</xdr:rowOff>
    </xdr:to>
    <xdr:sp>
      <xdr:nvSpPr>
        <xdr:cNvPr id="48" name="Line 1272"/>
        <xdr:cNvSpPr>
          <a:spLocks/>
        </xdr:cNvSpPr>
      </xdr:nvSpPr>
      <xdr:spPr>
        <a:xfrm>
          <a:off x="1530667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29</xdr:row>
      <xdr:rowOff>114300</xdr:rowOff>
    </xdr:from>
    <xdr:to>
      <xdr:col>73</xdr:col>
      <xdr:colOff>266700</xdr:colOff>
      <xdr:row>31</xdr:row>
      <xdr:rowOff>9525</xdr:rowOff>
    </xdr:to>
    <xdr:sp>
      <xdr:nvSpPr>
        <xdr:cNvPr id="49" name="Line 1452"/>
        <xdr:cNvSpPr>
          <a:spLocks/>
        </xdr:cNvSpPr>
      </xdr:nvSpPr>
      <xdr:spPr>
        <a:xfrm flipV="1">
          <a:off x="53178075" y="7343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31</xdr:row>
      <xdr:rowOff>142875</xdr:rowOff>
    </xdr:from>
    <xdr:to>
      <xdr:col>70</xdr:col>
      <xdr:colOff>581025</xdr:colOff>
      <xdr:row>32</xdr:row>
      <xdr:rowOff>19050</xdr:rowOff>
    </xdr:to>
    <xdr:sp>
      <xdr:nvSpPr>
        <xdr:cNvPr id="50" name="Line 1453"/>
        <xdr:cNvSpPr>
          <a:spLocks/>
        </xdr:cNvSpPr>
      </xdr:nvSpPr>
      <xdr:spPr>
        <a:xfrm flipV="1">
          <a:off x="5169217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200025</xdr:colOff>
      <xdr:row>32</xdr:row>
      <xdr:rowOff>19050</xdr:rowOff>
    </xdr:from>
    <xdr:to>
      <xdr:col>69</xdr:col>
      <xdr:colOff>352425</xdr:colOff>
      <xdr:row>32</xdr:row>
      <xdr:rowOff>114300</xdr:rowOff>
    </xdr:to>
    <xdr:sp>
      <xdr:nvSpPr>
        <xdr:cNvPr id="51" name="Line 1454"/>
        <xdr:cNvSpPr>
          <a:spLocks/>
        </xdr:cNvSpPr>
      </xdr:nvSpPr>
      <xdr:spPr>
        <a:xfrm flipV="1">
          <a:off x="50568225" y="7934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31</xdr:row>
      <xdr:rowOff>9525</xdr:rowOff>
    </xdr:from>
    <xdr:to>
      <xdr:col>71</xdr:col>
      <xdr:colOff>352425</xdr:colOff>
      <xdr:row>31</xdr:row>
      <xdr:rowOff>142875</xdr:rowOff>
    </xdr:to>
    <xdr:sp>
      <xdr:nvSpPr>
        <xdr:cNvPr id="52" name="Line 1455"/>
        <xdr:cNvSpPr>
          <a:spLocks/>
        </xdr:cNvSpPr>
      </xdr:nvSpPr>
      <xdr:spPr>
        <a:xfrm flipV="1">
          <a:off x="52435125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657225</xdr:colOff>
      <xdr:row>32</xdr:row>
      <xdr:rowOff>114300</xdr:rowOff>
    </xdr:from>
    <xdr:to>
      <xdr:col>68</xdr:col>
      <xdr:colOff>190500</xdr:colOff>
      <xdr:row>32</xdr:row>
      <xdr:rowOff>114300</xdr:rowOff>
    </xdr:to>
    <xdr:sp>
      <xdr:nvSpPr>
        <xdr:cNvPr id="54" name="Line 1822"/>
        <xdr:cNvSpPr>
          <a:spLocks/>
        </xdr:cNvSpPr>
      </xdr:nvSpPr>
      <xdr:spPr>
        <a:xfrm flipV="1">
          <a:off x="19516725" y="8029575"/>
          <a:ext cx="3104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9</xdr:col>
      <xdr:colOff>495300</xdr:colOff>
      <xdr:row>22</xdr:row>
      <xdr:rowOff>0</xdr:rowOff>
    </xdr:from>
    <xdr:ext cx="990600" cy="457200"/>
    <xdr:sp>
      <xdr:nvSpPr>
        <xdr:cNvPr id="58" name="text 774"/>
        <xdr:cNvSpPr txBox="1">
          <a:spLocks noChangeArrowheads="1"/>
        </xdr:cNvSpPr>
      </xdr:nvSpPr>
      <xdr:spPr>
        <a:xfrm>
          <a:off x="69532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DK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115,921</a:t>
          </a:r>
        </a:p>
      </xdr:txBody>
    </xdr:sp>
    <xdr:clientData/>
  </xdr:oneCellAnchor>
  <xdr:twoCellAnchor>
    <xdr:from>
      <xdr:col>10</xdr:col>
      <xdr:colOff>371475</xdr:colOff>
      <xdr:row>24</xdr:row>
      <xdr:rowOff>0</xdr:rowOff>
    </xdr:from>
    <xdr:to>
      <xdr:col>10</xdr:col>
      <xdr:colOff>609600</xdr:colOff>
      <xdr:row>28</xdr:row>
      <xdr:rowOff>209550</xdr:rowOff>
    </xdr:to>
    <xdr:sp>
      <xdr:nvSpPr>
        <xdr:cNvPr id="59" name="Line 1927"/>
        <xdr:cNvSpPr>
          <a:spLocks/>
        </xdr:cNvSpPr>
      </xdr:nvSpPr>
      <xdr:spPr>
        <a:xfrm flipH="1">
          <a:off x="7343775" y="6086475"/>
          <a:ext cx="238125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29</xdr:row>
      <xdr:rowOff>0</xdr:rowOff>
    </xdr:from>
    <xdr:ext cx="971550" cy="228600"/>
    <xdr:sp>
      <xdr:nvSpPr>
        <xdr:cNvPr id="60" name="text 774"/>
        <xdr:cNvSpPr txBox="1">
          <a:spLocks noChangeArrowheads="1"/>
        </xdr:cNvSpPr>
      </xdr:nvSpPr>
      <xdr:spPr>
        <a:xfrm>
          <a:off x="69723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P4553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39</xdr:col>
      <xdr:colOff>133350</xdr:colOff>
      <xdr:row>29</xdr:row>
      <xdr:rowOff>180975</xdr:rowOff>
    </xdr:from>
    <xdr:to>
      <xdr:col>39</xdr:col>
      <xdr:colOff>161925</xdr:colOff>
      <xdr:row>30</xdr:row>
      <xdr:rowOff>180975</xdr:rowOff>
    </xdr:to>
    <xdr:grpSp>
      <xdr:nvGrpSpPr>
        <xdr:cNvPr id="61" name="Group 1939"/>
        <xdr:cNvGrpSpPr>
          <a:grpSpLocks/>
        </xdr:cNvGrpSpPr>
      </xdr:nvGrpSpPr>
      <xdr:grpSpPr>
        <a:xfrm>
          <a:off x="28879800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32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2059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67</xdr:col>
      <xdr:colOff>485775</xdr:colOff>
      <xdr:row>32</xdr:row>
      <xdr:rowOff>171450</xdr:rowOff>
    </xdr:from>
    <xdr:to>
      <xdr:col>68</xdr:col>
      <xdr:colOff>314325</xdr:colOff>
      <xdr:row>33</xdr:row>
      <xdr:rowOff>66675</xdr:rowOff>
    </xdr:to>
    <xdr:sp>
      <xdr:nvSpPr>
        <xdr:cNvPr id="66" name="kreslení 417"/>
        <xdr:cNvSpPr>
          <a:spLocks/>
        </xdr:cNvSpPr>
      </xdr:nvSpPr>
      <xdr:spPr>
        <a:xfrm>
          <a:off x="50339625" y="8086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28575</xdr:colOff>
      <xdr:row>25</xdr:row>
      <xdr:rowOff>19050</xdr:rowOff>
    </xdr:from>
    <xdr:to>
      <xdr:col>25</xdr:col>
      <xdr:colOff>457200</xdr:colOff>
      <xdr:row>25</xdr:row>
      <xdr:rowOff>209550</xdr:rowOff>
    </xdr:to>
    <xdr:grpSp>
      <xdr:nvGrpSpPr>
        <xdr:cNvPr id="67" name="Group 1978"/>
        <xdr:cNvGrpSpPr>
          <a:grpSpLocks/>
        </xdr:cNvGrpSpPr>
      </xdr:nvGrpSpPr>
      <xdr:grpSpPr>
        <a:xfrm>
          <a:off x="18373725" y="63341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8" name="Rectangle 1979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980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81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71" name="Group 1986"/>
        <xdr:cNvGrpSpPr>
          <a:grpSpLocks/>
        </xdr:cNvGrpSpPr>
      </xdr:nvGrpSpPr>
      <xdr:grpSpPr>
        <a:xfrm>
          <a:off x="2057400" y="67913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72" name="Line 1987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88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9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990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91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92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93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495300</xdr:colOff>
      <xdr:row>22</xdr:row>
      <xdr:rowOff>0</xdr:rowOff>
    </xdr:from>
    <xdr:ext cx="990600" cy="457200"/>
    <xdr:sp>
      <xdr:nvSpPr>
        <xdr:cNvPr id="79" name="text 774"/>
        <xdr:cNvSpPr txBox="1">
          <a:spLocks noChangeArrowheads="1"/>
        </xdr:cNvSpPr>
      </xdr:nvSpPr>
      <xdr:spPr>
        <a:xfrm>
          <a:off x="57778650" y="56292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2 - St.II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115,269</a:t>
          </a:r>
        </a:p>
      </xdr:txBody>
    </xdr:sp>
    <xdr:clientData/>
  </xdr:oneCellAnchor>
  <xdr:twoCellAnchor>
    <xdr:from>
      <xdr:col>78</xdr:col>
      <xdr:colOff>495300</xdr:colOff>
      <xdr:row>24</xdr:row>
      <xdr:rowOff>9525</xdr:rowOff>
    </xdr:from>
    <xdr:to>
      <xdr:col>78</xdr:col>
      <xdr:colOff>495300</xdr:colOff>
      <xdr:row>28</xdr:row>
      <xdr:rowOff>209550</xdr:rowOff>
    </xdr:to>
    <xdr:sp>
      <xdr:nvSpPr>
        <xdr:cNvPr id="80" name="Line 1995"/>
        <xdr:cNvSpPr>
          <a:spLocks/>
        </xdr:cNvSpPr>
      </xdr:nvSpPr>
      <xdr:spPr>
        <a:xfrm>
          <a:off x="5829300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228600"/>
    <xdr:sp>
      <xdr:nvSpPr>
        <xdr:cNvPr id="81" name="text 774"/>
        <xdr:cNvSpPr txBox="1">
          <a:spLocks noChangeArrowheads="1"/>
        </xdr:cNvSpPr>
      </xdr:nvSpPr>
      <xdr:spPr>
        <a:xfrm>
          <a:off x="577977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85</xdr:col>
      <xdr:colOff>47625</xdr:colOff>
      <xdr:row>25</xdr:row>
      <xdr:rowOff>19050</xdr:rowOff>
    </xdr:from>
    <xdr:to>
      <xdr:col>85</xdr:col>
      <xdr:colOff>466725</xdr:colOff>
      <xdr:row>25</xdr:row>
      <xdr:rowOff>209550</xdr:rowOff>
    </xdr:to>
    <xdr:grpSp>
      <xdr:nvGrpSpPr>
        <xdr:cNvPr id="82" name="Group 1997"/>
        <xdr:cNvGrpSpPr>
          <a:grpSpLocks/>
        </xdr:cNvGrpSpPr>
      </xdr:nvGrpSpPr>
      <xdr:grpSpPr>
        <a:xfrm>
          <a:off x="63274575" y="63341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83" name="Rectangle 1998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99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000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01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02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03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2004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19050</xdr:rowOff>
    </xdr:from>
    <xdr:to>
      <xdr:col>68</xdr:col>
      <xdr:colOff>800100</xdr:colOff>
      <xdr:row>27</xdr:row>
      <xdr:rowOff>209550</xdr:rowOff>
    </xdr:to>
    <xdr:grpSp>
      <xdr:nvGrpSpPr>
        <xdr:cNvPr id="90" name="Group 2005"/>
        <xdr:cNvGrpSpPr>
          <a:grpSpLocks/>
        </xdr:cNvGrpSpPr>
      </xdr:nvGrpSpPr>
      <xdr:grpSpPr>
        <a:xfrm>
          <a:off x="50739675" y="6791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1" name="Rectangle 2006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007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08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19050</xdr:rowOff>
    </xdr:from>
    <xdr:to>
      <xdr:col>66</xdr:col>
      <xdr:colOff>476250</xdr:colOff>
      <xdr:row>30</xdr:row>
      <xdr:rowOff>209550</xdr:rowOff>
    </xdr:to>
    <xdr:grpSp>
      <xdr:nvGrpSpPr>
        <xdr:cNvPr id="94" name="Group 2009"/>
        <xdr:cNvGrpSpPr>
          <a:grpSpLocks/>
        </xdr:cNvGrpSpPr>
      </xdr:nvGrpSpPr>
      <xdr:grpSpPr>
        <a:xfrm>
          <a:off x="48929925" y="74771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5" name="Rectangle 201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01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1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98" name="Group 2013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20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01" name="Group 2016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20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104" name="Line 2019"/>
        <xdr:cNvSpPr>
          <a:spLocks/>
        </xdr:cNvSpPr>
      </xdr:nvSpPr>
      <xdr:spPr>
        <a:xfrm>
          <a:off x="26041350" y="7343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30</xdr:row>
      <xdr:rowOff>209550</xdr:rowOff>
    </xdr:from>
    <xdr:to>
      <xdr:col>42</xdr:col>
      <xdr:colOff>628650</xdr:colOff>
      <xdr:row>32</xdr:row>
      <xdr:rowOff>114300</xdr:rowOff>
    </xdr:to>
    <xdr:grpSp>
      <xdr:nvGrpSpPr>
        <xdr:cNvPr id="105" name="Group 2020"/>
        <xdr:cNvGrpSpPr>
          <a:grpSpLocks noChangeAspect="1"/>
        </xdr:cNvGrpSpPr>
      </xdr:nvGrpSpPr>
      <xdr:grpSpPr>
        <a:xfrm>
          <a:off x="310705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20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30</xdr:row>
      <xdr:rowOff>114300</xdr:rowOff>
    </xdr:from>
    <xdr:to>
      <xdr:col>68</xdr:col>
      <xdr:colOff>323850</xdr:colOff>
      <xdr:row>31</xdr:row>
      <xdr:rowOff>114300</xdr:rowOff>
    </xdr:to>
    <xdr:grpSp>
      <xdr:nvGrpSpPr>
        <xdr:cNvPr id="108" name="Group 2023"/>
        <xdr:cNvGrpSpPr>
          <a:grpSpLocks/>
        </xdr:cNvGrpSpPr>
      </xdr:nvGrpSpPr>
      <xdr:grpSpPr>
        <a:xfrm>
          <a:off x="5066347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" name="Rectangle 20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28</xdr:row>
      <xdr:rowOff>19050</xdr:rowOff>
    </xdr:from>
    <xdr:to>
      <xdr:col>27</xdr:col>
      <xdr:colOff>485775</xdr:colOff>
      <xdr:row>28</xdr:row>
      <xdr:rowOff>209550</xdr:rowOff>
    </xdr:to>
    <xdr:grpSp>
      <xdr:nvGrpSpPr>
        <xdr:cNvPr id="112" name="Group 2027"/>
        <xdr:cNvGrpSpPr>
          <a:grpSpLocks/>
        </xdr:cNvGrpSpPr>
      </xdr:nvGrpSpPr>
      <xdr:grpSpPr>
        <a:xfrm>
          <a:off x="1988820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13" name="Rectangle 2028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029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030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400050</xdr:colOff>
      <xdr:row>27</xdr:row>
      <xdr:rowOff>76200</xdr:rowOff>
    </xdr:from>
    <xdr:to>
      <xdr:col>60</xdr:col>
      <xdr:colOff>0</xdr:colOff>
      <xdr:row>28</xdr:row>
      <xdr:rowOff>152400</xdr:rowOff>
    </xdr:to>
    <xdr:grpSp>
      <xdr:nvGrpSpPr>
        <xdr:cNvPr id="116" name="Group 2032"/>
        <xdr:cNvGrpSpPr>
          <a:grpSpLocks/>
        </xdr:cNvGrpSpPr>
      </xdr:nvGrpSpPr>
      <xdr:grpSpPr>
        <a:xfrm>
          <a:off x="26689050" y="6848475"/>
          <a:ext cx="17735550" cy="304800"/>
          <a:chOff x="89" y="239"/>
          <a:chExt cx="863" cy="32"/>
        </a:xfrm>
        <a:solidFill>
          <a:srgbClr val="FFFFFF"/>
        </a:solidFill>
      </xdr:grpSpPr>
      <xdr:sp>
        <xdr:nvSpPr>
          <xdr:cNvPr id="117" name="Rectangle 203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866775</xdr:colOff>
      <xdr:row>30</xdr:row>
      <xdr:rowOff>76200</xdr:rowOff>
    </xdr:from>
    <xdr:to>
      <xdr:col>60</xdr:col>
      <xdr:colOff>0</xdr:colOff>
      <xdr:row>31</xdr:row>
      <xdr:rowOff>152400</xdr:rowOff>
    </xdr:to>
    <xdr:grpSp>
      <xdr:nvGrpSpPr>
        <xdr:cNvPr id="126" name="Group 2043"/>
        <xdr:cNvGrpSpPr>
          <a:grpSpLocks/>
        </xdr:cNvGrpSpPr>
      </xdr:nvGrpSpPr>
      <xdr:grpSpPr>
        <a:xfrm>
          <a:off x="31613475" y="7534275"/>
          <a:ext cx="12811125" cy="304800"/>
          <a:chOff x="89" y="239"/>
          <a:chExt cx="863" cy="32"/>
        </a:xfrm>
        <a:solidFill>
          <a:srgbClr val="FFFFFF"/>
        </a:solidFill>
      </xdr:grpSpPr>
      <xdr:sp>
        <xdr:nvSpPr>
          <xdr:cNvPr id="127" name="Rectangle 204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0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0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0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0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0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36" name="Group 2054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20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9" name="Group 2057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20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142" name="Line 2060"/>
        <xdr:cNvSpPr>
          <a:spLocks/>
        </xdr:cNvSpPr>
      </xdr:nvSpPr>
      <xdr:spPr>
        <a:xfrm flipH="1">
          <a:off x="54578250" y="6657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sp>
      <xdr:nvSpPr>
        <xdr:cNvPr id="143" name="text 207"/>
        <xdr:cNvSpPr txBox="1">
          <a:spLocks noChangeArrowheads="1"/>
        </xdr:cNvSpPr>
      </xdr:nvSpPr>
      <xdr:spPr>
        <a:xfrm>
          <a:off x="572833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 editAs="absolute">
    <xdr:from>
      <xdr:col>38</xdr:col>
      <xdr:colOff>295275</xdr:colOff>
      <xdr:row>31</xdr:row>
      <xdr:rowOff>28575</xdr:rowOff>
    </xdr:from>
    <xdr:to>
      <xdr:col>38</xdr:col>
      <xdr:colOff>323850</xdr:colOff>
      <xdr:row>32</xdr:row>
      <xdr:rowOff>28575</xdr:rowOff>
    </xdr:to>
    <xdr:grpSp>
      <xdr:nvGrpSpPr>
        <xdr:cNvPr id="144" name="Group 2062"/>
        <xdr:cNvGrpSpPr>
          <a:grpSpLocks/>
        </xdr:cNvGrpSpPr>
      </xdr:nvGrpSpPr>
      <xdr:grpSpPr>
        <a:xfrm>
          <a:off x="28070175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5" name="Rectangle 20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0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0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971550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148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twoCellAnchor>
  <xdr:twoCellAnchor>
    <xdr:from>
      <xdr:col>48</xdr:col>
      <xdr:colOff>971550</xdr:colOff>
      <xdr:row>30</xdr:row>
      <xdr:rowOff>114300</xdr:rowOff>
    </xdr:from>
    <xdr:to>
      <xdr:col>50</xdr:col>
      <xdr:colOff>0</xdr:colOff>
      <xdr:row>31</xdr:row>
      <xdr:rowOff>114300</xdr:rowOff>
    </xdr:to>
    <xdr:sp>
      <xdr:nvSpPr>
        <xdr:cNvPr id="149" name="text 7125"/>
        <xdr:cNvSpPr txBox="1">
          <a:spLocks noChangeArrowheads="1"/>
        </xdr:cNvSpPr>
      </xdr:nvSpPr>
      <xdr:spPr>
        <a:xfrm>
          <a:off x="364807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72</v>
      </c>
      <c r="D4" s="114"/>
      <c r="E4" s="112"/>
      <c r="F4" s="112"/>
      <c r="G4" s="112"/>
      <c r="H4" s="112"/>
      <c r="I4" s="114"/>
      <c r="J4" s="101" t="s">
        <v>73</v>
      </c>
      <c r="K4" s="114"/>
      <c r="L4" s="115"/>
      <c r="M4" s="114"/>
      <c r="N4" s="114"/>
      <c r="O4" s="114"/>
      <c r="P4" s="114"/>
      <c r="Q4" s="116" t="s">
        <v>35</v>
      </c>
      <c r="R4" s="117">
        <v>570002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7"/>
      <c r="I8" s="246"/>
      <c r="J8" s="60" t="s">
        <v>52</v>
      </c>
      <c r="K8" s="246"/>
      <c r="L8" s="247"/>
      <c r="M8" s="247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51</v>
      </c>
      <c r="K9" s="136"/>
      <c r="L9" s="136"/>
      <c r="M9" s="136"/>
      <c r="N9" s="136"/>
      <c r="O9" s="136"/>
      <c r="P9" s="329" t="s">
        <v>53</v>
      </c>
      <c r="Q9" s="329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54</v>
      </c>
      <c r="K10" s="136"/>
      <c r="L10" s="136"/>
      <c r="M10" s="136"/>
      <c r="N10" s="136"/>
      <c r="O10" s="136"/>
      <c r="P10" s="329"/>
      <c r="Q10" s="329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72" t="s">
        <v>15</v>
      </c>
      <c r="D12" s="136"/>
      <c r="E12" s="136"/>
      <c r="F12" s="136"/>
      <c r="G12" s="143"/>
      <c r="H12" s="136"/>
      <c r="I12" s="136"/>
      <c r="J12" s="143" t="s">
        <v>16</v>
      </c>
      <c r="K12" s="221"/>
      <c r="M12" s="143" t="s">
        <v>74</v>
      </c>
      <c r="N12" s="136"/>
      <c r="O12" s="143"/>
      <c r="P12" s="144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0" t="s">
        <v>17</v>
      </c>
      <c r="D13" s="136"/>
      <c r="E13" s="136"/>
      <c r="F13" s="136"/>
      <c r="G13" s="248"/>
      <c r="H13" s="136"/>
      <c r="I13" s="136"/>
      <c r="J13" s="221">
        <v>115.576</v>
      </c>
      <c r="K13" s="88"/>
      <c r="M13" s="311">
        <v>115.28</v>
      </c>
      <c r="N13" s="136"/>
      <c r="O13" s="248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18</v>
      </c>
      <c r="D14" s="136"/>
      <c r="E14" s="136"/>
      <c r="F14" s="136"/>
      <c r="G14" s="249"/>
      <c r="H14" s="136"/>
      <c r="I14" s="136"/>
      <c r="J14" s="88" t="s">
        <v>19</v>
      </c>
      <c r="K14" s="249"/>
      <c r="M14" s="249" t="s">
        <v>65</v>
      </c>
      <c r="N14" s="136"/>
      <c r="O14" s="249"/>
      <c r="P14" s="136"/>
      <c r="Q14" s="136"/>
      <c r="R14" s="137"/>
      <c r="S14" s="133"/>
      <c r="T14" s="110"/>
      <c r="U14" s="108"/>
    </row>
    <row r="15" spans="1:21" ht="21" customHeight="1">
      <c r="A15" s="129"/>
      <c r="B15" s="134"/>
      <c r="C15" s="136"/>
      <c r="D15" s="136"/>
      <c r="E15" s="136"/>
      <c r="F15" s="136"/>
      <c r="G15" s="136"/>
      <c r="H15" s="136"/>
      <c r="I15" s="136"/>
      <c r="J15" s="233" t="s">
        <v>65</v>
      </c>
      <c r="K15" s="233"/>
      <c r="L15" s="136"/>
      <c r="M15" s="136"/>
      <c r="N15" s="136"/>
      <c r="O15" s="136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315" t="s">
        <v>66</v>
      </c>
      <c r="K16" s="244"/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312" t="s">
        <v>75</v>
      </c>
      <c r="G17" s="136"/>
      <c r="H17" s="136"/>
      <c r="I17" s="136"/>
      <c r="J17" s="136"/>
      <c r="K17" s="136"/>
      <c r="L17" s="136"/>
      <c r="M17" s="136"/>
      <c r="N17" s="312" t="s">
        <v>76</v>
      </c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36</v>
      </c>
      <c r="D18" s="136"/>
      <c r="E18" s="136"/>
      <c r="F18" s="145" t="s">
        <v>67</v>
      </c>
      <c r="G18" s="136"/>
      <c r="H18" s="329" t="s">
        <v>56</v>
      </c>
      <c r="I18" s="329"/>
      <c r="J18" s="145"/>
      <c r="L18" s="136"/>
      <c r="M18" s="144"/>
      <c r="N18" s="145" t="s">
        <v>77</v>
      </c>
      <c r="O18" s="136"/>
      <c r="P18" s="329" t="s">
        <v>78</v>
      </c>
      <c r="Q18" s="329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46" t="s">
        <v>55</v>
      </c>
      <c r="G19" s="136"/>
      <c r="H19" s="329" t="s">
        <v>57</v>
      </c>
      <c r="I19" s="329"/>
      <c r="J19" s="146"/>
      <c r="L19" s="136"/>
      <c r="M19" s="144"/>
      <c r="N19" s="146" t="s">
        <v>55</v>
      </c>
      <c r="O19" s="136"/>
      <c r="P19" s="329" t="s">
        <v>57</v>
      </c>
      <c r="Q19" s="329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57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30" t="s">
        <v>38</v>
      </c>
      <c r="E22" s="331"/>
      <c r="F22" s="331"/>
      <c r="G22" s="331"/>
      <c r="H22" s="156"/>
      <c r="I22" s="157"/>
      <c r="J22" s="158"/>
      <c r="K22" s="155"/>
      <c r="L22" s="156"/>
      <c r="M22" s="330" t="s">
        <v>39</v>
      </c>
      <c r="N22" s="330"/>
      <c r="O22" s="330"/>
      <c r="P22" s="330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32" t="s">
        <v>28</v>
      </c>
      <c r="G23" s="333"/>
      <c r="H23" s="333"/>
      <c r="I23" s="334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32" t="s">
        <v>28</v>
      </c>
      <c r="P23" s="333"/>
      <c r="Q23" s="333"/>
      <c r="R23" s="334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115.778</v>
      </c>
      <c r="D25" s="172">
        <v>115.366</v>
      </c>
      <c r="E25" s="173">
        <f>(C25-D25)*1000</f>
        <v>412.00000000000614</v>
      </c>
      <c r="F25" s="338" t="s">
        <v>40</v>
      </c>
      <c r="G25" s="339"/>
      <c r="H25" s="339"/>
      <c r="I25" s="340"/>
      <c r="J25" s="158"/>
      <c r="K25" s="171">
        <v>1</v>
      </c>
      <c r="L25" s="174">
        <v>115.675</v>
      </c>
      <c r="M25" s="174">
        <v>115.445</v>
      </c>
      <c r="N25" s="173">
        <f>(L25-M25)*1000</f>
        <v>230.00000000000398</v>
      </c>
      <c r="O25" s="335" t="s">
        <v>86</v>
      </c>
      <c r="P25" s="336"/>
      <c r="Q25" s="336"/>
      <c r="R25" s="337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89" t="s">
        <v>79</v>
      </c>
      <c r="G26" s="290"/>
      <c r="H26" s="290"/>
      <c r="I26" s="291"/>
      <c r="J26" s="158"/>
      <c r="K26" s="171"/>
      <c r="L26" s="174"/>
      <c r="M26" s="174"/>
      <c r="N26" s="173"/>
      <c r="O26" s="335" t="s">
        <v>64</v>
      </c>
      <c r="P26" s="336"/>
      <c r="Q26" s="336"/>
      <c r="R26" s="337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(D27-C27)*1000</f>
        <v>0</v>
      </c>
      <c r="F27" s="289"/>
      <c r="G27" s="290"/>
      <c r="H27" s="290"/>
      <c r="I27" s="291"/>
      <c r="J27" s="158"/>
      <c r="K27" s="171"/>
      <c r="L27" s="174"/>
      <c r="M27" s="174"/>
      <c r="N27" s="173">
        <f>(M27-L27)*1000</f>
        <v>0</v>
      </c>
      <c r="O27" s="341" t="s">
        <v>90</v>
      </c>
      <c r="P27" s="342"/>
      <c r="Q27" s="342"/>
      <c r="R27" s="343"/>
      <c r="S27" s="133"/>
      <c r="T27" s="106"/>
    </row>
    <row r="28" spans="1:20" s="119" customFormat="1" ht="21" customHeight="1">
      <c r="A28" s="154"/>
      <c r="B28" s="171"/>
      <c r="C28" s="172"/>
      <c r="D28" s="172"/>
      <c r="E28" s="173"/>
      <c r="F28" s="289"/>
      <c r="G28" s="290"/>
      <c r="H28" s="290"/>
      <c r="I28" s="291"/>
      <c r="J28" s="158"/>
      <c r="K28" s="171"/>
      <c r="L28" s="174"/>
      <c r="M28" s="174"/>
      <c r="N28" s="173"/>
      <c r="O28" s="344" t="s">
        <v>93</v>
      </c>
      <c r="P28" s="329"/>
      <c r="Q28" s="329"/>
      <c r="R28" s="345"/>
      <c r="S28" s="133"/>
      <c r="T28" s="106"/>
    </row>
    <row r="29" spans="1:20" s="119" customFormat="1" ht="21" customHeight="1">
      <c r="A29" s="154"/>
      <c r="B29" s="171">
        <v>2</v>
      </c>
      <c r="C29" s="172">
        <v>115.757</v>
      </c>
      <c r="D29" s="172">
        <v>115.388</v>
      </c>
      <c r="E29" s="173">
        <f>(C29-D29)*1000</f>
        <v>368.9999999999998</v>
      </c>
      <c r="F29" s="335" t="s">
        <v>41</v>
      </c>
      <c r="G29" s="336"/>
      <c r="H29" s="336"/>
      <c r="I29" s="337"/>
      <c r="J29" s="158"/>
      <c r="K29" s="171">
        <v>2</v>
      </c>
      <c r="L29" s="174">
        <v>115.615</v>
      </c>
      <c r="M29" s="174">
        <v>115.445</v>
      </c>
      <c r="N29" s="173">
        <f>(L29-M29)*1000</f>
        <v>170.0000000000017</v>
      </c>
      <c r="O29" s="335" t="s">
        <v>87</v>
      </c>
      <c r="P29" s="336"/>
      <c r="Q29" s="336"/>
      <c r="R29" s="337"/>
      <c r="S29" s="133"/>
      <c r="T29" s="106"/>
    </row>
    <row r="30" spans="1:20" s="119" customFormat="1" ht="21" customHeight="1">
      <c r="A30" s="154"/>
      <c r="B30" s="171"/>
      <c r="C30" s="172"/>
      <c r="D30" s="172"/>
      <c r="E30" s="173"/>
      <c r="F30" s="335"/>
      <c r="G30" s="336"/>
      <c r="H30" s="336"/>
      <c r="I30" s="337"/>
      <c r="J30" s="158"/>
      <c r="K30" s="171"/>
      <c r="L30" s="174"/>
      <c r="M30" s="174"/>
      <c r="N30" s="173">
        <f>(M30-L30)*1000</f>
        <v>0</v>
      </c>
      <c r="O30" s="335" t="s">
        <v>64</v>
      </c>
      <c r="P30" s="336"/>
      <c r="Q30" s="336"/>
      <c r="R30" s="337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5AD" sheet="1"/>
  <mergeCells count="19">
    <mergeCell ref="O30:R30"/>
    <mergeCell ref="F30:I30"/>
    <mergeCell ref="O29:R29"/>
    <mergeCell ref="O25:R25"/>
    <mergeCell ref="F25:I25"/>
    <mergeCell ref="O26:R26"/>
    <mergeCell ref="F29:I29"/>
    <mergeCell ref="O27:R27"/>
    <mergeCell ref="O28:R28"/>
    <mergeCell ref="P9:Q9"/>
    <mergeCell ref="D22:G22"/>
    <mergeCell ref="M22:P22"/>
    <mergeCell ref="F23:I23"/>
    <mergeCell ref="O23:R23"/>
    <mergeCell ref="P18:Q18"/>
    <mergeCell ref="P19:Q19"/>
    <mergeCell ref="H18:I18"/>
    <mergeCell ref="H19:I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80</v>
      </c>
      <c r="H2" s="189"/>
      <c r="I2" s="189"/>
      <c r="J2" s="189"/>
      <c r="K2" s="189"/>
      <c r="L2" s="190"/>
      <c r="R2" s="34"/>
      <c r="S2" s="35"/>
      <c r="T2" s="35"/>
      <c r="U2" s="35"/>
      <c r="V2" s="352" t="s">
        <v>4</v>
      </c>
      <c r="W2" s="352"/>
      <c r="X2" s="352"/>
      <c r="Y2" s="35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2" t="s">
        <v>4</v>
      </c>
      <c r="BO2" s="352"/>
      <c r="BP2" s="352"/>
      <c r="BQ2" s="352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83</v>
      </c>
      <c r="CF2" s="189"/>
      <c r="CG2" s="189"/>
      <c r="CH2" s="189"/>
      <c r="CI2" s="189"/>
      <c r="CJ2" s="190"/>
    </row>
    <row r="3" spans="18:77" ht="21" customHeight="1" thickBot="1" thickTop="1">
      <c r="R3" s="346" t="s">
        <v>5</v>
      </c>
      <c r="S3" s="347"/>
      <c r="T3" s="37"/>
      <c r="U3" s="38"/>
      <c r="V3" s="259" t="s">
        <v>59</v>
      </c>
      <c r="W3" s="259"/>
      <c r="X3" s="259"/>
      <c r="Y3" s="260"/>
      <c r="Z3" s="37"/>
      <c r="AA3" s="38"/>
      <c r="AB3" s="348" t="s">
        <v>6</v>
      </c>
      <c r="AC3" s="34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3" t="s">
        <v>6</v>
      </c>
      <c r="BK3" s="354"/>
      <c r="BL3" s="355"/>
      <c r="BM3" s="356"/>
      <c r="BN3" s="259" t="s">
        <v>59</v>
      </c>
      <c r="BO3" s="259"/>
      <c r="BP3" s="259"/>
      <c r="BQ3" s="260"/>
      <c r="BR3" s="234"/>
      <c r="BS3" s="235"/>
      <c r="BT3" s="350" t="s">
        <v>5</v>
      </c>
      <c r="BU3" s="35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60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60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1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202"/>
      <c r="R6" s="217" t="s">
        <v>3</v>
      </c>
      <c r="S6" s="30">
        <v>116.776</v>
      </c>
      <c r="T6" s="8"/>
      <c r="U6" s="10"/>
      <c r="V6" s="9"/>
      <c r="W6" s="250"/>
      <c r="X6" s="251"/>
      <c r="Y6" s="262"/>
      <c r="Z6" s="8"/>
      <c r="AA6" s="10"/>
      <c r="AB6" s="268" t="s">
        <v>61</v>
      </c>
      <c r="AC6" s="26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85</v>
      </c>
      <c r="AS6" s="86" t="s">
        <v>29</v>
      </c>
      <c r="AT6" s="18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61</v>
      </c>
      <c r="BK6" s="198"/>
      <c r="BL6" s="288"/>
      <c r="BM6" s="227"/>
      <c r="BN6" s="9"/>
      <c r="BO6" s="250"/>
      <c r="BP6" s="251"/>
      <c r="BQ6" s="262"/>
      <c r="BR6" s="228"/>
      <c r="BS6" s="227"/>
      <c r="BT6" s="21" t="s">
        <v>2</v>
      </c>
      <c r="BU6" s="29">
        <v>114.42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84</v>
      </c>
      <c r="H7" s="50"/>
      <c r="I7" s="50"/>
      <c r="J7" s="49"/>
      <c r="K7" s="49"/>
      <c r="L7" s="61"/>
      <c r="Q7" s="202"/>
      <c r="R7" s="21"/>
      <c r="S7" s="216"/>
      <c r="T7" s="8"/>
      <c r="U7" s="10"/>
      <c r="V7" s="245" t="s">
        <v>47</v>
      </c>
      <c r="W7" s="263">
        <v>115.778</v>
      </c>
      <c r="X7" s="251" t="s">
        <v>48</v>
      </c>
      <c r="Y7" s="262">
        <v>115.757</v>
      </c>
      <c r="Z7" s="8"/>
      <c r="AA7" s="10"/>
      <c r="AB7" s="270" t="s">
        <v>42</v>
      </c>
      <c r="AC7" s="27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42</v>
      </c>
      <c r="BK7" s="200"/>
      <c r="BL7" s="251"/>
      <c r="BM7" s="30"/>
      <c r="BN7" s="245" t="s">
        <v>49</v>
      </c>
      <c r="BO7" s="263">
        <v>115.366</v>
      </c>
      <c r="BP7" s="251" t="s">
        <v>50</v>
      </c>
      <c r="BQ7" s="262">
        <v>115.388</v>
      </c>
      <c r="BR7" s="11"/>
      <c r="BS7" s="227"/>
      <c r="BT7" s="313"/>
      <c r="BU7" s="325"/>
      <c r="BY7" s="31"/>
      <c r="BZ7" s="47"/>
      <c r="CA7" s="48" t="s">
        <v>10</v>
      </c>
      <c r="CB7" s="49"/>
      <c r="CC7" s="50"/>
      <c r="CD7" s="50"/>
      <c r="CE7" s="62" t="s">
        <v>84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116.076</v>
      </c>
      <c r="T8" s="8"/>
      <c r="U8" s="10"/>
      <c r="V8" s="245"/>
      <c r="W8" s="263"/>
      <c r="X8" s="251"/>
      <c r="Y8" s="262"/>
      <c r="Z8" s="8"/>
      <c r="AA8" s="10"/>
      <c r="AB8" s="268" t="s">
        <v>43</v>
      </c>
      <c r="AC8" s="26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43</v>
      </c>
      <c r="BK8" s="198"/>
      <c r="BL8" s="288"/>
      <c r="BM8" s="227"/>
      <c r="BN8" s="245"/>
      <c r="BO8" s="263"/>
      <c r="BP8" s="251"/>
      <c r="BQ8" s="262"/>
      <c r="BR8" s="240"/>
      <c r="BS8" s="241"/>
      <c r="BT8" s="16" t="s">
        <v>1</v>
      </c>
      <c r="BU8" s="17">
        <v>115.08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5"/>
      <c r="W9" s="252"/>
      <c r="X9" s="266"/>
      <c r="Y9" s="26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5"/>
      <c r="BN9" s="24"/>
      <c r="BO9" s="252"/>
      <c r="BP9" s="266"/>
      <c r="BQ9" s="26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67</v>
      </c>
      <c r="H10" s="49"/>
      <c r="I10" s="49"/>
      <c r="J10" s="70" t="s">
        <v>12</v>
      </c>
      <c r="K10" s="276" t="s">
        <v>68</v>
      </c>
      <c r="L10" s="52"/>
      <c r="V10" s="9"/>
      <c r="W10" s="264"/>
      <c r="X10" s="251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3" t="s">
        <v>89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81</v>
      </c>
      <c r="CF10" s="49"/>
      <c r="CG10" s="49"/>
      <c r="CH10" s="70" t="s">
        <v>12</v>
      </c>
      <c r="CI10" s="276" t="s">
        <v>82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55</v>
      </c>
      <c r="H11" s="49"/>
      <c r="I11" s="11"/>
      <c r="J11" s="70" t="s">
        <v>14</v>
      </c>
      <c r="K11" s="71" t="s">
        <v>58</v>
      </c>
      <c r="L11" s="52"/>
      <c r="V11" s="9"/>
      <c r="W11" s="264"/>
      <c r="X11" s="9"/>
      <c r="Y11" s="26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55</v>
      </c>
      <c r="CF11" s="49"/>
      <c r="CG11" s="11"/>
      <c r="CH11" s="70" t="s">
        <v>14</v>
      </c>
      <c r="CI11" s="71" t="s">
        <v>58</v>
      </c>
      <c r="CJ11" s="52"/>
    </row>
    <row r="12" spans="2:88" ht="21" customHeight="1" thickBot="1">
      <c r="B12" s="73"/>
      <c r="C12" s="74"/>
      <c r="D12" s="74"/>
      <c r="E12" s="74"/>
      <c r="F12" s="74"/>
      <c r="G12" s="258" t="s">
        <v>66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8" t="s">
        <v>66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5"/>
      <c r="BA18" s="255"/>
      <c r="BI18" s="208"/>
      <c r="BL18" s="253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2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1"/>
      <c r="S22" s="191"/>
      <c r="AC22" s="232"/>
      <c r="AO22" s="208"/>
      <c r="BD22" s="31"/>
      <c r="BE22" s="31"/>
      <c r="BF22" s="243"/>
      <c r="BI22" s="219"/>
      <c r="BK22" s="279"/>
      <c r="BO22" s="31"/>
      <c r="BP22" s="31"/>
      <c r="BU22" s="243"/>
    </row>
    <row r="23" spans="19:88" ht="18" customHeight="1">
      <c r="S23" s="31"/>
      <c r="V23" s="31"/>
      <c r="AG23" s="213"/>
      <c r="AO23" s="97"/>
      <c r="AZ23" s="31"/>
      <c r="BB23" s="31"/>
      <c r="BC23" s="31"/>
      <c r="BK23" s="278"/>
      <c r="BX23" s="31"/>
      <c r="BY23" s="31"/>
      <c r="BZ23" s="208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2"/>
      <c r="BK24" s="31"/>
      <c r="BP24" s="219"/>
      <c r="BR24" s="31"/>
      <c r="BU24" s="31"/>
      <c r="BV24" s="31"/>
      <c r="BW24" s="31"/>
      <c r="BZ24" s="209"/>
      <c r="CE24" s="77"/>
      <c r="CF24" s="77"/>
    </row>
    <row r="25" spans="12:86" ht="18" customHeight="1">
      <c r="L25" s="191"/>
      <c r="Q25" s="31"/>
      <c r="T25" s="213"/>
      <c r="U25" s="31"/>
      <c r="V25" s="191"/>
      <c r="W25" s="31"/>
      <c r="Z25" s="238" t="s">
        <v>47</v>
      </c>
      <c r="AC25" s="238"/>
      <c r="AD25" s="195"/>
      <c r="AF25" s="31"/>
      <c r="AH25" s="31"/>
      <c r="AI25" s="31"/>
      <c r="AW25" s="191"/>
      <c r="BG25" s="31"/>
      <c r="BN25" s="31"/>
      <c r="BO25" s="191"/>
      <c r="BR25" s="31"/>
      <c r="BU25" s="208"/>
      <c r="BV25" s="31"/>
      <c r="BY25" s="191"/>
      <c r="BZ25" s="31"/>
      <c r="CD25" s="77"/>
      <c r="CF25" s="77"/>
      <c r="CG25" s="31"/>
      <c r="CH25" s="83" t="s">
        <v>1</v>
      </c>
    </row>
    <row r="26" spans="11:84" ht="18" customHeight="1">
      <c r="K26" s="191"/>
      <c r="L26" s="31"/>
      <c r="P26" s="191">
        <v>1</v>
      </c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31"/>
      <c r="BZ26" s="191">
        <v>6</v>
      </c>
      <c r="CA26" s="191"/>
      <c r="CD26" s="77"/>
      <c r="CF26" s="77"/>
    </row>
    <row r="27" spans="1:89" ht="18" customHeight="1">
      <c r="A27" s="82"/>
      <c r="B27" s="82"/>
      <c r="H27" s="31"/>
      <c r="K27" s="31"/>
      <c r="N27" s="31"/>
      <c r="O27" s="31"/>
      <c r="P27" s="31"/>
      <c r="R27" s="31"/>
      <c r="S27" s="31"/>
      <c r="V27" s="31"/>
      <c r="W27" s="31"/>
      <c r="AN27" s="31"/>
      <c r="AO27" s="31"/>
      <c r="AR27" s="31"/>
      <c r="AS27" s="80"/>
      <c r="AT27" s="31"/>
      <c r="BH27" s="31"/>
      <c r="BJ27" s="31"/>
      <c r="BO27" s="31"/>
      <c r="BT27" s="31"/>
      <c r="BV27" s="31"/>
      <c r="BZ27" s="31"/>
      <c r="CA27" s="31"/>
      <c r="CC27" s="201"/>
      <c r="CF27" s="31"/>
      <c r="CJ27" s="82"/>
      <c r="CK27" s="82"/>
    </row>
    <row r="28" spans="1:81" ht="18" customHeight="1">
      <c r="A28" s="82"/>
      <c r="K28" s="192"/>
      <c r="M28" s="31"/>
      <c r="N28" s="191"/>
      <c r="P28" s="31"/>
      <c r="S28" s="31"/>
      <c r="U28" s="31"/>
      <c r="AA28" s="31"/>
      <c r="AB28" s="238" t="s">
        <v>48</v>
      </c>
      <c r="AD28" s="31"/>
      <c r="AF28" s="31"/>
      <c r="AG28" s="31"/>
      <c r="AH28" s="31"/>
      <c r="AI28" s="31"/>
      <c r="AO28" s="195"/>
      <c r="AR28" s="31"/>
      <c r="AT28" s="31"/>
      <c r="AU28" s="31"/>
      <c r="AY28" s="31"/>
      <c r="AZ28" s="31"/>
      <c r="BA28" s="31"/>
      <c r="BB28" s="31"/>
      <c r="BC28" s="31"/>
      <c r="BH28" s="31"/>
      <c r="BJ28" s="195"/>
      <c r="BK28" s="31"/>
      <c r="BO28" s="31"/>
      <c r="BS28" s="31"/>
      <c r="BU28" s="239"/>
      <c r="BV28" s="191"/>
      <c r="CA28" s="192"/>
      <c r="CC28" s="201"/>
    </row>
    <row r="29" spans="1:89" ht="18" customHeight="1">
      <c r="A29" s="82"/>
      <c r="D29" s="84" t="s">
        <v>0</v>
      </c>
      <c r="M29" s="191"/>
      <c r="N29" s="31"/>
      <c r="O29" s="191"/>
      <c r="U29" s="191"/>
      <c r="V29" s="31"/>
      <c r="X29" s="81"/>
      <c r="AF29" s="238"/>
      <c r="AG29" s="31"/>
      <c r="AI29" s="31"/>
      <c r="AM29" s="213"/>
      <c r="AR29" s="31"/>
      <c r="AS29" s="31"/>
      <c r="AT29" s="31"/>
      <c r="AZ29" s="31"/>
      <c r="BA29" s="31"/>
      <c r="BB29" s="31"/>
      <c r="BC29" s="31"/>
      <c r="BH29" s="31"/>
      <c r="BI29" s="274"/>
      <c r="BQ29" s="239" t="s">
        <v>49</v>
      </c>
      <c r="BR29" s="191"/>
      <c r="BS29" s="191"/>
      <c r="BV29" s="31"/>
      <c r="BX29" s="191"/>
      <c r="CC29" s="205"/>
      <c r="CK29" s="82"/>
    </row>
    <row r="30" spans="10:85" ht="18" customHeight="1">
      <c r="J30" s="213"/>
      <c r="M30" s="31"/>
      <c r="N30" s="31"/>
      <c r="O30" s="31"/>
      <c r="V30" s="191"/>
      <c r="W30" s="31"/>
      <c r="X30" s="31"/>
      <c r="Y30" s="31"/>
      <c r="AG30" s="31"/>
      <c r="AI30" s="31"/>
      <c r="AJ30" s="31"/>
      <c r="AM30" s="31"/>
      <c r="AR30" s="31"/>
      <c r="AS30" s="31"/>
      <c r="AT30" s="31"/>
      <c r="AU30" s="31"/>
      <c r="AZ30" s="31"/>
      <c r="BB30" s="31"/>
      <c r="BC30" s="256"/>
      <c r="BK30" s="191"/>
      <c r="BN30" s="31"/>
      <c r="BP30" s="31"/>
      <c r="BQ30" s="191"/>
      <c r="BR30" s="31"/>
      <c r="BS30" s="31"/>
      <c r="BT30" s="31"/>
      <c r="BV30" s="31"/>
      <c r="BW30" s="31"/>
      <c r="BX30" s="31"/>
      <c r="BY30" s="31"/>
      <c r="BZ30" s="31"/>
      <c r="CC30" s="206"/>
      <c r="CD30" s="31"/>
      <c r="CG30" s="31"/>
    </row>
    <row r="31" spans="5:85" ht="18" customHeight="1">
      <c r="E31" s="215"/>
      <c r="G31" s="31"/>
      <c r="J31" s="31"/>
      <c r="L31" s="31"/>
      <c r="O31" s="191"/>
      <c r="S31" s="31"/>
      <c r="T31" s="215"/>
      <c r="X31" s="191"/>
      <c r="AB31" s="31"/>
      <c r="AG31" s="31"/>
      <c r="AH31" s="80"/>
      <c r="AJ31" s="191">
        <v>2</v>
      </c>
      <c r="AV31" s="81"/>
      <c r="AZ31" s="31"/>
      <c r="BB31" s="31"/>
      <c r="BC31" s="31"/>
      <c r="BG31" s="31"/>
      <c r="BI31" s="31"/>
      <c r="BO31" s="31"/>
      <c r="BR31" s="191"/>
      <c r="BS31" s="239"/>
      <c r="BV31" s="191">
        <v>5</v>
      </c>
      <c r="BW31" s="191"/>
      <c r="CC31" s="230"/>
      <c r="CE31" s="229"/>
      <c r="CG31" s="230"/>
    </row>
    <row r="32" spans="9:81" ht="18" customHeight="1">
      <c r="I32" s="31"/>
      <c r="N32" s="31"/>
      <c r="O32" s="191"/>
      <c r="P32" s="31"/>
      <c r="R32" s="31"/>
      <c r="AB32" s="191"/>
      <c r="AG32" s="31"/>
      <c r="AI32" s="31"/>
      <c r="AQ32" s="213">
        <v>3</v>
      </c>
      <c r="AW32" s="31"/>
      <c r="AX32" s="31"/>
      <c r="AZ32" s="31"/>
      <c r="BA32" s="31"/>
      <c r="BB32" s="31"/>
      <c r="BC32" s="31"/>
      <c r="BF32" s="31"/>
      <c r="BI32" s="191"/>
      <c r="BO32" s="314" t="s">
        <v>50</v>
      </c>
      <c r="BU32" s="31"/>
      <c r="BV32" s="31"/>
      <c r="BW32" s="191"/>
      <c r="CC32" s="207"/>
    </row>
    <row r="33" spans="10:75" ht="18" customHeight="1">
      <c r="J33" s="97"/>
      <c r="O33" s="31"/>
      <c r="S33" s="31"/>
      <c r="AD33" s="31"/>
      <c r="AE33" s="31"/>
      <c r="AG33" s="236"/>
      <c r="AQ33" s="31"/>
      <c r="AS33" s="31"/>
      <c r="AZ33" s="195"/>
      <c r="BE33" s="31"/>
      <c r="BF33" s="191"/>
      <c r="BH33" s="31"/>
      <c r="BI33" s="191"/>
      <c r="BK33" s="31"/>
      <c r="BN33" s="31"/>
      <c r="BO33" s="220"/>
      <c r="BP33" s="31"/>
      <c r="BQ33" s="31"/>
      <c r="BS33" s="232"/>
      <c r="BT33" s="31"/>
      <c r="BU33" s="31"/>
      <c r="BW33" s="31"/>
    </row>
    <row r="34" spans="19:75" ht="18" customHeight="1">
      <c r="S34" s="191"/>
      <c r="Y34" s="316"/>
      <c r="AA34" s="316">
        <v>115.766</v>
      </c>
      <c r="AD34" s="195"/>
      <c r="AU34" s="328" t="s">
        <v>92</v>
      </c>
      <c r="AV34" s="327"/>
      <c r="BG34" s="31"/>
      <c r="BI34" s="211"/>
      <c r="BK34" s="31"/>
      <c r="BN34" s="210"/>
      <c r="BO34" s="239"/>
      <c r="BP34" s="31"/>
      <c r="BQ34" s="232" t="s">
        <v>71</v>
      </c>
      <c r="BR34" s="31"/>
      <c r="BW34" s="191"/>
    </row>
    <row r="35" spans="9:73" ht="18" customHeight="1">
      <c r="I35" s="31"/>
      <c r="Y35" s="81"/>
      <c r="AA35" s="81"/>
      <c r="AE35" s="211"/>
      <c r="AT35" s="326" t="s">
        <v>91</v>
      </c>
      <c r="AU35" s="324"/>
      <c r="BG35" s="195"/>
      <c r="BK35" s="195"/>
      <c r="BU35" s="193"/>
    </row>
    <row r="36" spans="17:73" ht="18" customHeight="1">
      <c r="Q36" s="237"/>
      <c r="R36" s="208"/>
      <c r="AJ36" s="253"/>
      <c r="AU36" s="31"/>
      <c r="AW36" s="31"/>
      <c r="BK36" s="98"/>
      <c r="BL36" s="253"/>
      <c r="BU36" s="208"/>
    </row>
    <row r="37" spans="18:73" ht="18" customHeight="1">
      <c r="R37" s="209"/>
      <c r="Y37" s="242"/>
      <c r="AA37" s="242"/>
      <c r="AE37" s="31"/>
      <c r="AU37" s="195"/>
      <c r="AW37" s="194"/>
      <c r="BU37" s="209"/>
    </row>
    <row r="38" spans="35:80" ht="18" customHeight="1">
      <c r="AI38" s="254"/>
      <c r="AX38" s="31"/>
      <c r="AY38" s="31"/>
      <c r="BT38" s="31"/>
      <c r="BX38" s="31"/>
      <c r="CB38" s="218"/>
    </row>
    <row r="39" ht="18" customHeight="1">
      <c r="AP39" s="237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3:20" ht="18" customHeight="1">
      <c r="M44" s="201"/>
      <c r="N44" s="201"/>
      <c r="O44" s="201"/>
      <c r="P44" s="201"/>
      <c r="Q44" s="201"/>
      <c r="R44" s="201"/>
      <c r="S44" s="201"/>
      <c r="T44" s="201"/>
    </row>
    <row r="45" spans="13:88" ht="18" customHeight="1">
      <c r="M45" s="206"/>
      <c r="N45" s="206"/>
      <c r="O45" s="206"/>
      <c r="P45" s="206"/>
      <c r="Q45" s="206"/>
      <c r="R45" s="206"/>
      <c r="S45" s="206"/>
      <c r="T45" s="206"/>
      <c r="CJ45" s="201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1"/>
      <c r="BS46" s="201"/>
      <c r="BT46" s="201"/>
      <c r="BU46" s="201"/>
      <c r="BV46" s="201"/>
      <c r="BW46" s="201"/>
      <c r="BX46" s="201"/>
      <c r="BY46" s="201"/>
      <c r="CC46" s="76"/>
      <c r="CD46" s="76"/>
      <c r="CE46" s="76"/>
      <c r="CF46" s="76"/>
      <c r="CG46" s="76"/>
      <c r="CH46" s="76"/>
      <c r="CI46" s="76"/>
      <c r="CJ46" s="201"/>
    </row>
    <row r="47" spans="2:88" ht="21" customHeight="1" thickBot="1">
      <c r="B47" s="292" t="s">
        <v>24</v>
      </c>
      <c r="C47" s="293" t="s">
        <v>30</v>
      </c>
      <c r="D47" s="293" t="s">
        <v>31</v>
      </c>
      <c r="E47" s="293" t="s">
        <v>32</v>
      </c>
      <c r="F47" s="294" t="s">
        <v>33</v>
      </c>
      <c r="G47" s="295"/>
      <c r="H47" s="293" t="s">
        <v>24</v>
      </c>
      <c r="I47" s="293" t="s">
        <v>30</v>
      </c>
      <c r="J47" s="293" t="s">
        <v>31</v>
      </c>
      <c r="K47" s="293" t="s">
        <v>32</v>
      </c>
      <c r="L47" s="296" t="s">
        <v>33</v>
      </c>
      <c r="M47" s="282"/>
      <c r="N47" s="201"/>
      <c r="O47" s="201"/>
      <c r="P47" s="201"/>
      <c r="Q47" s="201"/>
      <c r="R47" s="201"/>
      <c r="S47" s="201"/>
      <c r="T47" s="201"/>
      <c r="AS47" s="79" t="s">
        <v>21</v>
      </c>
      <c r="BR47" s="201"/>
      <c r="BS47" s="201"/>
      <c r="BT47" s="201"/>
      <c r="BU47" s="201"/>
      <c r="BV47" s="201"/>
      <c r="BW47" s="201"/>
      <c r="BX47" s="201"/>
      <c r="BY47" s="201"/>
      <c r="BZ47" s="292" t="s">
        <v>24</v>
      </c>
      <c r="CA47" s="293" t="s">
        <v>30</v>
      </c>
      <c r="CB47" s="293" t="s">
        <v>31</v>
      </c>
      <c r="CC47" s="293" t="s">
        <v>32</v>
      </c>
      <c r="CD47" s="306" t="s">
        <v>33</v>
      </c>
      <c r="CE47" s="295"/>
      <c r="CF47" s="293" t="s">
        <v>24</v>
      </c>
      <c r="CG47" s="293" t="s">
        <v>30</v>
      </c>
      <c r="CH47" s="293" t="s">
        <v>31</v>
      </c>
      <c r="CI47" s="293" t="s">
        <v>32</v>
      </c>
      <c r="CJ47" s="296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70</v>
      </c>
      <c r="H48" s="3"/>
      <c r="I48" s="4"/>
      <c r="J48" s="3"/>
      <c r="K48" s="4"/>
      <c r="L48" s="5"/>
      <c r="M48" s="282"/>
      <c r="N48" s="201"/>
      <c r="O48" s="201"/>
      <c r="P48" s="201"/>
      <c r="Q48" s="201"/>
      <c r="R48" s="201"/>
      <c r="S48" s="201"/>
      <c r="T48" s="201"/>
      <c r="AS48" s="79" t="s">
        <v>22</v>
      </c>
      <c r="BR48" s="58"/>
      <c r="BS48" s="58"/>
      <c r="BT48" s="58"/>
      <c r="BU48" s="58"/>
      <c r="BV48" s="58"/>
      <c r="BW48" s="206"/>
      <c r="BX48" s="206"/>
      <c r="BY48" s="206"/>
      <c r="BZ48" s="307"/>
      <c r="CA48" s="4"/>
      <c r="CB48" s="3"/>
      <c r="CC48" s="4"/>
      <c r="CD48" s="4"/>
      <c r="CE48" s="3" t="s">
        <v>70</v>
      </c>
      <c r="CF48" s="3"/>
      <c r="CG48" s="4"/>
      <c r="CH48" s="3"/>
      <c r="CI48" s="4"/>
      <c r="CJ48" s="5"/>
    </row>
    <row r="49" spans="2:88" ht="21" customHeight="1">
      <c r="B49" s="225"/>
      <c r="C49" s="89"/>
      <c r="D49" s="89"/>
      <c r="E49" s="89"/>
      <c r="F49" s="9"/>
      <c r="G49" s="297"/>
      <c r="H49" s="298"/>
      <c r="I49" s="92"/>
      <c r="J49" s="90"/>
      <c r="K49" s="91"/>
      <c r="L49" s="212"/>
      <c r="M49" s="282"/>
      <c r="N49" s="201"/>
      <c r="O49" s="201"/>
      <c r="P49" s="201"/>
      <c r="Q49" s="201"/>
      <c r="R49" s="201"/>
      <c r="S49" s="201"/>
      <c r="T49" s="201"/>
      <c r="BR49" s="51"/>
      <c r="BS49" s="51"/>
      <c r="BT49" s="51"/>
      <c r="BU49" s="51"/>
      <c r="BV49" s="58"/>
      <c r="BW49" s="58"/>
      <c r="BX49" s="58"/>
      <c r="BY49" s="51"/>
      <c r="BZ49" s="226"/>
      <c r="CA49" s="92"/>
      <c r="CB49" s="90"/>
      <c r="CC49" s="91"/>
      <c r="CD49" s="223"/>
      <c r="CE49" s="308"/>
      <c r="CF49" s="298"/>
      <c r="CG49" s="92"/>
      <c r="CH49" s="90"/>
      <c r="CI49" s="91"/>
      <c r="CJ49" s="309"/>
    </row>
    <row r="50" spans="2:88" ht="21" customHeight="1">
      <c r="B50" s="226"/>
      <c r="C50" s="92"/>
      <c r="D50" s="90"/>
      <c r="E50" s="91"/>
      <c r="F50" s="11"/>
      <c r="G50" s="299"/>
      <c r="H50" s="301">
        <v>2</v>
      </c>
      <c r="I50" s="15">
        <v>115.686</v>
      </c>
      <c r="J50" s="90">
        <v>-37</v>
      </c>
      <c r="K50" s="91">
        <f>I50+J50*0.001</f>
        <v>115.649</v>
      </c>
      <c r="L50" s="212" t="s">
        <v>69</v>
      </c>
      <c r="M50" s="282"/>
      <c r="N50" s="201"/>
      <c r="O50" s="201"/>
      <c r="P50" s="201"/>
      <c r="Q50" s="201"/>
      <c r="R50" s="201"/>
      <c r="S50" s="201"/>
      <c r="T50" s="201"/>
      <c r="AS50" s="85" t="s">
        <v>23</v>
      </c>
      <c r="BR50" s="283"/>
      <c r="BS50" s="272"/>
      <c r="BT50" s="280"/>
      <c r="BU50" s="281"/>
      <c r="BV50" s="9"/>
      <c r="BW50" s="282"/>
      <c r="BX50" s="201"/>
      <c r="BY50" s="201"/>
      <c r="BZ50" s="222" t="s">
        <v>71</v>
      </c>
      <c r="CA50" s="322">
        <v>115.371</v>
      </c>
      <c r="CB50" s="90"/>
      <c r="CC50" s="317"/>
      <c r="CD50" s="223" t="s">
        <v>69</v>
      </c>
      <c r="CE50" s="318"/>
      <c r="CF50" s="319"/>
      <c r="CG50" s="320"/>
      <c r="CH50" s="90"/>
      <c r="CI50" s="317">
        <f>CG50+CH50*0.001</f>
        <v>0</v>
      </c>
      <c r="CJ50" s="321"/>
    </row>
    <row r="51" spans="2:88" ht="21" customHeight="1">
      <c r="B51" s="226">
        <v>1</v>
      </c>
      <c r="C51" s="92">
        <v>115.875</v>
      </c>
      <c r="D51" s="90">
        <v>-78</v>
      </c>
      <c r="E51" s="91">
        <f>C51+D51*0.001</f>
        <v>115.797</v>
      </c>
      <c r="F51" s="11" t="s">
        <v>69</v>
      </c>
      <c r="G51" s="299"/>
      <c r="H51" s="301"/>
      <c r="I51" s="15"/>
      <c r="J51" s="90"/>
      <c r="K51" s="91"/>
      <c r="L51" s="212"/>
      <c r="M51" s="282"/>
      <c r="N51" s="201"/>
      <c r="O51" s="201"/>
      <c r="P51" s="201"/>
      <c r="Q51" s="201"/>
      <c r="R51" s="201"/>
      <c r="S51" s="201"/>
      <c r="T51" s="201"/>
      <c r="AS51" s="79" t="s">
        <v>62</v>
      </c>
      <c r="BR51" s="283"/>
      <c r="BS51" s="272"/>
      <c r="BT51" s="280"/>
      <c r="BU51" s="281"/>
      <c r="BV51" s="9"/>
      <c r="BW51" s="282"/>
      <c r="BX51" s="201"/>
      <c r="BY51" s="201"/>
      <c r="BZ51" s="277"/>
      <c r="CA51" s="15"/>
      <c r="CB51" s="90"/>
      <c r="CC51" s="91">
        <f>CA51+CB51*0.001</f>
        <v>0</v>
      </c>
      <c r="CD51" s="223"/>
      <c r="CE51" s="299"/>
      <c r="CF51" s="298">
        <v>6</v>
      </c>
      <c r="CG51" s="92">
        <v>115.277</v>
      </c>
      <c r="CH51" s="90">
        <v>51</v>
      </c>
      <c r="CI51" s="91">
        <f>CG51+CH51*0.001</f>
        <v>115.328</v>
      </c>
      <c r="CJ51" s="212" t="s">
        <v>69</v>
      </c>
    </row>
    <row r="52" spans="2:88" ht="21" customHeight="1">
      <c r="B52" s="277"/>
      <c r="C52" s="15"/>
      <c r="D52" s="90"/>
      <c r="E52" s="91"/>
      <c r="F52" s="11"/>
      <c r="G52" s="299"/>
      <c r="H52" s="300">
        <v>3</v>
      </c>
      <c r="I52" s="91">
        <v>115.621</v>
      </c>
      <c r="J52" s="90">
        <v>37</v>
      </c>
      <c r="K52" s="91">
        <f>I52+J52*0.001</f>
        <v>115.658</v>
      </c>
      <c r="L52" s="212" t="s">
        <v>69</v>
      </c>
      <c r="M52" s="282"/>
      <c r="N52" s="201"/>
      <c r="O52" s="201"/>
      <c r="P52" s="201"/>
      <c r="Q52" s="201"/>
      <c r="R52" s="201"/>
      <c r="S52" s="201"/>
      <c r="T52" s="201"/>
      <c r="AS52" s="79" t="s">
        <v>63</v>
      </c>
      <c r="BR52" s="284"/>
      <c r="BS52" s="281"/>
      <c r="BT52" s="280"/>
      <c r="BU52" s="281"/>
      <c r="BV52" s="9"/>
      <c r="BW52" s="282"/>
      <c r="BX52" s="201"/>
      <c r="BY52" s="201"/>
      <c r="BZ52" s="277">
        <v>5</v>
      </c>
      <c r="CA52" s="15">
        <v>115.316</v>
      </c>
      <c r="CB52" s="90">
        <v>51</v>
      </c>
      <c r="CC52" s="91">
        <f>CA52+CB52*0.001</f>
        <v>115.367</v>
      </c>
      <c r="CD52" s="223" t="s">
        <v>69</v>
      </c>
      <c r="CE52" s="299"/>
      <c r="CF52" s="300"/>
      <c r="CG52" s="91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302"/>
      <c r="G53" s="303"/>
      <c r="H53" s="304"/>
      <c r="I53" s="305"/>
      <c r="J53" s="204"/>
      <c r="K53" s="203"/>
      <c r="L53" s="273"/>
      <c r="M53" s="286"/>
      <c r="N53" s="201"/>
      <c r="O53" s="201"/>
      <c r="P53" s="201"/>
      <c r="Q53" s="201"/>
      <c r="R53" s="201"/>
      <c r="S53" s="201"/>
      <c r="T53" s="201"/>
      <c r="AD53" s="32"/>
      <c r="AE53" s="33"/>
      <c r="BG53" s="32"/>
      <c r="BH53" s="33"/>
      <c r="BR53" s="285"/>
      <c r="BS53" s="281"/>
      <c r="BT53" s="280"/>
      <c r="BU53" s="281"/>
      <c r="BV53" s="9"/>
      <c r="BW53" s="286"/>
      <c r="BX53" s="201"/>
      <c r="BY53" s="201"/>
      <c r="BZ53" s="310"/>
      <c r="CA53" s="305"/>
      <c r="CB53" s="204"/>
      <c r="CC53" s="203"/>
      <c r="CD53" s="224"/>
      <c r="CE53" s="303"/>
      <c r="CF53" s="304"/>
      <c r="CG53" s="305"/>
      <c r="CH53" s="204"/>
      <c r="CI53" s="203"/>
      <c r="CJ53" s="273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1378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2018-09-21T08:54:56Z</cp:lastPrinted>
  <dcterms:created xsi:type="dcterms:W3CDTF">2003-01-10T15:39:03Z</dcterms:created>
  <dcterms:modified xsi:type="dcterms:W3CDTF">2018-11-01T08:46:01Z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