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Janovice u Trutnova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<sst xmlns="http://schemas.openxmlformats.org/spreadsheetml/2006/main" count="77" uniqueCount="53">
  <si>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</si>
  <si>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</si>
  <si>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</si>
  <si>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</si>
  <si>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</si>
  <si>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</si>
  <si>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</si>
  <si>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</si>
  <si>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</si>
  <si>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</si>
  <si>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</si>
  <si>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</si>
  <si>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</si>
  <si>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</si>
  <si>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</si>
  <si>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</si>
  <si>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</si>
  <si>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</si>
  <si>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</si>
  <si>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</si>
  <si>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</si>
  <si>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</si>
  <si>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 pokračování traťové koleje - rychlost traťová s místním omezením</t>
  </si>
  <si>
    <t>při jízdě do odbočky - rychlost 40 km/h</t>
  </si>
  <si>
    <t>provoz podle SŽDC (ČD) D3</t>
  </si>
  <si>
    <t>Telefonické  dorozumívání</t>
  </si>
  <si>
    <t>Kód : 15</t>
  </si>
  <si>
    <t>Trať : 509 B</t>
  </si>
  <si>
    <t>Teplice nad Metují</t>
  </si>
  <si>
    <t>odtl.kontr.výměnový zámek, klíč 4t/4 je v SHK - IV.</t>
  </si>
  <si>
    <t>Směr  :  Adršpach</t>
  </si>
  <si>
    <t>Km  16,734</t>
  </si>
  <si>
    <t>Ev. č. : 573402</t>
  </si>
  <si>
    <t>Směr  :  Radvanice</t>
  </si>
  <si>
    <t>odtl.kontr.výměnový zámek, klíč 1t/1 je v SHK - I.</t>
  </si>
  <si>
    <t>přednostní poloha na k.č.2</t>
  </si>
  <si>
    <t>přednostní poloha na k.č.1</t>
  </si>
  <si>
    <t>KANGO</t>
  </si>
  <si>
    <t>Hranice dopravny</t>
  </si>
  <si>
    <t>Místo zastavení</t>
  </si>
  <si>
    <t>Mechanické</t>
  </si>
  <si>
    <t>LT 2</t>
  </si>
  <si>
    <t>výhybky se přestavují jízdou vlaku - jsou samovratné</t>
  </si>
  <si>
    <t>LT 1</t>
  </si>
  <si>
    <t>náhradní klíče od výhybek jsou v soupravě hlavních klíčů (SHK)</t>
  </si>
  <si>
    <t>Kód : 1</t>
  </si>
  <si>
    <t>výkolejkový zámek, klíč Vk1/3t/3 je v SHK - II.</t>
  </si>
  <si>
    <t>odtlačný kontrolní výměnový zámek,</t>
  </si>
  <si>
    <t>klíč klíč je držen v kontrolním zámku Vk1</t>
  </si>
  <si>
    <t>X169</t>
  </si>
  <si>
    <t>Přejezdníky</t>
  </si>
  <si>
    <t>s číslicí 2</t>
  </si>
  <si>
    <t>III.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</si>
</sst>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top"/>
    </xf>
    <xf numFmtId="164" fontId="36" fillId="0" borderId="33" xfId="0" applyNumberFormat="1" applyFont="1" applyFill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32" fillId="35" borderId="60" xfId="0" applyFont="1" applyFill="1" applyBorder="1" applyAlignment="1">
      <alignment horizontal="centerContinuous" vertical="center"/>
    </xf>
    <xf numFmtId="0" fontId="32" fillId="35" borderId="61" xfId="0" applyFont="1" applyFill="1" applyBorder="1" applyAlignment="1">
      <alignment horizontal="centerContinuous" vertical="center"/>
    </xf>
    <xf numFmtId="0" fontId="32" fillId="35" borderId="62" xfId="0" applyFont="1" applyFill="1" applyBorder="1" applyAlignment="1">
      <alignment horizontal="centerContinuous" vertical="center"/>
    </xf>
    <xf numFmtId="164" fontId="36" fillId="0" borderId="29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2" fillId="0" borderId="48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6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6" fillId="0" borderId="69" xfId="0" applyNumberFormat="1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0" xfId="0" applyFont="1" applyBorder="1" applyAlignment="1">
      <alignment vertical="center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4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0" fillId="0" borderId="74" xfId="0" applyBorder="1" applyAlignment="1">
      <alignment vertical="center"/>
    </xf>
    <xf numFmtId="0" fontId="28" fillId="0" borderId="74" xfId="0" applyFont="1" applyBorder="1" applyAlignment="1">
      <alignment/>
    </xf>
    <xf numFmtId="0" fontId="28" fillId="0" borderId="75" xfId="0" applyFont="1" applyBorder="1" applyAlignment="1">
      <alignment/>
    </xf>
    <xf numFmtId="0" fontId="28" fillId="0" borderId="7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77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0" xfId="0" applyFont="1" applyAlignment="1">
      <alignment/>
    </xf>
    <xf numFmtId="164" fontId="36" fillId="0" borderId="29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69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44" fontId="6" fillId="33" borderId="46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44" fontId="4" fillId="33" borderId="83" xfId="39" applyFont="1" applyFill="1" applyBorder="1" applyAlignment="1">
      <alignment horizontal="center" vertical="center"/>
    </xf>
    <xf numFmtId="44" fontId="4" fillId="33" borderId="82" xfId="39" applyFont="1" applyFill="1" applyBorder="1" applyAlignment="1">
      <alignment horizontal="center" vertical="center"/>
    </xf>
    <xf numFmtId="44" fontId="3" fillId="33" borderId="46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6</xdr:col>
      <xdr:colOff>504825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3990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u Trutnova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438150</xdr:colOff>
      <xdr:row>25</xdr:row>
      <xdr:rowOff>66675</xdr:rowOff>
    </xdr:from>
    <xdr:to>
      <xdr:col>18</xdr:col>
      <xdr:colOff>714375</xdr:colOff>
      <xdr:row>27</xdr:row>
      <xdr:rowOff>66675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6972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38100</xdr:rowOff>
    </xdr:from>
    <xdr:to>
      <xdr:col>10</xdr:col>
      <xdr:colOff>161925</xdr:colOff>
      <xdr:row>34</xdr:row>
      <xdr:rowOff>38100</xdr:rowOff>
    </xdr:to>
    <xdr:grpSp>
      <xdr:nvGrpSpPr>
        <xdr:cNvPr id="10" name="Group 1625"/>
        <xdr:cNvGrpSpPr>
          <a:grpSpLocks/>
        </xdr:cNvGrpSpPr>
      </xdr:nvGrpSpPr>
      <xdr:grpSpPr>
        <a:xfrm>
          <a:off x="6724650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19050</xdr:rowOff>
    </xdr:from>
    <xdr:to>
      <xdr:col>14</xdr:col>
      <xdr:colOff>504825</xdr:colOff>
      <xdr:row>4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41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</xdr:row>
      <xdr:rowOff>19050</xdr:rowOff>
    </xdr:from>
    <xdr:to>
      <xdr:col>15</xdr:col>
      <xdr:colOff>504825</xdr:colOff>
      <xdr:row>4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41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</xdr:row>
      <xdr:rowOff>19050</xdr:rowOff>
    </xdr:from>
    <xdr:to>
      <xdr:col>18</xdr:col>
      <xdr:colOff>504825</xdr:colOff>
      <xdr:row>3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109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819150</xdr:colOff>
      <xdr:row>33</xdr:row>
      <xdr:rowOff>47625</xdr:rowOff>
    </xdr:from>
    <xdr:to>
      <xdr:col>21</xdr:col>
      <xdr:colOff>847725</xdr:colOff>
      <xdr:row>34</xdr:row>
      <xdr:rowOff>47625</xdr:rowOff>
    </xdr:to>
    <xdr:grpSp>
      <xdr:nvGrpSpPr>
        <xdr:cNvPr id="122" name="Group 2314"/>
        <xdr:cNvGrpSpPr>
          <a:grpSpLocks/>
        </xdr:cNvGrpSpPr>
      </xdr:nvGrpSpPr>
      <xdr:grpSpPr>
        <a:xfrm>
          <a:off x="17183100" y="8782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32" name="Line 2418"/>
        <xdr:cNvSpPr>
          <a:spLocks/>
        </xdr:cNvSpPr>
      </xdr:nvSpPr>
      <xdr:spPr>
        <a:xfrm flipV="1">
          <a:off x="8143875" y="9305925"/>
          <a:ext cx="530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20</xdr:col>
      <xdr:colOff>209550</xdr:colOff>
      <xdr:row>35</xdr:row>
      <xdr:rowOff>114300</xdr:rowOff>
    </xdr:to>
    <xdr:sp>
      <xdr:nvSpPr>
        <xdr:cNvPr id="133" name="Line 2419"/>
        <xdr:cNvSpPr>
          <a:spLocks/>
        </xdr:cNvSpPr>
      </xdr:nvSpPr>
      <xdr:spPr>
        <a:xfrm>
          <a:off x="14420850" y="93059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25</xdr:col>
      <xdr:colOff>276225</xdr:colOff>
      <xdr:row>34</xdr:row>
      <xdr:rowOff>114300</xdr:rowOff>
    </xdr:to>
    <xdr:sp>
      <xdr:nvSpPr>
        <xdr:cNvPr id="134" name="Line 2461"/>
        <xdr:cNvSpPr>
          <a:spLocks/>
        </xdr:cNvSpPr>
      </xdr:nvSpPr>
      <xdr:spPr>
        <a:xfrm flipV="1">
          <a:off x="17830800" y="86201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35</xdr:row>
      <xdr:rowOff>0</xdr:rowOff>
    </xdr:from>
    <xdr:to>
      <xdr:col>21</xdr:col>
      <xdr:colOff>723900</xdr:colOff>
      <xdr:row>35</xdr:row>
      <xdr:rowOff>76200</xdr:rowOff>
    </xdr:to>
    <xdr:sp>
      <xdr:nvSpPr>
        <xdr:cNvPr id="135" name="Line 2462"/>
        <xdr:cNvSpPr>
          <a:spLocks/>
        </xdr:cNvSpPr>
      </xdr:nvSpPr>
      <xdr:spPr>
        <a:xfrm flipV="1">
          <a:off x="1634490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35</xdr:row>
      <xdr:rowOff>76200</xdr:rowOff>
    </xdr:from>
    <xdr:to>
      <xdr:col>20</xdr:col>
      <xdr:colOff>952500</xdr:colOff>
      <xdr:row>35</xdr:row>
      <xdr:rowOff>114300</xdr:rowOff>
    </xdr:to>
    <xdr:sp>
      <xdr:nvSpPr>
        <xdr:cNvPr id="136" name="Line 2463"/>
        <xdr:cNvSpPr>
          <a:spLocks/>
        </xdr:cNvSpPr>
      </xdr:nvSpPr>
      <xdr:spPr>
        <a:xfrm flipV="1">
          <a:off x="1560195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114300</xdr:rowOff>
    </xdr:from>
    <xdr:to>
      <xdr:col>22</xdr:col>
      <xdr:colOff>495300</xdr:colOff>
      <xdr:row>35</xdr:row>
      <xdr:rowOff>0</xdr:rowOff>
    </xdr:to>
    <xdr:sp>
      <xdr:nvSpPr>
        <xdr:cNvPr id="137" name="Line 2464"/>
        <xdr:cNvSpPr>
          <a:spLocks/>
        </xdr:cNvSpPr>
      </xdr:nvSpPr>
      <xdr:spPr>
        <a:xfrm flipV="1">
          <a:off x="17087850" y="9077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723900</xdr:colOff>
      <xdr:row>29</xdr:row>
      <xdr:rowOff>114300</xdr:rowOff>
    </xdr:from>
    <xdr:to>
      <xdr:col>21</xdr:col>
      <xdr:colOff>885825</xdr:colOff>
      <xdr:row>29</xdr:row>
      <xdr:rowOff>114300</xdr:rowOff>
    </xdr:to>
    <xdr:sp>
      <xdr:nvSpPr>
        <xdr:cNvPr id="138" name="Line 2507"/>
        <xdr:cNvSpPr>
          <a:spLocks/>
        </xdr:cNvSpPr>
      </xdr:nvSpPr>
      <xdr:spPr>
        <a:xfrm>
          <a:off x="15144750" y="7934325"/>
          <a:ext cx="2105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7</xdr:row>
      <xdr:rowOff>114300</xdr:rowOff>
    </xdr:from>
    <xdr:to>
      <xdr:col>19</xdr:col>
      <xdr:colOff>476250</xdr:colOff>
      <xdr:row>7</xdr:row>
      <xdr:rowOff>114300</xdr:rowOff>
    </xdr:to>
    <xdr:sp>
      <xdr:nvSpPr>
        <xdr:cNvPr id="175" name="Line 2555"/>
        <xdr:cNvSpPr>
          <a:spLocks/>
        </xdr:cNvSpPr>
      </xdr:nvSpPr>
      <xdr:spPr>
        <a:xfrm flipH="1" flipV="1">
          <a:off x="13811250" y="24479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219075</xdr:rowOff>
    </xdr:from>
    <xdr:to>
      <xdr:col>6</xdr:col>
      <xdr:colOff>647700</xdr:colOff>
      <xdr:row>32</xdr:row>
      <xdr:rowOff>114300</xdr:rowOff>
    </xdr:to>
    <xdr:grpSp>
      <xdr:nvGrpSpPr>
        <xdr:cNvPr id="176" name="Group 2572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2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3" name="Line 2648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4" name="Line 2649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5" name="Line 2650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6" name="Line 2651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7" name="Line 2652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8" name="Line 2653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09" name="Line 2654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0" name="Line 2655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1" name="Line 2656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2" name="Line 2657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3" name="Line 2658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4" name="Line 2659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5" name="Line 2660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6" name="Line 2661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7" name="Line 2662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8" name="Line 2663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19" name="Line 2664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0" name="Line 2665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1" name="Line 2666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2" name="Line 2667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3" name="Line 2668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4" name="Line 2669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5" name="Line 2670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226" name="Line 2671"/>
        <xdr:cNvSpPr>
          <a:spLocks/>
        </xdr:cNvSpPr>
      </xdr:nvSpPr>
      <xdr:spPr>
        <a:xfrm flipH="1">
          <a:off x="173259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27" name="Line 2672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28" name="Line 2673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29" name="Line 2674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0" name="Line 2675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1" name="Line 2676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2" name="Line 2677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3" name="Line 2678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4" name="Line 2679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5" name="Line 2680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6" name="Line 2681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7" name="Line 2682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28</xdr:row>
      <xdr:rowOff>19050</xdr:rowOff>
    </xdr:from>
    <xdr:to>
      <xdr:col>23</xdr:col>
      <xdr:colOff>504825</xdr:colOff>
      <xdr:row>28</xdr:row>
      <xdr:rowOff>19050</xdr:rowOff>
    </xdr:to>
    <xdr:sp>
      <xdr:nvSpPr>
        <xdr:cNvPr id="238" name="Line 2683"/>
        <xdr:cNvSpPr>
          <a:spLocks/>
        </xdr:cNvSpPr>
      </xdr:nvSpPr>
      <xdr:spPr>
        <a:xfrm flipH="1">
          <a:off x="182975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35</xdr:row>
      <xdr:rowOff>76200</xdr:rowOff>
    </xdr:from>
    <xdr:to>
      <xdr:col>12</xdr:col>
      <xdr:colOff>76200</xdr:colOff>
      <xdr:row>35</xdr:row>
      <xdr:rowOff>114300</xdr:rowOff>
    </xdr:to>
    <xdr:sp>
      <xdr:nvSpPr>
        <xdr:cNvPr id="239" name="Line 2717"/>
        <xdr:cNvSpPr>
          <a:spLocks/>
        </xdr:cNvSpPr>
      </xdr:nvSpPr>
      <xdr:spPr>
        <a:xfrm>
          <a:off x="7410450" y="9267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8</xdr:col>
      <xdr:colOff>828675</xdr:colOff>
      <xdr:row>34</xdr:row>
      <xdr:rowOff>95250</xdr:rowOff>
    </xdr:to>
    <xdr:sp>
      <xdr:nvSpPr>
        <xdr:cNvPr id="240" name="Line 2718"/>
        <xdr:cNvSpPr>
          <a:spLocks/>
        </xdr:cNvSpPr>
      </xdr:nvSpPr>
      <xdr:spPr>
        <a:xfrm>
          <a:off x="4114800" y="8620125"/>
          <a:ext cx="181927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219075</xdr:rowOff>
    </xdr:from>
    <xdr:to>
      <xdr:col>10</xdr:col>
      <xdr:colOff>828675</xdr:colOff>
      <xdr:row>35</xdr:row>
      <xdr:rowOff>76200</xdr:rowOff>
    </xdr:to>
    <xdr:sp>
      <xdr:nvSpPr>
        <xdr:cNvPr id="241" name="Line 2719"/>
        <xdr:cNvSpPr>
          <a:spLocks/>
        </xdr:cNvSpPr>
      </xdr:nvSpPr>
      <xdr:spPr>
        <a:xfrm>
          <a:off x="6677025" y="91821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828675</xdr:colOff>
      <xdr:row>34</xdr:row>
      <xdr:rowOff>95250</xdr:rowOff>
    </xdr:from>
    <xdr:to>
      <xdr:col>10</xdr:col>
      <xdr:colOff>85725</xdr:colOff>
      <xdr:row>34</xdr:row>
      <xdr:rowOff>219075</xdr:rowOff>
    </xdr:to>
    <xdr:sp>
      <xdr:nvSpPr>
        <xdr:cNvPr id="242" name="Line 2720"/>
        <xdr:cNvSpPr>
          <a:spLocks/>
        </xdr:cNvSpPr>
      </xdr:nvSpPr>
      <xdr:spPr>
        <a:xfrm>
          <a:off x="5934075" y="9058275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466725</xdr:colOff>
      <xdr:row>32</xdr:row>
      <xdr:rowOff>161925</xdr:rowOff>
    </xdr:from>
    <xdr:to>
      <xdr:col>18</xdr:col>
      <xdr:colOff>0</xdr:colOff>
      <xdr:row>33</xdr:row>
      <xdr:rowOff>66675</xdr:rowOff>
    </xdr:to>
    <xdr:grpSp>
      <xdr:nvGrpSpPr>
        <xdr:cNvPr id="243" name="Group 2763"/>
        <xdr:cNvGrpSpPr>
          <a:grpSpLocks/>
        </xdr:cNvGrpSpPr>
      </xdr:nvGrpSpPr>
      <xdr:grpSpPr>
        <a:xfrm>
          <a:off x="12944475" y="86677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44" name="Line 276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76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76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30</xdr:row>
      <xdr:rowOff>0</xdr:rowOff>
    </xdr:from>
    <xdr:to>
      <xdr:col>4</xdr:col>
      <xdr:colOff>495300</xdr:colOff>
      <xdr:row>34</xdr:row>
      <xdr:rowOff>209550</xdr:rowOff>
    </xdr:to>
    <xdr:sp>
      <xdr:nvSpPr>
        <xdr:cNvPr id="249" name="Line 2770"/>
        <xdr:cNvSpPr>
          <a:spLocks/>
        </xdr:cNvSpPr>
      </xdr:nvSpPr>
      <xdr:spPr>
        <a:xfrm>
          <a:off x="2628900" y="80486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361950</xdr:colOff>
      <xdr:row>33</xdr:row>
      <xdr:rowOff>19050</xdr:rowOff>
    </xdr:from>
    <xdr:to>
      <xdr:col>2</xdr:col>
      <xdr:colOff>714375</xdr:colOff>
      <xdr:row>33</xdr:row>
      <xdr:rowOff>209550</xdr:rowOff>
    </xdr:to>
    <xdr:grpSp>
      <xdr:nvGrpSpPr>
        <xdr:cNvPr id="250" name="Group 2809"/>
        <xdr:cNvGrpSpPr>
          <a:grpSpLocks noChangeAspect="1"/>
        </xdr:cNvGrpSpPr>
      </xdr:nvGrpSpPr>
      <xdr:grpSpPr>
        <a:xfrm>
          <a:off x="1009650" y="8753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251" name="Text Box 2810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252" name="Line 2811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812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813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814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815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816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31</xdr:row>
      <xdr:rowOff>19050</xdr:rowOff>
    </xdr:from>
    <xdr:to>
      <xdr:col>34</xdr:col>
      <xdr:colOff>600075</xdr:colOff>
      <xdr:row>31</xdr:row>
      <xdr:rowOff>209550</xdr:rowOff>
    </xdr:to>
    <xdr:grpSp>
      <xdr:nvGrpSpPr>
        <xdr:cNvPr id="258" name="Group 2817"/>
        <xdr:cNvGrpSpPr>
          <a:grpSpLocks noChangeAspect="1"/>
        </xdr:cNvGrpSpPr>
      </xdr:nvGrpSpPr>
      <xdr:grpSpPr>
        <a:xfrm>
          <a:off x="264985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59" name="Line 281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81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82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282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Text Box 282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4" name="Line 282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82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266" name="Group 2884"/>
        <xdr:cNvGrpSpPr>
          <a:grpSpLocks noChangeAspect="1"/>
        </xdr:cNvGrpSpPr>
      </xdr:nvGrpSpPr>
      <xdr:grpSpPr>
        <a:xfrm>
          <a:off x="198977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28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8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609600</xdr:colOff>
      <xdr:row>30</xdr:row>
      <xdr:rowOff>114300</xdr:rowOff>
    </xdr:from>
    <xdr:to>
      <xdr:col>22</xdr:col>
      <xdr:colOff>647700</xdr:colOff>
      <xdr:row>31</xdr:row>
      <xdr:rowOff>114300</xdr:rowOff>
    </xdr:to>
    <xdr:grpSp>
      <xdr:nvGrpSpPr>
        <xdr:cNvPr id="269" name="Group 2890"/>
        <xdr:cNvGrpSpPr>
          <a:grpSpLocks/>
        </xdr:cNvGrpSpPr>
      </xdr:nvGrpSpPr>
      <xdr:grpSpPr>
        <a:xfrm>
          <a:off x="17945100" y="816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0" name="Rectangle 289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89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89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273" name="Group 2894"/>
        <xdr:cNvGrpSpPr>
          <a:grpSpLocks noChangeAspect="1"/>
        </xdr:cNvGrpSpPr>
      </xdr:nvGrpSpPr>
      <xdr:grpSpPr>
        <a:xfrm>
          <a:off x="206502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2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276" name="Line 2898"/>
        <xdr:cNvSpPr>
          <a:spLocks/>
        </xdr:cNvSpPr>
      </xdr:nvSpPr>
      <xdr:spPr>
        <a:xfrm>
          <a:off x="4114800" y="8620125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77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15</xdr:col>
      <xdr:colOff>571500</xdr:colOff>
      <xdr:row>30</xdr:row>
      <xdr:rowOff>47625</xdr:rowOff>
    </xdr:from>
    <xdr:to>
      <xdr:col>19</xdr:col>
      <xdr:colOff>447675</xdr:colOff>
      <xdr:row>31</xdr:row>
      <xdr:rowOff>123825</xdr:rowOff>
    </xdr:to>
    <xdr:grpSp>
      <xdr:nvGrpSpPr>
        <xdr:cNvPr id="279" name="Group 265"/>
        <xdr:cNvGrpSpPr>
          <a:grpSpLocks/>
        </xdr:cNvGrpSpPr>
      </xdr:nvGrpSpPr>
      <xdr:grpSpPr>
        <a:xfrm>
          <a:off x="11106150" y="8096250"/>
          <a:ext cx="3762375" cy="304800"/>
          <a:chOff x="89" y="144"/>
          <a:chExt cx="408" cy="32"/>
        </a:xfrm>
        <a:solidFill>
          <a:srgbClr val="FFFFFF"/>
        </a:solidFill>
      </xdr:grpSpPr>
      <xdr:sp>
        <xdr:nvSpPr>
          <xdr:cNvPr id="280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428625</xdr:colOff>
      <xdr:row>30</xdr:row>
      <xdr:rowOff>85725</xdr:rowOff>
    </xdr:from>
    <xdr:to>
      <xdr:col>17</xdr:col>
      <xdr:colOff>942975</xdr:colOff>
      <xdr:row>31</xdr:row>
      <xdr:rowOff>85725</xdr:rowOff>
    </xdr:to>
    <xdr:sp>
      <xdr:nvSpPr>
        <xdr:cNvPr id="287" name="text 7125"/>
        <xdr:cNvSpPr txBox="1">
          <a:spLocks noChangeArrowheads="1"/>
        </xdr:cNvSpPr>
      </xdr:nvSpPr>
      <xdr:spPr>
        <a:xfrm>
          <a:off x="12906375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15</xdr:col>
      <xdr:colOff>866775</xdr:colOff>
      <xdr:row>33</xdr:row>
      <xdr:rowOff>76200</xdr:rowOff>
    </xdr:from>
    <xdr:to>
      <xdr:col>18</xdr:col>
      <xdr:colOff>962025</xdr:colOff>
      <xdr:row>34</xdr:row>
      <xdr:rowOff>152400</xdr:rowOff>
    </xdr:to>
    <xdr:grpSp>
      <xdr:nvGrpSpPr>
        <xdr:cNvPr id="288" name="Group 265"/>
        <xdr:cNvGrpSpPr>
          <a:grpSpLocks/>
        </xdr:cNvGrpSpPr>
      </xdr:nvGrpSpPr>
      <xdr:grpSpPr>
        <a:xfrm>
          <a:off x="11401425" y="8810625"/>
          <a:ext cx="3009900" cy="304800"/>
          <a:chOff x="89" y="144"/>
          <a:chExt cx="408" cy="32"/>
        </a:xfrm>
        <a:solidFill>
          <a:srgbClr val="FFFFFF"/>
        </a:solidFill>
      </xdr:grpSpPr>
      <xdr:sp>
        <xdr:nvSpPr>
          <xdr:cNvPr id="28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33</xdr:row>
      <xdr:rowOff>114300</xdr:rowOff>
    </xdr:from>
    <xdr:to>
      <xdr:col>18</xdr:col>
      <xdr:colOff>0</xdr:colOff>
      <xdr:row>34</xdr:row>
      <xdr:rowOff>114300</xdr:rowOff>
    </xdr:to>
    <xdr:sp>
      <xdr:nvSpPr>
        <xdr:cNvPr id="296" name="text 7125"/>
        <xdr:cNvSpPr txBox="1">
          <a:spLocks noChangeArrowheads="1"/>
        </xdr:cNvSpPr>
      </xdr:nvSpPr>
      <xdr:spPr>
        <a:xfrm>
          <a:off x="1293495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1028700" cy="457200"/>
    <xdr:sp>
      <xdr:nvSpPr>
        <xdr:cNvPr id="297" name="text 774"/>
        <xdr:cNvSpPr txBox="1">
          <a:spLocks noChangeArrowheads="1"/>
        </xdr:cNvSpPr>
      </xdr:nvSpPr>
      <xdr:spPr>
        <a:xfrm>
          <a:off x="2133600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4831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17,053</a:t>
          </a:r>
        </a:p>
      </xdr:txBody>
    </xdr:sp>
    <xdr:clientData/>
  </xdr:oneCellAnchor>
  <xdr:twoCellAnchor editAs="absolute">
    <xdr:from>
      <xdr:col>21</xdr:col>
      <xdr:colOff>923925</xdr:colOff>
      <xdr:row>28</xdr:row>
      <xdr:rowOff>161925</xdr:rowOff>
    </xdr:from>
    <xdr:to>
      <xdr:col>22</xdr:col>
      <xdr:colOff>304800</xdr:colOff>
      <xdr:row>29</xdr:row>
      <xdr:rowOff>57150</xdr:rowOff>
    </xdr:to>
    <xdr:sp>
      <xdr:nvSpPr>
        <xdr:cNvPr id="298" name="kreslení 12"/>
        <xdr:cNvSpPr>
          <a:spLocks/>
        </xdr:cNvSpPr>
      </xdr:nvSpPr>
      <xdr:spPr>
        <a:xfrm>
          <a:off x="17287875" y="7753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85725</xdr:colOff>
      <xdr:row>31</xdr:row>
      <xdr:rowOff>28575</xdr:rowOff>
    </xdr:from>
    <xdr:to>
      <xdr:col>26</xdr:col>
      <xdr:colOff>476250</xdr:colOff>
      <xdr:row>32</xdr:row>
      <xdr:rowOff>114300</xdr:rowOff>
    </xdr:to>
    <xdr:sp>
      <xdr:nvSpPr>
        <xdr:cNvPr id="299" name="Line 744"/>
        <xdr:cNvSpPr>
          <a:spLocks/>
        </xdr:cNvSpPr>
      </xdr:nvSpPr>
      <xdr:spPr>
        <a:xfrm flipH="1" flipV="1">
          <a:off x="19878675" y="8305800"/>
          <a:ext cx="904875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29</xdr:row>
      <xdr:rowOff>114300</xdr:rowOff>
    </xdr:from>
    <xdr:to>
      <xdr:col>22</xdr:col>
      <xdr:colOff>619125</xdr:colOff>
      <xdr:row>29</xdr:row>
      <xdr:rowOff>161925</xdr:rowOff>
    </xdr:to>
    <xdr:sp>
      <xdr:nvSpPr>
        <xdr:cNvPr id="300" name="Line 747"/>
        <xdr:cNvSpPr>
          <a:spLocks/>
        </xdr:cNvSpPr>
      </xdr:nvSpPr>
      <xdr:spPr>
        <a:xfrm>
          <a:off x="17259300" y="7934325"/>
          <a:ext cx="6953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619125</xdr:colOff>
      <xdr:row>29</xdr:row>
      <xdr:rowOff>161925</xdr:rowOff>
    </xdr:from>
    <xdr:to>
      <xdr:col>23</xdr:col>
      <xdr:colOff>390525</xdr:colOff>
      <xdr:row>30</xdr:row>
      <xdr:rowOff>9525</xdr:rowOff>
    </xdr:to>
    <xdr:sp>
      <xdr:nvSpPr>
        <xdr:cNvPr id="301" name="Line 748"/>
        <xdr:cNvSpPr>
          <a:spLocks/>
        </xdr:cNvSpPr>
      </xdr:nvSpPr>
      <xdr:spPr>
        <a:xfrm>
          <a:off x="17954625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390525</xdr:colOff>
      <xdr:row>30</xdr:row>
      <xdr:rowOff>9525</xdr:rowOff>
    </xdr:from>
    <xdr:to>
      <xdr:col>25</xdr:col>
      <xdr:colOff>85725</xdr:colOff>
      <xdr:row>31</xdr:row>
      <xdr:rowOff>28575</xdr:rowOff>
    </xdr:to>
    <xdr:sp>
      <xdr:nvSpPr>
        <xdr:cNvPr id="302" name="Line 749"/>
        <xdr:cNvSpPr>
          <a:spLocks/>
        </xdr:cNvSpPr>
      </xdr:nvSpPr>
      <xdr:spPr>
        <a:xfrm>
          <a:off x="18697575" y="8058150"/>
          <a:ext cx="11811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419100</xdr:colOff>
      <xdr:row>29</xdr:row>
      <xdr:rowOff>0</xdr:rowOff>
    </xdr:from>
    <xdr:ext cx="533400" cy="228600"/>
    <xdr:sp>
      <xdr:nvSpPr>
        <xdr:cNvPr id="303" name="text 7125"/>
        <xdr:cNvSpPr txBox="1">
          <a:spLocks noChangeArrowheads="1"/>
        </xdr:cNvSpPr>
      </xdr:nvSpPr>
      <xdr:spPr>
        <a:xfrm>
          <a:off x="158115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26</xdr:col>
      <xdr:colOff>847725</xdr:colOff>
      <xdr:row>30</xdr:row>
      <xdr:rowOff>0</xdr:rowOff>
    </xdr:from>
    <xdr:to>
      <xdr:col>26</xdr:col>
      <xdr:colOff>847725</xdr:colOff>
      <xdr:row>35</xdr:row>
      <xdr:rowOff>0</xdr:rowOff>
    </xdr:to>
    <xdr:sp>
      <xdr:nvSpPr>
        <xdr:cNvPr id="304" name="Line 1241"/>
        <xdr:cNvSpPr>
          <a:spLocks/>
        </xdr:cNvSpPr>
      </xdr:nvSpPr>
      <xdr:spPr>
        <a:xfrm>
          <a:off x="21155025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390525</xdr:colOff>
      <xdr:row>28</xdr:row>
      <xdr:rowOff>0</xdr:rowOff>
    </xdr:from>
    <xdr:ext cx="923925" cy="457200"/>
    <xdr:sp>
      <xdr:nvSpPr>
        <xdr:cNvPr id="305" name="text 774"/>
        <xdr:cNvSpPr txBox="1">
          <a:spLocks noChangeArrowheads="1"/>
        </xdr:cNvSpPr>
      </xdr:nvSpPr>
      <xdr:spPr>
        <a:xfrm>
          <a:off x="20697825" y="7591425"/>
          <a:ext cx="9239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P4830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16,550</a:t>
          </a:r>
        </a:p>
      </xdr:txBody>
    </xdr:sp>
    <xdr:clientData/>
  </xdr:oneCellAnchor>
  <xdr:twoCellAnchor editAs="absolute">
    <xdr:from>
      <xdr:col>6</xdr:col>
      <xdr:colOff>295275</xdr:colOff>
      <xdr:row>33</xdr:row>
      <xdr:rowOff>0</xdr:rowOff>
    </xdr:from>
    <xdr:to>
      <xdr:col>6</xdr:col>
      <xdr:colOff>676275</xdr:colOff>
      <xdr:row>34</xdr:row>
      <xdr:rowOff>0</xdr:rowOff>
    </xdr:to>
    <xdr:grpSp>
      <xdr:nvGrpSpPr>
        <xdr:cNvPr id="306" name="Group 2199"/>
        <xdr:cNvGrpSpPr>
          <a:grpSpLocks/>
        </xdr:cNvGrpSpPr>
      </xdr:nvGrpSpPr>
      <xdr:grpSpPr>
        <a:xfrm>
          <a:off x="3914775" y="87344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07" name="Line 22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2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2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2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2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30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33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27</v>
      </c>
      <c r="Q3"/>
      <c r="S3" s="26" t="s">
        <v>31</v>
      </c>
      <c r="T3" s="20"/>
      <c r="U3"/>
      <c r="W3" s="21" t="s">
        <v>32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3"/>
      <c r="C4" s="14"/>
      <c r="D4" s="14"/>
      <c r="E4" s="14"/>
      <c r="F4" s="14"/>
      <c r="G4" s="14"/>
      <c r="H4" s="15"/>
      <c r="I4" s="115"/>
      <c r="J4" s="258" t="s">
        <v>0</v>
      </c>
      <c r="K4" s="259"/>
      <c r="L4" s="259"/>
      <c r="M4" s="259"/>
      <c r="N4" s="259"/>
      <c r="O4" s="259"/>
      <c r="P4" s="195"/>
      <c r="Q4" s="42"/>
      <c r="R4" s="42"/>
      <c r="S4" s="42"/>
      <c r="T4" s="42"/>
      <c r="U4" s="42"/>
      <c r="V4" s="43"/>
      <c r="W4" s="258" t="s">
        <v>0</v>
      </c>
      <c r="X4" s="259"/>
      <c r="Y4" s="259"/>
      <c r="Z4" s="259"/>
      <c r="AA4" s="259"/>
      <c r="AB4" s="260"/>
      <c r="AC4" s="39"/>
      <c r="AD4" s="13"/>
      <c r="AE4" s="14"/>
      <c r="AF4" s="14"/>
      <c r="AG4" s="14"/>
      <c r="AH4" s="14"/>
      <c r="AI4" s="14"/>
      <c r="AJ4" s="15"/>
    </row>
    <row r="5" spans="2:36" s="35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6"/>
      <c r="J5" s="261" t="s">
        <v>38</v>
      </c>
      <c r="K5" s="262"/>
      <c r="L5" s="263" t="s">
        <v>50</v>
      </c>
      <c r="M5" s="262"/>
      <c r="N5" s="264" t="s">
        <v>39</v>
      </c>
      <c r="O5" s="265"/>
      <c r="P5" s="196"/>
      <c r="Q5" s="197"/>
      <c r="R5" s="48"/>
      <c r="S5" s="17" t="s">
        <v>2</v>
      </c>
      <c r="T5" s="47"/>
      <c r="U5" s="197"/>
      <c r="V5" s="45"/>
      <c r="W5" s="266" t="s">
        <v>39</v>
      </c>
      <c r="X5" s="267"/>
      <c r="Y5" s="272"/>
      <c r="Z5" s="273"/>
      <c r="AA5" s="274" t="s">
        <v>38</v>
      </c>
      <c r="AB5" s="275"/>
      <c r="AC5" s="39"/>
      <c r="AD5" s="19"/>
      <c r="AE5" s="16"/>
      <c r="AF5" s="16"/>
      <c r="AG5" s="8" t="s">
        <v>1</v>
      </c>
      <c r="AH5" s="16"/>
      <c r="AI5" s="16"/>
      <c r="AJ5" s="12"/>
    </row>
    <row r="6" spans="2:36" s="35" customFormat="1" ht="25.5" customHeight="1" thickTop="1">
      <c r="B6" s="7"/>
      <c r="C6" s="1"/>
      <c r="D6" s="1"/>
      <c r="E6" s="11"/>
      <c r="F6" s="1"/>
      <c r="G6" s="1"/>
      <c r="H6" s="46"/>
      <c r="I6" s="38"/>
      <c r="J6" s="198"/>
      <c r="K6" s="199"/>
      <c r="L6" s="200"/>
      <c r="M6" s="201"/>
      <c r="N6" s="202"/>
      <c r="O6" s="201"/>
      <c r="P6" s="196"/>
      <c r="Q6" s="197"/>
      <c r="R6" s="197"/>
      <c r="S6" s="197"/>
      <c r="T6" s="197"/>
      <c r="U6" s="197"/>
      <c r="V6" s="45"/>
      <c r="W6" s="203"/>
      <c r="X6" s="201"/>
      <c r="Y6" s="204"/>
      <c r="Z6" s="201"/>
      <c r="AA6" s="205"/>
      <c r="AB6" s="206"/>
      <c r="AC6" s="39"/>
      <c r="AD6" s="7"/>
      <c r="AE6" s="1"/>
      <c r="AF6" s="1"/>
      <c r="AG6" s="11"/>
      <c r="AH6" s="1"/>
      <c r="AI6" s="1"/>
      <c r="AJ6" s="46"/>
    </row>
    <row r="7" spans="2:36" s="35" customFormat="1" ht="22.5" customHeight="1">
      <c r="B7" s="7"/>
      <c r="C7" s="9"/>
      <c r="D7" s="9"/>
      <c r="E7" s="10" t="s">
        <v>25</v>
      </c>
      <c r="F7" s="9"/>
      <c r="G7" s="9"/>
      <c r="H7" s="12"/>
      <c r="I7" s="38"/>
      <c r="J7" s="207"/>
      <c r="K7" s="208"/>
      <c r="L7" s="209"/>
      <c r="M7" s="210"/>
      <c r="N7" s="38"/>
      <c r="O7" s="210"/>
      <c r="P7" s="196"/>
      <c r="Q7" s="98"/>
      <c r="R7" s="38"/>
      <c r="S7" s="211" t="s">
        <v>40</v>
      </c>
      <c r="T7" s="98"/>
      <c r="U7" s="38"/>
      <c r="V7" s="45"/>
      <c r="W7" s="196"/>
      <c r="X7" s="210"/>
      <c r="Y7" s="212"/>
      <c r="Z7" s="210"/>
      <c r="AA7" s="34"/>
      <c r="AB7" s="50"/>
      <c r="AC7" s="39"/>
      <c r="AD7" s="7"/>
      <c r="AE7" s="9"/>
      <c r="AF7" s="9"/>
      <c r="AG7" s="10" t="s">
        <v>25</v>
      </c>
      <c r="AH7" s="9"/>
      <c r="AI7" s="9"/>
      <c r="AJ7" s="12"/>
    </row>
    <row r="8" spans="2:36" s="35" customFormat="1" ht="22.5" customHeight="1">
      <c r="B8" s="7"/>
      <c r="C8" s="9"/>
      <c r="D8" s="9"/>
      <c r="E8" s="25" t="s">
        <v>24</v>
      </c>
      <c r="F8" s="9"/>
      <c r="G8" s="9"/>
      <c r="H8" s="12"/>
      <c r="I8" s="38"/>
      <c r="J8" s="276" t="s">
        <v>41</v>
      </c>
      <c r="K8" s="277"/>
      <c r="L8" s="268" t="s">
        <v>49</v>
      </c>
      <c r="M8" s="269"/>
      <c r="N8" s="38"/>
      <c r="O8" s="210"/>
      <c r="P8" s="196"/>
      <c r="Q8" s="98"/>
      <c r="R8" s="98"/>
      <c r="S8" s="213" t="s">
        <v>42</v>
      </c>
      <c r="T8" s="98"/>
      <c r="U8" s="98"/>
      <c r="V8" s="45"/>
      <c r="W8" s="214"/>
      <c r="X8" s="215"/>
      <c r="Y8" s="216"/>
      <c r="Z8" s="217"/>
      <c r="AA8" s="278" t="s">
        <v>43</v>
      </c>
      <c r="AB8" s="279"/>
      <c r="AC8" s="39"/>
      <c r="AD8" s="7"/>
      <c r="AE8" s="9"/>
      <c r="AF8" s="9"/>
      <c r="AG8" s="25" t="s">
        <v>24</v>
      </c>
      <c r="AH8" s="9"/>
      <c r="AI8" s="9"/>
      <c r="AJ8" s="12"/>
    </row>
    <row r="9" spans="2:36" s="35" customFormat="1" ht="22.5" customHeight="1">
      <c r="B9" s="7"/>
      <c r="C9" s="6"/>
      <c r="D9" s="6"/>
      <c r="E9" s="34"/>
      <c r="F9" s="6"/>
      <c r="G9" s="6"/>
      <c r="H9" s="18"/>
      <c r="I9" s="112"/>
      <c r="J9" s="280">
        <v>17.11</v>
      </c>
      <c r="K9" s="281"/>
      <c r="L9" s="270">
        <v>16.96</v>
      </c>
      <c r="M9" s="271"/>
      <c r="N9" s="282">
        <v>16.74</v>
      </c>
      <c r="O9" s="256"/>
      <c r="P9" s="196"/>
      <c r="Q9" s="34"/>
      <c r="R9" s="34"/>
      <c r="S9" s="219" t="s">
        <v>44</v>
      </c>
      <c r="T9" s="34"/>
      <c r="U9" s="34"/>
      <c r="V9" s="45"/>
      <c r="W9" s="283">
        <v>16.74</v>
      </c>
      <c r="X9" s="256"/>
      <c r="Y9" s="220"/>
      <c r="Z9" s="218"/>
      <c r="AA9" s="284">
        <v>16.43</v>
      </c>
      <c r="AB9" s="285"/>
      <c r="AC9" s="39"/>
      <c r="AD9" s="7"/>
      <c r="AE9" s="6"/>
      <c r="AF9" s="6"/>
      <c r="AG9" s="34"/>
      <c r="AH9" s="6"/>
      <c r="AI9" s="6"/>
      <c r="AJ9" s="18"/>
    </row>
    <row r="10" spans="2:36" s="35" customFormat="1" ht="22.5" customHeight="1">
      <c r="B10" s="7"/>
      <c r="C10" s="6"/>
      <c r="D10" s="6"/>
      <c r="E10" s="11" t="s">
        <v>26</v>
      </c>
      <c r="F10" s="6"/>
      <c r="G10" s="6"/>
      <c r="H10" s="18"/>
      <c r="I10" s="112"/>
      <c r="J10" s="49"/>
      <c r="K10" s="210"/>
      <c r="L10" s="255" t="s">
        <v>51</v>
      </c>
      <c r="M10" s="256"/>
      <c r="N10" s="38"/>
      <c r="O10" s="210"/>
      <c r="P10" s="196"/>
      <c r="Q10" s="34"/>
      <c r="R10" s="34"/>
      <c r="S10" s="11" t="s">
        <v>45</v>
      </c>
      <c r="T10" s="34"/>
      <c r="U10" s="34"/>
      <c r="V10" s="45"/>
      <c r="W10" s="38"/>
      <c r="X10" s="210"/>
      <c r="Y10" s="212"/>
      <c r="Z10" s="210"/>
      <c r="AA10" s="34"/>
      <c r="AB10" s="50"/>
      <c r="AC10" s="39"/>
      <c r="AD10" s="7"/>
      <c r="AE10" s="6"/>
      <c r="AF10" s="6"/>
      <c r="AG10" s="11" t="s">
        <v>26</v>
      </c>
      <c r="AH10" s="6"/>
      <c r="AI10" s="6"/>
      <c r="AJ10" s="18"/>
    </row>
    <row r="11" spans="2:36" s="35" customFormat="1" ht="22.5" customHeight="1" thickBot="1">
      <c r="B11" s="100"/>
      <c r="C11" s="101"/>
      <c r="D11" s="101"/>
      <c r="E11" s="101"/>
      <c r="F11" s="101"/>
      <c r="G11" s="101"/>
      <c r="H11" s="102"/>
      <c r="I11" s="38"/>
      <c r="J11" s="221"/>
      <c r="K11" s="222"/>
      <c r="L11" s="223"/>
      <c r="M11" s="222"/>
      <c r="N11" s="224"/>
      <c r="O11" s="222"/>
      <c r="P11" s="225"/>
      <c r="Q11" s="54"/>
      <c r="R11" s="54"/>
      <c r="S11" s="54"/>
      <c r="T11" s="54"/>
      <c r="U11" s="54"/>
      <c r="V11" s="55"/>
      <c r="W11" s="224"/>
      <c r="X11" s="222"/>
      <c r="Y11" s="223"/>
      <c r="Z11" s="222"/>
      <c r="AA11" s="224"/>
      <c r="AB11" s="53"/>
      <c r="AC11" s="39"/>
      <c r="AD11" s="100"/>
      <c r="AE11" s="101"/>
      <c r="AF11" s="101"/>
      <c r="AG11" s="101"/>
      <c r="AH11" s="101"/>
      <c r="AI11" s="101"/>
      <c r="AJ11" s="102"/>
    </row>
    <row r="12" spans="2:36" s="34" customFormat="1" ht="22.5" customHeight="1" thickTop="1">
      <c r="B12" s="103"/>
      <c r="C12" s="104"/>
      <c r="D12" s="104"/>
      <c r="E12" s="105"/>
      <c r="F12" s="104"/>
      <c r="G12" s="104"/>
      <c r="H12" s="106"/>
      <c r="I12" s="112"/>
      <c r="J12" s="113"/>
      <c r="K12" s="113"/>
      <c r="L12" s="232"/>
      <c r="M12" s="233"/>
      <c r="N12" s="113"/>
      <c r="O12" s="113"/>
      <c r="P12" s="234"/>
      <c r="Q12" s="235"/>
      <c r="R12" s="236"/>
      <c r="S12" s="236"/>
      <c r="T12" s="236"/>
      <c r="U12" s="235"/>
      <c r="V12" s="234"/>
      <c r="W12" s="113"/>
      <c r="X12" s="113"/>
      <c r="Y12" s="233"/>
      <c r="Z12" s="232"/>
      <c r="AA12" s="113"/>
      <c r="AB12" s="113"/>
      <c r="AC12" s="39"/>
      <c r="AD12" s="87"/>
      <c r="AE12" s="87"/>
      <c r="AF12" s="87"/>
      <c r="AG12" s="87"/>
      <c r="AH12" s="87"/>
      <c r="AI12" s="87"/>
      <c r="AJ12" s="87"/>
    </row>
    <row r="13" spans="2:36" s="35" customFormat="1" ht="22.5" customHeight="1" thickBot="1">
      <c r="B13" s="155"/>
      <c r="C13" s="154"/>
      <c r="D13" s="154"/>
      <c r="E13" s="188"/>
      <c r="F13" s="155"/>
      <c r="G13" s="155"/>
      <c r="H13" s="155"/>
      <c r="I13" s="38"/>
      <c r="J13" s="38"/>
      <c r="K13" s="38"/>
      <c r="L13" s="230"/>
      <c r="M13" s="231"/>
      <c r="N13" s="38"/>
      <c r="O13" s="38"/>
      <c r="P13" s="38"/>
      <c r="Q13" s="59"/>
      <c r="R13" s="179"/>
      <c r="S13" s="179"/>
      <c r="T13" s="179"/>
      <c r="U13" s="59"/>
      <c r="V13" s="38"/>
      <c r="W13" s="1"/>
      <c r="X13" s="154"/>
      <c r="Y13" s="231"/>
      <c r="Z13" s="230"/>
      <c r="AA13" s="1"/>
      <c r="AB13" s="38"/>
      <c r="AC13" s="39"/>
      <c r="AD13" s="162"/>
      <c r="AE13" s="162"/>
      <c r="AF13" s="162"/>
      <c r="AG13" s="163"/>
      <c r="AH13" s="162"/>
      <c r="AI13" s="162"/>
      <c r="AJ13" s="162"/>
    </row>
    <row r="14" spans="2:37" s="52" customFormat="1" ht="22.5" customHeight="1">
      <c r="B14" s="155"/>
      <c r="C14" s="154"/>
      <c r="D14" s="154"/>
      <c r="E14" s="189"/>
      <c r="F14" s="155"/>
      <c r="G14" s="155"/>
      <c r="H14" s="155"/>
      <c r="I14" s="112"/>
      <c r="J14" s="1"/>
      <c r="K14" s="178"/>
      <c r="L14" s="230"/>
      <c r="M14" s="231"/>
      <c r="N14" s="1"/>
      <c r="O14" s="38"/>
      <c r="P14" s="38"/>
      <c r="Q14" s="238"/>
      <c r="R14" s="239"/>
      <c r="S14" s="240"/>
      <c r="T14" s="241"/>
      <c r="U14" s="242"/>
      <c r="V14" s="38"/>
      <c r="W14" s="1"/>
      <c r="X14" s="178"/>
      <c r="Y14" s="231"/>
      <c r="Z14" s="230"/>
      <c r="AA14" s="1"/>
      <c r="AB14" s="38"/>
      <c r="AC14" s="39"/>
      <c r="AD14" s="162"/>
      <c r="AE14" s="162"/>
      <c r="AF14" s="162"/>
      <c r="AG14" s="163"/>
      <c r="AH14" s="162"/>
      <c r="AI14" s="162"/>
      <c r="AJ14" s="162"/>
      <c r="AK14" s="51"/>
    </row>
    <row r="15" spans="2:37" s="52" customFormat="1" ht="22.5" customHeight="1">
      <c r="B15" s="155"/>
      <c r="C15" s="154"/>
      <c r="D15" s="154"/>
      <c r="E15" s="189"/>
      <c r="F15" s="155"/>
      <c r="G15" s="155"/>
      <c r="H15" s="155"/>
      <c r="I15" s="38"/>
      <c r="J15" s="1"/>
      <c r="K15" s="237"/>
      <c r="L15" s="1"/>
      <c r="M15" s="237"/>
      <c r="N15" s="1"/>
      <c r="O15" s="38"/>
      <c r="P15" s="114"/>
      <c r="Q15" s="243"/>
      <c r="R15" s="244"/>
      <c r="S15" s="97" t="s">
        <v>3</v>
      </c>
      <c r="T15" s="245"/>
      <c r="U15" s="246"/>
      <c r="V15" s="114"/>
      <c r="W15" s="1"/>
      <c r="X15" s="237"/>
      <c r="Y15" s="1"/>
      <c r="Z15" s="237"/>
      <c r="AA15" s="1"/>
      <c r="AB15" s="38"/>
      <c r="AC15" s="39"/>
      <c r="AD15" s="1"/>
      <c r="AE15" s="1"/>
      <c r="AF15" s="1"/>
      <c r="AG15" s="163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43"/>
      <c r="R16" s="244"/>
      <c r="S16" s="244"/>
      <c r="T16" s="245"/>
      <c r="U16" s="246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59"/>
      <c r="P17" s="57"/>
      <c r="Q17" s="243"/>
      <c r="R17" s="245"/>
      <c r="S17" s="99" t="s">
        <v>28</v>
      </c>
      <c r="T17" s="245"/>
      <c r="U17" s="246"/>
      <c r="V17" s="118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47"/>
      <c r="R18" s="248"/>
      <c r="S18" s="249"/>
      <c r="T18" s="249"/>
      <c r="U18" s="250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Q19" s="167"/>
      <c r="R19" s="167"/>
      <c r="S19" s="167"/>
      <c r="T19" s="167"/>
      <c r="U19" s="167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51"/>
      <c r="J20" s="56"/>
      <c r="K20" s="56"/>
      <c r="L20" s="56"/>
      <c r="M20" s="56"/>
      <c r="N20" s="56"/>
      <c r="O20" s="56"/>
      <c r="Q20" s="167"/>
      <c r="R20" s="167"/>
      <c r="S20" s="167"/>
      <c r="T20" s="167"/>
      <c r="U20" s="167"/>
      <c r="Z20" s="56"/>
      <c r="AA20" s="56"/>
      <c r="AB20" s="51"/>
      <c r="AD20" s="51"/>
      <c r="AJ20" s="51"/>
      <c r="AK20" s="51"/>
    </row>
    <row r="21" spans="9:37" s="52" customFormat="1" ht="18" customHeight="1">
      <c r="I21" s="51"/>
      <c r="J21" s="56"/>
      <c r="K21" s="56"/>
      <c r="L21" s="56"/>
      <c r="M21" s="56"/>
      <c r="N21" s="56"/>
      <c r="O21" s="56"/>
      <c r="Q21" s="167"/>
      <c r="R21" s="167"/>
      <c r="S21" s="169" t="s">
        <v>18</v>
      </c>
      <c r="T21" s="167"/>
      <c r="U21" s="167"/>
      <c r="Z21" s="167"/>
      <c r="AA21" s="3"/>
      <c r="AB21" s="51"/>
      <c r="AD21" s="51"/>
      <c r="AJ21" s="51"/>
      <c r="AK21" s="51"/>
    </row>
    <row r="22" spans="9:37" s="52" customFormat="1" ht="18" customHeight="1">
      <c r="I22" s="51"/>
      <c r="J22" s="51"/>
      <c r="K22" s="56"/>
      <c r="L22" s="56"/>
      <c r="M22" s="56"/>
      <c r="N22" s="51"/>
      <c r="O22" s="51"/>
      <c r="Q22" s="167"/>
      <c r="R22" s="167"/>
      <c r="S22" s="22" t="s">
        <v>22</v>
      </c>
      <c r="T22" s="167"/>
      <c r="U22" s="167"/>
      <c r="Z22" s="3"/>
      <c r="AA22" s="3"/>
      <c r="AB22" s="51"/>
      <c r="AC22" s="51"/>
      <c r="AD22" s="51"/>
      <c r="AJ22" s="51"/>
      <c r="AK22" s="51"/>
    </row>
    <row r="23" spans="17:29" s="52" customFormat="1" ht="18" customHeight="1">
      <c r="Q23" s="167"/>
      <c r="R23" s="251"/>
      <c r="S23" s="22" t="s">
        <v>23</v>
      </c>
      <c r="T23" s="167"/>
      <c r="U23" s="167"/>
      <c r="W23" s="88"/>
      <c r="Z23" s="3"/>
      <c r="AA23" s="3"/>
      <c r="AB23"/>
      <c r="AC23" s="3"/>
    </row>
    <row r="24" spans="6:33" s="52" customFormat="1" ht="18" customHeight="1">
      <c r="F24"/>
      <c r="G24"/>
      <c r="Z24"/>
      <c r="AA24" s="3"/>
      <c r="AG24" s="51"/>
    </row>
    <row r="25" spans="4:7" s="52" customFormat="1" ht="18" customHeight="1">
      <c r="D25" s="3"/>
      <c r="G25"/>
    </row>
    <row r="26" spans="7:8" s="52" customFormat="1" ht="18" customHeight="1">
      <c r="G26"/>
      <c r="H26" s="151"/>
    </row>
    <row r="27" spans="7:8" s="52" customFormat="1" ht="18" customHeight="1">
      <c r="G27"/>
      <c r="H27" s="3"/>
    </row>
    <row r="28" spans="2:34" s="52" customFormat="1" ht="18" customHeight="1">
      <c r="B28" s="51"/>
      <c r="E28"/>
      <c r="F28"/>
      <c r="N28" s="24"/>
      <c r="W28" s="120"/>
      <c r="AF28"/>
      <c r="AG28" s="151"/>
      <c r="AH28" s="190"/>
    </row>
    <row r="29" spans="2:34" s="52" customFormat="1" ht="18" customHeight="1">
      <c r="B29" s="51"/>
      <c r="E29"/>
      <c r="F29"/>
      <c r="G29" s="3"/>
      <c r="J29" s="109"/>
      <c r="M29" s="120"/>
      <c r="N29" s="3"/>
      <c r="T29" s="229">
        <v>16.7</v>
      </c>
      <c r="W29" s="121" t="s">
        <v>20</v>
      </c>
      <c r="X29" s="152"/>
      <c r="Y29" s="156"/>
      <c r="AA29" s="24"/>
      <c r="AF29"/>
      <c r="AG29" s="3"/>
      <c r="AH29" s="6"/>
    </row>
    <row r="30" spans="2:37" s="52" customFormat="1" ht="18" customHeight="1">
      <c r="B30" s="51"/>
      <c r="C30" s="3"/>
      <c r="E30"/>
      <c r="F30"/>
      <c r="G30" s="151"/>
      <c r="I30" s="107"/>
      <c r="J30" s="5"/>
      <c r="K30" s="5"/>
      <c r="L30" s="3"/>
      <c r="N30" s="109"/>
      <c r="P30" s="226"/>
      <c r="Q30" s="227"/>
      <c r="R30" s="57"/>
      <c r="S30" s="4"/>
      <c r="T30" s="57"/>
      <c r="V30" s="119"/>
      <c r="X30" s="3"/>
      <c r="AB30" s="5"/>
      <c r="AC30" s="3"/>
      <c r="AF30"/>
      <c r="AH30" s="170"/>
      <c r="AI30" s="3"/>
      <c r="AK30" s="51"/>
    </row>
    <row r="31" spans="2:37" s="52" customFormat="1" ht="18" customHeight="1">
      <c r="B31" s="51"/>
      <c r="E31"/>
      <c r="F31"/>
      <c r="G31" s="3"/>
      <c r="I31" s="110"/>
      <c r="J31" s="3"/>
      <c r="L31" s="121"/>
      <c r="M31" s="3"/>
      <c r="P31" s="57"/>
      <c r="Q31" s="57"/>
      <c r="R31" s="57"/>
      <c r="S31" s="4"/>
      <c r="T31" s="57"/>
      <c r="W31" s="119"/>
      <c r="X31" s="3"/>
      <c r="Y31" s="3"/>
      <c r="Z31" s="119"/>
      <c r="AC31" s="3"/>
      <c r="AF31"/>
      <c r="AH31" s="151"/>
      <c r="AI31" s="180" t="s">
        <v>4</v>
      </c>
      <c r="AK31" s="51"/>
    </row>
    <row r="32" spans="2:37" s="52" customFormat="1" ht="18" customHeight="1">
      <c r="B32"/>
      <c r="C32" s="3"/>
      <c r="D32" s="151"/>
      <c r="E32" s="184"/>
      <c r="F32"/>
      <c r="G32" s="151">
        <v>1</v>
      </c>
      <c r="H32" s="151"/>
      <c r="I32" s="151"/>
      <c r="N32" s="3"/>
      <c r="P32" s="118"/>
      <c r="Q32" s="57"/>
      <c r="R32" s="57"/>
      <c r="S32" s="57"/>
      <c r="T32" s="57"/>
      <c r="V32" s="56"/>
      <c r="W32" s="3"/>
      <c r="X32" s="161"/>
      <c r="Y32" s="3"/>
      <c r="Z32" s="51"/>
      <c r="AA32" s="151"/>
      <c r="AB32" s="151"/>
      <c r="AC32" s="151"/>
      <c r="AD32" s="150"/>
      <c r="AE32" s="151"/>
      <c r="AF32" s="184"/>
      <c r="AH32" s="3"/>
      <c r="AJ32" s="3"/>
      <c r="AK32" s="51"/>
    </row>
    <row r="33" spans="4:37" s="52" customFormat="1" ht="18" customHeight="1">
      <c r="D33" s="3"/>
      <c r="E33"/>
      <c r="F33"/>
      <c r="G33" s="3"/>
      <c r="H33" s="3"/>
      <c r="I33" s="3"/>
      <c r="K33" s="151"/>
      <c r="N33" s="151"/>
      <c r="P33" s="56"/>
      <c r="R33" s="3"/>
      <c r="S33" s="4"/>
      <c r="V33" s="56"/>
      <c r="X33" s="151"/>
      <c r="Y33" s="151"/>
      <c r="Z33" s="3"/>
      <c r="AA33" s="3"/>
      <c r="AB33" s="3"/>
      <c r="AC33" s="3"/>
      <c r="AD33" s="151"/>
      <c r="AE33" s="3"/>
      <c r="AF33"/>
      <c r="AH33" s="191"/>
      <c r="AJ33" s="111"/>
      <c r="AK33" s="51"/>
    </row>
    <row r="34" spans="3:37" s="52" customFormat="1" ht="18" customHeight="1">
      <c r="C34"/>
      <c r="E34" s="151"/>
      <c r="F34" s="184"/>
      <c r="K34" s="3"/>
      <c r="N34" s="3"/>
      <c r="P34" s="57"/>
      <c r="Q34" s="57"/>
      <c r="R34" s="57"/>
      <c r="S34" s="57"/>
      <c r="T34" s="57"/>
      <c r="V34" s="56"/>
      <c r="W34" s="3"/>
      <c r="X34" s="3"/>
      <c r="Y34" s="3"/>
      <c r="Z34" s="151">
        <v>2</v>
      </c>
      <c r="AA34" s="151">
        <v>3</v>
      </c>
      <c r="AB34" s="3"/>
      <c r="AC34" s="151"/>
      <c r="AD34" s="3"/>
      <c r="AF34" s="151"/>
      <c r="AH34" s="190"/>
      <c r="AJ34" s="160"/>
      <c r="AK34" s="51"/>
    </row>
    <row r="35" spans="2:37" s="52" customFormat="1" ht="18" customHeight="1">
      <c r="B35" s="51"/>
      <c r="C35" s="180" t="s">
        <v>4</v>
      </c>
      <c r="E35" s="3"/>
      <c r="F35"/>
      <c r="G35" s="254" t="s">
        <v>49</v>
      </c>
      <c r="K35" s="109"/>
      <c r="L35" s="151"/>
      <c r="M35" s="151"/>
      <c r="N35" s="151"/>
      <c r="P35" s="57"/>
      <c r="Q35" s="118"/>
      <c r="R35" s="57"/>
      <c r="S35" s="57"/>
      <c r="T35" s="228"/>
      <c r="U35" s="3"/>
      <c r="W35" s="151"/>
      <c r="X35" s="3"/>
      <c r="Y35" s="151"/>
      <c r="Z35" s="151"/>
      <c r="AA35" s="3"/>
      <c r="AB35" s="151"/>
      <c r="AC35" s="151"/>
      <c r="AD35" s="151"/>
      <c r="AF35" s="3"/>
      <c r="AI35" s="108"/>
      <c r="AJ35"/>
      <c r="AK35" s="51"/>
    </row>
    <row r="36" spans="2:37" s="52" customFormat="1" ht="18" customHeight="1">
      <c r="B36" s="59"/>
      <c r="D36" s="3"/>
      <c r="E36"/>
      <c r="F36" s="151"/>
      <c r="H36" s="149"/>
      <c r="I36" s="151"/>
      <c r="L36"/>
      <c r="M36" s="3"/>
      <c r="Q36" s="4"/>
      <c r="R36" s="3"/>
      <c r="S36" s="4"/>
      <c r="V36" s="56"/>
      <c r="Y36" s="152"/>
      <c r="Z36" s="152"/>
      <c r="AA36" s="151"/>
      <c r="AC36" s="121"/>
      <c r="AD36" s="56"/>
      <c r="AE36" s="3"/>
      <c r="AF36"/>
      <c r="AG36" s="182"/>
      <c r="AI36" s="3"/>
      <c r="AK36" s="3"/>
    </row>
    <row r="37" spans="2:37" s="52" customFormat="1" ht="18" customHeight="1">
      <c r="B37" s="58"/>
      <c r="D37" s="167"/>
      <c r="E37"/>
      <c r="F37" s="3"/>
      <c r="K37" s="121"/>
      <c r="P37" s="156"/>
      <c r="Q37" s="3"/>
      <c r="T37" s="3"/>
      <c r="W37" s="3"/>
      <c r="X37" s="3"/>
      <c r="Y37"/>
      <c r="Z37" s="151"/>
      <c r="AA37"/>
      <c r="AE37" s="86"/>
      <c r="AI37" s="86"/>
      <c r="AK37" s="51"/>
    </row>
    <row r="38" spans="3:37" s="52" customFormat="1" ht="18" customHeight="1">
      <c r="C38" s="3"/>
      <c r="D38" s="167"/>
      <c r="E38"/>
      <c r="F38"/>
      <c r="G38" s="182"/>
      <c r="I38" s="3"/>
      <c r="J38" s="3"/>
      <c r="N38" s="3"/>
      <c r="S38"/>
      <c r="W38" s="161"/>
      <c r="X38" s="161"/>
      <c r="Y38"/>
      <c r="Z38"/>
      <c r="AA38"/>
      <c r="AB38" s="3"/>
      <c r="AD38" s="153"/>
      <c r="AI38" s="86"/>
      <c r="AK38" s="51"/>
    </row>
    <row r="39" spans="3:37" s="52" customFormat="1" ht="18" customHeight="1">
      <c r="C39" s="60"/>
      <c r="D39"/>
      <c r="E39"/>
      <c r="F39" s="185"/>
      <c r="G39" s="56"/>
      <c r="H39" s="194"/>
      <c r="Y39" s="151"/>
      <c r="Z39"/>
      <c r="AA39"/>
      <c r="AK39" s="51"/>
    </row>
    <row r="40" spans="5:37" s="52" customFormat="1" ht="18" customHeight="1">
      <c r="E40" s="3"/>
      <c r="F40"/>
      <c r="H40"/>
      <c r="Y40" s="3"/>
      <c r="Z40" s="3"/>
      <c r="AA40"/>
      <c r="AD40" s="153"/>
      <c r="AF40" s="3"/>
      <c r="AK40" s="51"/>
    </row>
    <row r="41" spans="5:37" s="52" customFormat="1" ht="18" customHeight="1">
      <c r="E41" s="186"/>
      <c r="F41" s="187"/>
      <c r="Y41"/>
      <c r="Z41"/>
      <c r="AA41"/>
      <c r="AC41" s="3"/>
      <c r="AF41" s="161"/>
      <c r="AJ41" s="183"/>
      <c r="AK41" s="51"/>
    </row>
    <row r="42" spans="5:37" s="52" customFormat="1" ht="18" customHeight="1">
      <c r="E42"/>
      <c r="F42"/>
      <c r="I42" s="3"/>
      <c r="Y42"/>
      <c r="Z42"/>
      <c r="AA42"/>
      <c r="AF42"/>
      <c r="AK42" s="51"/>
    </row>
    <row r="43" spans="5:37" s="52" customFormat="1" ht="18" customHeight="1">
      <c r="E43" s="3"/>
      <c r="Y43"/>
      <c r="Z43"/>
      <c r="AA43"/>
      <c r="AK43" s="51"/>
    </row>
    <row r="44" spans="25:27" s="52" customFormat="1" ht="18" customHeight="1">
      <c r="Y44"/>
      <c r="Z44"/>
      <c r="AA44"/>
    </row>
    <row r="45" s="52" customFormat="1" ht="18" customHeight="1"/>
    <row r="46" spans="2:37" s="52" customFormat="1" ht="18" customHeight="1">
      <c r="B46" s="51"/>
      <c r="C46" s="60"/>
      <c r="F46" s="56"/>
      <c r="G46" s="3"/>
      <c r="H46" s="56"/>
      <c r="I46" s="3"/>
      <c r="AD46" s="56"/>
      <c r="AE46" s="56"/>
      <c r="AF46" s="56"/>
      <c r="AH46" s="56"/>
      <c r="AI46" s="3"/>
      <c r="AJ46" s="62"/>
      <c r="AK46" s="51"/>
    </row>
    <row r="47" spans="2:37" s="52" customFormat="1" ht="18" customHeight="1">
      <c r="B47" s="51"/>
      <c r="C47" s="61"/>
      <c r="D47" s="61"/>
      <c r="H47" s="56"/>
      <c r="J47" s="56"/>
      <c r="L47" s="89"/>
      <c r="M47" s="57"/>
      <c r="N47" s="56"/>
      <c r="O47" s="56"/>
      <c r="P47" s="56"/>
      <c r="Q47" s="56"/>
      <c r="R47" s="56"/>
      <c r="T47" s="51"/>
      <c r="U47" s="56"/>
      <c r="V47" s="56"/>
      <c r="W47" s="56"/>
      <c r="X47" s="56"/>
      <c r="Y47" s="56"/>
      <c r="Z47" s="56"/>
      <c r="AA47" s="56"/>
      <c r="AB47" s="57"/>
      <c r="AD47" s="57"/>
      <c r="AH47" s="51"/>
      <c r="AI47" s="56"/>
      <c r="AJ47" s="60"/>
      <c r="AK47" s="51"/>
    </row>
    <row r="48" spans="2:37" s="52" customFormat="1" ht="18" customHeight="1">
      <c r="B48" s="51"/>
      <c r="C48" s="51"/>
      <c r="D48" s="51"/>
      <c r="E48" s="51"/>
      <c r="L48" s="90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1"/>
      <c r="AI48" s="51"/>
      <c r="AJ48" s="51"/>
      <c r="AK48" s="51"/>
    </row>
    <row r="49" spans="17:21" s="52" customFormat="1" ht="18" customHeight="1">
      <c r="Q49" s="56"/>
      <c r="R49" s="56"/>
      <c r="S49" s="23"/>
      <c r="U49" s="56"/>
    </row>
    <row r="50" spans="2:36" s="52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2"/>
      <c r="T50" s="57"/>
      <c r="U50" s="5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2"/>
      <c r="R51" s="52"/>
      <c r="S51" s="22"/>
      <c r="T51" s="52"/>
      <c r="U51" s="52"/>
      <c r="X51" s="63"/>
      <c r="Y51" s="63"/>
      <c r="Z51" s="114"/>
      <c r="AA51" s="114"/>
      <c r="AB51" s="114"/>
      <c r="AC51" s="114"/>
      <c r="AD51" s="114"/>
      <c r="AE51" s="122"/>
      <c r="AF51" s="114"/>
      <c r="AG51" s="114"/>
      <c r="AH51" s="114"/>
      <c r="AI51" s="114"/>
      <c r="AJ51" s="114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1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92" t="s">
        <v>9</v>
      </c>
      <c r="P53" s="93"/>
      <c r="Q53" s="93"/>
      <c r="R53" s="94"/>
      <c r="S53" s="66"/>
      <c r="T53" s="92" t="s">
        <v>10</v>
      </c>
      <c r="U53" s="93"/>
      <c r="V53" s="93"/>
      <c r="W53" s="94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95"/>
      <c r="P54" s="91"/>
      <c r="Q54" s="91"/>
      <c r="R54" s="96"/>
      <c r="S54" s="74"/>
      <c r="T54" s="95"/>
      <c r="U54" s="91"/>
      <c r="V54" s="91"/>
      <c r="W54" s="96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23" t="s">
        <v>5</v>
      </c>
      <c r="C55" s="124" t="s">
        <v>6</v>
      </c>
      <c r="D55" s="124" t="s">
        <v>7</v>
      </c>
      <c r="E55" s="124" t="s">
        <v>8</v>
      </c>
      <c r="F55" s="124" t="s">
        <v>16</v>
      </c>
      <c r="G55" s="125"/>
      <c r="H55" s="125"/>
      <c r="I55" s="257" t="s">
        <v>17</v>
      </c>
      <c r="J55" s="257"/>
      <c r="K55" s="125"/>
      <c r="L55" s="126"/>
      <c r="M55" s="63"/>
      <c r="N55" s="63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63"/>
      <c r="Y55" s="63"/>
      <c r="Z55" s="123" t="s">
        <v>5</v>
      </c>
      <c r="AA55" s="124" t="s">
        <v>6</v>
      </c>
      <c r="AB55" s="124" t="s">
        <v>7</v>
      </c>
      <c r="AC55" s="124" t="s">
        <v>8</v>
      </c>
      <c r="AD55" s="124" t="s">
        <v>16</v>
      </c>
      <c r="AE55" s="125"/>
      <c r="AF55" s="125"/>
      <c r="AG55" s="257" t="s">
        <v>17</v>
      </c>
      <c r="AH55" s="257"/>
      <c r="AI55" s="125"/>
      <c r="AJ55" s="126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3"/>
      <c r="N56" s="63"/>
      <c r="O56" s="70"/>
      <c r="P56" s="71"/>
      <c r="Q56" s="71"/>
      <c r="R56" s="73"/>
      <c r="S56" s="74"/>
      <c r="T56" s="70"/>
      <c r="U56" s="253"/>
      <c r="V56" s="253"/>
      <c r="W56" s="73"/>
      <c r="X56" s="63"/>
      <c r="Y56" s="63"/>
      <c r="Z56" s="148"/>
      <c r="AA56" s="128"/>
      <c r="AB56" s="129"/>
      <c r="AC56" s="130"/>
      <c r="AD56" s="131"/>
      <c r="AE56" s="132"/>
      <c r="AF56" s="133"/>
      <c r="AG56" s="133"/>
      <c r="AH56" s="133"/>
      <c r="AI56" s="133"/>
      <c r="AJ56" s="134"/>
    </row>
    <row r="57" spans="2:36" s="2" customFormat="1" ht="24.75" customHeight="1">
      <c r="B57" s="181"/>
      <c r="C57" s="135"/>
      <c r="D57" s="136"/>
      <c r="E57" s="137"/>
      <c r="F57" s="138"/>
      <c r="G57" s="171"/>
      <c r="H57" s="16"/>
      <c r="I57" s="16"/>
      <c r="J57" s="16"/>
      <c r="K57" s="16"/>
      <c r="L57" s="134"/>
      <c r="M57" s="63"/>
      <c r="N57" s="63"/>
      <c r="O57" s="75">
        <v>1</v>
      </c>
      <c r="P57" s="168">
        <v>16.906</v>
      </c>
      <c r="Q57" s="168">
        <v>16.634</v>
      </c>
      <c r="R57" s="78">
        <f>(P57-Q57)*1000</f>
        <v>271.99999999999847</v>
      </c>
      <c r="S57" s="76" t="s">
        <v>37</v>
      </c>
      <c r="T57" s="77">
        <v>1</v>
      </c>
      <c r="U57" s="117">
        <v>16.788</v>
      </c>
      <c r="V57" s="117">
        <v>16.703</v>
      </c>
      <c r="W57" s="78">
        <f>(U57-V57)*1000</f>
        <v>85.00000000000085</v>
      </c>
      <c r="X57" s="63"/>
      <c r="Y57" s="63"/>
      <c r="Z57" s="164">
        <v>2</v>
      </c>
      <c r="AA57" s="165">
        <v>16.583</v>
      </c>
      <c r="AB57" s="172">
        <v>51</v>
      </c>
      <c r="AC57" s="166">
        <f>AA57+(AB57/1000)</f>
        <v>16.633999999999997</v>
      </c>
      <c r="AD57" s="138" t="s">
        <v>19</v>
      </c>
      <c r="AE57" s="171" t="s">
        <v>29</v>
      </c>
      <c r="AF57"/>
      <c r="AG57" s="1"/>
      <c r="AH57" s="16"/>
      <c r="AI57" s="16"/>
      <c r="AJ57" s="134"/>
    </row>
    <row r="58" spans="2:36" s="2" customFormat="1" ht="24.75" customHeight="1">
      <c r="B58" s="181"/>
      <c r="C58" s="135"/>
      <c r="D58" s="136"/>
      <c r="E58" s="137">
        <f>C58+D58*0.001</f>
        <v>0</v>
      </c>
      <c r="F58" s="138"/>
      <c r="G58" s="171"/>
      <c r="H58" s="16"/>
      <c r="I58" s="16"/>
      <c r="J58" s="1"/>
      <c r="K58" s="1"/>
      <c r="L58" s="139"/>
      <c r="M58" s="63"/>
      <c r="N58" s="63"/>
      <c r="O58" s="75">
        <v>2</v>
      </c>
      <c r="P58" s="168">
        <v>16.906</v>
      </c>
      <c r="Q58" s="168">
        <v>16.634</v>
      </c>
      <c r="R58" s="78">
        <f>(P58-Q58)*1000</f>
        <v>271.99999999999847</v>
      </c>
      <c r="S58" s="79" t="s">
        <v>15</v>
      </c>
      <c r="T58" s="77">
        <v>2</v>
      </c>
      <c r="U58" s="168">
        <v>16.776</v>
      </c>
      <c r="V58" s="168">
        <v>16.711</v>
      </c>
      <c r="W58" s="78">
        <f>(U58-V58)*1000</f>
        <v>65.00000000000128</v>
      </c>
      <c r="X58" s="63"/>
      <c r="Y58" s="63"/>
      <c r="Z58" s="164"/>
      <c r="AA58" s="165"/>
      <c r="AB58" s="172"/>
      <c r="AC58" s="166">
        <f>AA58+(AB58/1000)</f>
        <v>0</v>
      </c>
      <c r="AD58" s="138"/>
      <c r="AE58" s="171" t="s">
        <v>36</v>
      </c>
      <c r="AF58" s="16"/>
      <c r="AG58" s="1"/>
      <c r="AH58" s="1"/>
      <c r="AI58" s="1"/>
      <c r="AJ58" s="139"/>
    </row>
    <row r="59" spans="2:36" s="2" customFormat="1" ht="24.75" customHeight="1" thickBot="1">
      <c r="B59" s="181">
        <v>1</v>
      </c>
      <c r="C59" s="135">
        <v>16.957</v>
      </c>
      <c r="D59" s="136">
        <v>-51</v>
      </c>
      <c r="E59" s="137">
        <f>C59+D59*0.001</f>
        <v>16.906000000000002</v>
      </c>
      <c r="F59" s="138" t="s">
        <v>19</v>
      </c>
      <c r="G59" s="171" t="s">
        <v>34</v>
      </c>
      <c r="H59" s="16"/>
      <c r="I59" s="1"/>
      <c r="J59" s="1"/>
      <c r="K59" s="1"/>
      <c r="L59" s="139"/>
      <c r="M59" s="63"/>
      <c r="N59" s="63"/>
      <c r="O59" s="75"/>
      <c r="P59" s="168"/>
      <c r="Q59" s="168"/>
      <c r="R59" s="78"/>
      <c r="S59" s="74"/>
      <c r="T59" s="77"/>
      <c r="U59" s="168"/>
      <c r="V59" s="168"/>
      <c r="W59" s="78"/>
      <c r="X59" s="63"/>
      <c r="Y59" s="63"/>
      <c r="Z59" s="173" t="s">
        <v>20</v>
      </c>
      <c r="AA59" s="137">
        <v>16.609</v>
      </c>
      <c r="AB59" s="172"/>
      <c r="AC59" s="166"/>
      <c r="AD59" s="138" t="s">
        <v>19</v>
      </c>
      <c r="AE59" s="171" t="s">
        <v>46</v>
      </c>
      <c r="AF59"/>
      <c r="AG59" s="1"/>
      <c r="AH59" s="1"/>
      <c r="AI59" s="1"/>
      <c r="AJ59" s="139"/>
    </row>
    <row r="60" spans="2:36" s="2" customFormat="1" ht="24.75" customHeight="1" thickTop="1">
      <c r="B60" s="181"/>
      <c r="C60" s="135"/>
      <c r="D60" s="136"/>
      <c r="E60" s="137">
        <f>C60+D60*0.001</f>
        <v>0</v>
      </c>
      <c r="F60" s="138"/>
      <c r="G60" s="171" t="s">
        <v>35</v>
      </c>
      <c r="H60" s="16"/>
      <c r="I60" s="1"/>
      <c r="J60" s="1"/>
      <c r="K60" s="1"/>
      <c r="L60" s="139"/>
      <c r="M60" s="63"/>
      <c r="N60" s="63"/>
      <c r="O60" s="174" t="s">
        <v>21</v>
      </c>
      <c r="P60" s="175"/>
      <c r="Q60" s="175"/>
      <c r="R60" s="176"/>
      <c r="S60" s="80" t="s">
        <v>52</v>
      </c>
      <c r="T60" s="77"/>
      <c r="U60" s="168"/>
      <c r="V60" s="168"/>
      <c r="W60" s="78"/>
      <c r="X60" s="63"/>
      <c r="Y60" s="63"/>
      <c r="Z60" s="181">
        <v>3</v>
      </c>
      <c r="AA60" s="135">
        <v>16.557</v>
      </c>
      <c r="AB60" s="136">
        <v>42</v>
      </c>
      <c r="AC60" s="137">
        <f>AA60+AB60*0.001</f>
        <v>16.599</v>
      </c>
      <c r="AD60" s="138" t="s">
        <v>19</v>
      </c>
      <c r="AE60" s="171" t="s">
        <v>47</v>
      </c>
      <c r="AF60" s="16"/>
      <c r="AG60" s="1"/>
      <c r="AH60" s="1"/>
      <c r="AI60" s="1"/>
      <c r="AJ60" s="139"/>
    </row>
    <row r="61" spans="2:36" s="2" customFormat="1" ht="24.75" customHeight="1">
      <c r="B61" s="173"/>
      <c r="C61" s="137"/>
      <c r="D61" s="172"/>
      <c r="E61" s="166"/>
      <c r="F61" s="138"/>
      <c r="G61" s="171"/>
      <c r="H61" s="16"/>
      <c r="I61" s="1"/>
      <c r="J61" s="1"/>
      <c r="K61" s="1"/>
      <c r="L61" s="139"/>
      <c r="M61" s="63"/>
      <c r="N61" s="63"/>
      <c r="O61" s="192">
        <v>3</v>
      </c>
      <c r="P61" s="177">
        <v>16.7</v>
      </c>
      <c r="Q61" s="252">
        <v>16.609</v>
      </c>
      <c r="R61" s="78">
        <f>(P61-Q61)*1000</f>
        <v>90.99999999999753</v>
      </c>
      <c r="S61" s="80">
        <v>2016</v>
      </c>
      <c r="T61" s="77"/>
      <c r="U61" s="168"/>
      <c r="V61" s="168"/>
      <c r="W61" s="78"/>
      <c r="X61" s="63"/>
      <c r="Y61" s="63"/>
      <c r="Z61" s="181"/>
      <c r="AA61" s="135"/>
      <c r="AB61" s="136"/>
      <c r="AC61" s="137">
        <f>AA61+AB61*0.001</f>
        <v>0</v>
      </c>
      <c r="AD61" s="138"/>
      <c r="AE61" s="171" t="s">
        <v>48</v>
      </c>
      <c r="AF61" s="16"/>
      <c r="AG61" s="1"/>
      <c r="AH61" s="1"/>
      <c r="AI61" s="1"/>
      <c r="AJ61" s="139"/>
    </row>
    <row r="62" spans="2:36" s="35" customFormat="1" ht="24.75" customHeight="1" thickBot="1">
      <c r="B62" s="140"/>
      <c r="C62" s="141"/>
      <c r="D62" s="141"/>
      <c r="E62" s="141"/>
      <c r="F62" s="142"/>
      <c r="G62" s="143"/>
      <c r="H62" s="144"/>
      <c r="I62" s="145"/>
      <c r="J62" s="146"/>
      <c r="K62" s="146"/>
      <c r="L62" s="147"/>
      <c r="M62" s="63"/>
      <c r="N62" s="63"/>
      <c r="O62" s="193"/>
      <c r="P62" s="157"/>
      <c r="Q62" s="158"/>
      <c r="R62" s="159">
        <f>(Q62-P62)*1000</f>
        <v>0</v>
      </c>
      <c r="S62" s="83"/>
      <c r="T62" s="81"/>
      <c r="U62" s="84"/>
      <c r="V62" s="82"/>
      <c r="W62" s="85"/>
      <c r="X62" s="63"/>
      <c r="Y62" s="63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/>
  <mergeCells count="19">
    <mergeCell ref="L9:M9"/>
    <mergeCell ref="Y5:Z5"/>
    <mergeCell ref="AA5:AB5"/>
    <mergeCell ref="J8:K8"/>
    <mergeCell ref="AA8:AB8"/>
    <mergeCell ref="J9:K9"/>
    <mergeCell ref="N9:O9"/>
    <mergeCell ref="W9:X9"/>
    <mergeCell ref="AA9:AB9"/>
    <mergeCell ref="L10:M10"/>
    <mergeCell ref="I55:J55"/>
    <mergeCell ref="AG55:AH55"/>
    <mergeCell ref="J4:O4"/>
    <mergeCell ref="W4:AB4"/>
    <mergeCell ref="J5:K5"/>
    <mergeCell ref="L5:M5"/>
    <mergeCell ref="N5:O5"/>
    <mergeCell ref="W5:X5"/>
    <mergeCell ref="L8:M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4"/>
  <drawing r:id="rId3"/>
  <legacyDrawing r:id="rId2"/>
  <oleObjects>
    <oleObject progId="Paint.Picture" shapeId="38811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2016-01-18T12:00:06Z</cp:lastPrinted>
  <dcterms:created xsi:type="dcterms:W3CDTF">2003-01-10T15:39:03Z</dcterms:created>
  <dcterms:modified xsi:type="dcterms:W3CDTF">2016-04-19T07:05:46Z</dcterms:modified>
  <cp:category/>
  <cp:version/>
  <cp:contentType/>
  <cp:contentStatus/>
</cp:coreProperties>
</file>