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920" windowHeight="8985" tabRatio="514" activeTab="0"/>
  </bookViews>
  <sheets>
    <sheet name="Duchcov nákl.n. 28,253" sheetId="1" r:id="rId1"/>
  </sheets>
  <definedNames/>
  <calcPr fullCalcOnLoad="1"/>
</workbook>
</file>

<file path=xl/sharedStrings.xml><?xml version="1.0" encoding="utf-8"?>
<sst xmlns="http://schemas.openxmlformats.org/spreadsheetml/2006/main" count="143" uniqueCount="87">
  <si>
    <t>N</t>
  </si>
  <si>
    <t>Návěstidla</t>
  </si>
  <si>
    <t>Kód :</t>
  </si>
  <si>
    <t>Vjezdová</t>
  </si>
  <si>
    <t>Odjezdová</t>
  </si>
  <si>
    <t>Staniční  zabezpečovací  zařízení</t>
  </si>
  <si>
    <t>Způsob  přestavování  výhybek :</t>
  </si>
  <si>
    <t>1</t>
  </si>
  <si>
    <t xml:space="preserve">   Zjišťování  konce  vlaku :</t>
  </si>
  <si>
    <t>zast.</t>
  </si>
  <si>
    <t>proj.</t>
  </si>
  <si>
    <t>Traťové  zabezpečovací  zařízení</t>
  </si>
  <si>
    <t>Telefonické  dorozumívání</t>
  </si>
  <si>
    <t>Výhybky</t>
  </si>
  <si>
    <t>č.</t>
  </si>
  <si>
    <t>staničení</t>
  </si>
  <si>
    <t>námezník</t>
  </si>
  <si>
    <t>přest.</t>
  </si>
  <si>
    <t>poznámka</t>
  </si>
  <si>
    <t>Začátek</t>
  </si>
  <si>
    <t>Konec</t>
  </si>
  <si>
    <t>Délka</t>
  </si>
  <si>
    <t>C</t>
  </si>
  <si>
    <t>JTom</t>
  </si>
  <si>
    <t>-</t>
  </si>
  <si>
    <t>Z1</t>
  </si>
  <si>
    <t>Oldřichov u Duchcova</t>
  </si>
  <si>
    <t>konec tratě</t>
  </si>
  <si>
    <t>n.č.112</t>
  </si>
  <si>
    <t>u koleje 1a</t>
  </si>
  <si>
    <t>km = 28,482</t>
  </si>
  <si>
    <t>Km  28,253</t>
  </si>
  <si>
    <t>533299</t>
  </si>
  <si>
    <t>PMD</t>
  </si>
  <si>
    <t>2</t>
  </si>
  <si>
    <t>s uvolněním traťové koleje</t>
  </si>
  <si>
    <t>obsluha se provádí jízdou PMD</t>
  </si>
  <si>
    <t>nejsou</t>
  </si>
  <si>
    <t>km 28,253 = bývalá VB ŽST Duchcov</t>
  </si>
  <si>
    <t>Manipulační  koleje</t>
  </si>
  <si>
    <t>bývalá VB ŽST Duchcov</t>
  </si>
  <si>
    <t>1 a</t>
  </si>
  <si>
    <t>5 a</t>
  </si>
  <si>
    <t>U4</t>
  </si>
  <si>
    <t>Pst. 2</t>
  </si>
  <si>
    <t>St. 1</t>
  </si>
  <si>
    <t>KANGO</t>
  </si>
  <si>
    <t>XI.</t>
  </si>
  <si>
    <t>101 a</t>
  </si>
  <si>
    <t>101 b</t>
  </si>
  <si>
    <t>vlečka č.:V3297</t>
  </si>
  <si>
    <t>provoz podle SŽDC D1</t>
  </si>
  <si>
    <t>bývalé St.1 v km 27,725</t>
  </si>
  <si>
    <t>SŽDC</t>
  </si>
  <si>
    <t xml:space="preserve">  výměnový zámek, obvod posunu,</t>
  </si>
  <si>
    <t xml:space="preserve">  přestavuje obsluha PMD</t>
  </si>
  <si>
    <t xml:space="preserve">  nezabezpečena, přestavuje obsluha PMD</t>
  </si>
  <si>
    <t xml:space="preserve">  trvale uzamčena na k.č.4, neobsluhuje se</t>
  </si>
  <si>
    <t>7ab</t>
  </si>
  <si>
    <t>Vk</t>
  </si>
  <si>
    <t>PS1</t>
  </si>
  <si>
    <t>ručně</t>
  </si>
  <si>
    <t xml:space="preserve">  výměnový zámek, klíč je držen</t>
  </si>
  <si>
    <t xml:space="preserve">  v kontrolním zámku VkPS1</t>
  </si>
  <si>
    <t xml:space="preserve">  kontrolní výkolejkový zámek,</t>
  </si>
  <si>
    <t xml:space="preserve">  klíč VkPS1/18 je uložen u vlečkaře</t>
  </si>
  <si>
    <t>VkSP1</t>
  </si>
  <si>
    <t>Výhybky a výkolejky</t>
  </si>
  <si>
    <t>Spojovací kolej a k.č.1</t>
  </si>
  <si>
    <t>vlečka č.:V3053</t>
  </si>
  <si>
    <t>Zrušení k.č.4a,6a,8a,6,8,10,6c a 6b</t>
  </si>
  <si>
    <t>Zrušení v.č.8,9,11,13-16</t>
  </si>
  <si>
    <t>Poznámka: zobrazeno v měřítku od v.č.2 po zarážedlo k.č.1a</t>
  </si>
  <si>
    <t>=</t>
  </si>
  <si>
    <t>náv.DS Oldřichov - hrot v.č.2</t>
  </si>
  <si>
    <t>délka=zarážedlo "Z" - námezník "N" v.č.18</t>
  </si>
  <si>
    <t>délka=hrot "H" v.č.12 - N v.č.21</t>
  </si>
  <si>
    <t>délka=N v.č.U4 - Z</t>
  </si>
  <si>
    <t>délka=N v.č.7b - N v.č.101</t>
  </si>
  <si>
    <t>délka=N v.č.5 - N v.č.101</t>
  </si>
  <si>
    <t>délka=N v.č.3 - N v.č.19</t>
  </si>
  <si>
    <t>délka=N v.č.4 - Z</t>
  </si>
  <si>
    <t>délka=N v.č.10 - Z</t>
  </si>
  <si>
    <t>délka=H v.č.23 - Z</t>
  </si>
  <si>
    <t>délka=Z - N v.č.12</t>
  </si>
  <si>
    <t>délka=Z - N v.č.Z1</t>
  </si>
  <si>
    <t>dtto k.č.101a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</si>
</sst>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4"/>
      <color indexed="10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6"/>
      <color indexed="10"/>
      <name val="Times New Roman CE"/>
      <family val="1"/>
    </font>
    <font>
      <sz val="14"/>
      <color indexed="10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i/>
      <sz val="14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i/>
      <sz val="14"/>
      <color indexed="10"/>
      <name val="Arial CE"/>
      <family val="0"/>
    </font>
    <font>
      <b/>
      <sz val="16"/>
      <name val="Times New Roman CE"/>
      <family val="1"/>
    </font>
    <font>
      <i/>
      <sz val="16"/>
      <name val="Times New Roman CE"/>
      <family val="1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Times New Roman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sz val="10"/>
      <color indexed="56"/>
      <name val="Verdana"/>
      <family val="2"/>
    </font>
    <font>
      <b/>
      <sz val="26"/>
      <color indexed="8"/>
      <name val="Times New Roman CE"/>
      <family val="0"/>
    </font>
    <font>
      <b/>
      <sz val="16"/>
      <color indexed="8"/>
      <name val="Calibri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6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  <font>
      <sz val="10"/>
      <color rgb="FF1F497D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2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0" fillId="35" borderId="17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49" fontId="15" fillId="34" borderId="23" xfId="0" applyNumberFormat="1" applyFont="1" applyFill="1" applyBorder="1" applyAlignment="1">
      <alignment horizontal="center" vertical="center"/>
    </xf>
    <xf numFmtId="49" fontId="16" fillId="34" borderId="23" xfId="0" applyNumberFormat="1" applyFont="1" applyFill="1" applyBorder="1" applyAlignment="1">
      <alignment horizontal="center" vertical="center"/>
    </xf>
    <xf numFmtId="49" fontId="15" fillId="34" borderId="23" xfId="0" applyNumberFormat="1" applyFont="1" applyFill="1" applyBorder="1" applyAlignment="1" quotePrefix="1">
      <alignment horizontal="center" vertical="center"/>
    </xf>
    <xf numFmtId="0" fontId="0" fillId="34" borderId="24" xfId="0" applyFill="1" applyBorder="1" applyAlignment="1">
      <alignment vertical="center"/>
    </xf>
    <xf numFmtId="49" fontId="10" fillId="0" borderId="21" xfId="0" applyNumberFormat="1" applyFont="1" applyBorder="1" applyAlignment="1">
      <alignment horizontal="center" vertical="top"/>
    </xf>
    <xf numFmtId="164" fontId="0" fillId="0" borderId="2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0" fillId="0" borderId="28" xfId="0" applyNumberFormat="1" applyFont="1" applyBorder="1" applyAlignment="1" quotePrefix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29" xfId="0" applyFont="1" applyBorder="1" applyAlignment="1" quotePrefix="1">
      <alignment vertical="center"/>
    </xf>
    <xf numFmtId="49" fontId="17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textRotation="90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 quotePrefix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/>
    </xf>
    <xf numFmtId="0" fontId="18" fillId="35" borderId="1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 quotePrefix="1">
      <alignment horizontal="center" vertical="center"/>
    </xf>
    <xf numFmtId="0" fontId="0" fillId="0" borderId="44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 quotePrefix="1">
      <alignment horizontal="center" vertical="center"/>
    </xf>
    <xf numFmtId="0" fontId="0" fillId="0" borderId="44" xfId="0" applyFont="1" applyBorder="1" applyAlignment="1" quotePrefix="1">
      <alignment vertical="center"/>
    </xf>
    <xf numFmtId="0" fontId="0" fillId="0" borderId="32" xfId="0" applyFill="1" applyBorder="1" applyAlignment="1">
      <alignment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 quotePrefix="1">
      <alignment vertical="center"/>
    </xf>
    <xf numFmtId="0" fontId="17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7" fillId="0" borderId="45" xfId="0" applyFont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40" fillId="0" borderId="31" xfId="48" applyNumberFormat="1" applyFont="1" applyBorder="1" applyAlignment="1">
      <alignment horizontal="center" vertical="center"/>
      <protection/>
    </xf>
    <xf numFmtId="164" fontId="41" fillId="0" borderId="41" xfId="48" applyNumberFormat="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8" fillId="0" borderId="2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28" fillId="0" borderId="29" xfId="48" applyNumberFormat="1" applyFont="1" applyBorder="1" applyAlignment="1">
      <alignment horizontal="center" vertical="center"/>
      <protection/>
    </xf>
    <xf numFmtId="49" fontId="40" fillId="0" borderId="45" xfId="48" applyNumberFormat="1" applyFont="1" applyBorder="1" applyAlignment="1">
      <alignment horizontal="center" vertical="center"/>
      <protection/>
    </xf>
    <xf numFmtId="164" fontId="41" fillId="0" borderId="46" xfId="48" applyNumberFormat="1" applyFont="1" applyBorder="1" applyAlignment="1">
      <alignment horizontal="center" vertical="center"/>
      <protection/>
    </xf>
    <xf numFmtId="1" fontId="28" fillId="0" borderId="24" xfId="48" applyNumberFormat="1" applyFont="1" applyBorder="1" applyAlignment="1">
      <alignment horizontal="center" vertical="center"/>
      <protection/>
    </xf>
    <xf numFmtId="164" fontId="34" fillId="0" borderId="0" xfId="0" applyNumberFormat="1" applyFont="1" applyFill="1" applyBorder="1" applyAlignment="1">
      <alignment horizontal="left" vertical="center"/>
    </xf>
    <xf numFmtId="49" fontId="14" fillId="0" borderId="31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164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center" vertical="top"/>
      <protection/>
    </xf>
    <xf numFmtId="0" fontId="0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40" fillId="0" borderId="31" xfId="48" applyNumberFormat="1" applyFont="1" applyBorder="1" applyAlignment="1">
      <alignment horizontal="center" vertical="center"/>
      <protection/>
    </xf>
    <xf numFmtId="0" fontId="14" fillId="0" borderId="31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0" fillId="37" borderId="0" xfId="0" applyFont="1" applyFill="1" applyAlignment="1">
      <alignment/>
    </xf>
    <xf numFmtId="164" fontId="0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36" borderId="25" xfId="0" applyFill="1" applyBorder="1" applyAlignment="1">
      <alignment vertical="center"/>
    </xf>
    <xf numFmtId="0" fontId="23" fillId="36" borderId="0" xfId="0" applyFont="1" applyFill="1" applyBorder="1" applyAlignment="1">
      <alignment horizontal="center" vertical="center"/>
    </xf>
    <xf numFmtId="0" fontId="0" fillId="36" borderId="30" xfId="0" applyFill="1" applyBorder="1" applyAlignment="1">
      <alignment vertical="center"/>
    </xf>
    <xf numFmtId="0" fontId="21" fillId="0" borderId="23" xfId="48" applyFont="1" applyFill="1" applyBorder="1" applyAlignment="1">
      <alignment horizontal="center" vertical="top"/>
      <protection/>
    </xf>
    <xf numFmtId="0" fontId="0" fillId="0" borderId="47" xfId="0" applyFill="1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34" fillId="0" borderId="23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4" fontId="12" fillId="0" borderId="41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164" fontId="33" fillId="0" borderId="41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64" fontId="14" fillId="0" borderId="41" xfId="0" applyNumberFormat="1" applyFont="1" applyFill="1" applyBorder="1" applyAlignment="1">
      <alignment horizontal="center" vertical="center"/>
    </xf>
    <xf numFmtId="49" fontId="40" fillId="0" borderId="31" xfId="48" applyNumberFormat="1" applyFont="1" applyFill="1" applyBorder="1" applyAlignment="1">
      <alignment horizontal="center" vertical="center"/>
      <protection/>
    </xf>
    <xf numFmtId="164" fontId="41" fillId="0" borderId="41" xfId="48" applyNumberFormat="1" applyFont="1" applyFill="1" applyBorder="1" applyAlignment="1">
      <alignment horizontal="center" vertical="center"/>
      <protection/>
    </xf>
    <xf numFmtId="1" fontId="28" fillId="0" borderId="29" xfId="48" applyNumberFormat="1" applyFont="1" applyFill="1" applyBorder="1" applyAlignment="1">
      <alignment horizontal="center" vertical="center"/>
      <protection/>
    </xf>
    <xf numFmtId="164" fontId="0" fillId="0" borderId="0" xfId="47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left"/>
    </xf>
    <xf numFmtId="0" fontId="40" fillId="0" borderId="31" xfId="48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164" fontId="0" fillId="0" borderId="0" xfId="0" applyNumberFormat="1" applyFont="1" applyBorder="1" applyAlignment="1">
      <alignment horizontal="left" vertical="center"/>
    </xf>
    <xf numFmtId="0" fontId="36" fillId="0" borderId="0" xfId="0" applyFont="1" applyFill="1" applyAlignment="1">
      <alignment horizontal="center"/>
    </xf>
    <xf numFmtId="0" fontId="14" fillId="0" borderId="49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34" fillId="0" borderId="51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0" xfId="47" applyNumberFormat="1" applyFont="1" applyFill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center" vertical="top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164" fontId="0" fillId="0" borderId="23" xfId="0" applyNumberFormat="1" applyFont="1" applyBorder="1" applyAlignment="1">
      <alignment horizontal="left" vertical="center"/>
    </xf>
    <xf numFmtId="164" fontId="90" fillId="0" borderId="30" xfId="0" applyNumberFormat="1" applyFont="1" applyBorder="1" applyAlignment="1">
      <alignment horizontal="center" vertical="center"/>
    </xf>
    <xf numFmtId="164" fontId="28" fillId="0" borderId="41" xfId="48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 horizontal="center"/>
    </xf>
    <xf numFmtId="0" fontId="36" fillId="0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91" fillId="0" borderId="0" xfId="0" applyFont="1" applyAlignment="1">
      <alignment horizontal="left" vertical="center" indent="4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36" borderId="52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8" fillId="35" borderId="54" xfId="0" applyFont="1" applyFill="1" applyBorder="1" applyAlignment="1">
      <alignment horizontal="center" vertical="center"/>
    </xf>
    <xf numFmtId="164" fontId="46" fillId="0" borderId="55" xfId="48" applyNumberFormat="1" applyFont="1" applyFill="1" applyBorder="1" applyAlignment="1">
      <alignment horizontal="center" vertic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164" fontId="46" fillId="0" borderId="29" xfId="48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23</xdr:row>
      <xdr:rowOff>104775</xdr:rowOff>
    </xdr:from>
    <xdr:to>
      <xdr:col>7</xdr:col>
      <xdr:colOff>57150</xdr:colOff>
      <xdr:row>23</xdr:row>
      <xdr:rowOff>104775</xdr:rowOff>
    </xdr:to>
    <xdr:sp>
      <xdr:nvSpPr>
        <xdr:cNvPr id="1" name="Line 413"/>
        <xdr:cNvSpPr>
          <a:spLocks/>
        </xdr:cNvSpPr>
      </xdr:nvSpPr>
      <xdr:spPr>
        <a:xfrm>
          <a:off x="4191000" y="5924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238125</xdr:colOff>
      <xdr:row>21</xdr:row>
      <xdr:rowOff>114300</xdr:rowOff>
    </xdr:from>
    <xdr:to>
      <xdr:col>9</xdr:col>
      <xdr:colOff>238125</xdr:colOff>
      <xdr:row>23</xdr:row>
      <xdr:rowOff>133350</xdr:rowOff>
    </xdr:to>
    <xdr:sp>
      <xdr:nvSpPr>
        <xdr:cNvPr id="2" name="Line 411"/>
        <xdr:cNvSpPr>
          <a:spLocks/>
        </xdr:cNvSpPr>
      </xdr:nvSpPr>
      <xdr:spPr>
        <a:xfrm flipV="1">
          <a:off x="4905375" y="5476875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104775</xdr:rowOff>
    </xdr:from>
    <xdr:to>
      <xdr:col>20</xdr:col>
      <xdr:colOff>495300</xdr:colOff>
      <xdr:row>27</xdr:row>
      <xdr:rowOff>104775</xdr:rowOff>
    </xdr:to>
    <xdr:sp>
      <xdr:nvSpPr>
        <xdr:cNvPr id="3" name="Line 284"/>
        <xdr:cNvSpPr>
          <a:spLocks/>
        </xdr:cNvSpPr>
      </xdr:nvSpPr>
      <xdr:spPr>
        <a:xfrm>
          <a:off x="5676900" y="6838950"/>
          <a:ext cx="10744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29</xdr:row>
      <xdr:rowOff>104775</xdr:rowOff>
    </xdr:from>
    <xdr:to>
      <xdr:col>18</xdr:col>
      <xdr:colOff>476250</xdr:colOff>
      <xdr:row>29</xdr:row>
      <xdr:rowOff>104775</xdr:rowOff>
    </xdr:to>
    <xdr:sp>
      <xdr:nvSpPr>
        <xdr:cNvPr id="4" name="Line 285"/>
        <xdr:cNvSpPr>
          <a:spLocks/>
        </xdr:cNvSpPr>
      </xdr:nvSpPr>
      <xdr:spPr>
        <a:xfrm>
          <a:off x="6400800" y="729615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390525</xdr:colOff>
      <xdr:row>31</xdr:row>
      <xdr:rowOff>114300</xdr:rowOff>
    </xdr:from>
    <xdr:to>
      <xdr:col>18</xdr:col>
      <xdr:colOff>457200</xdr:colOff>
      <xdr:row>31</xdr:row>
      <xdr:rowOff>114300</xdr:rowOff>
    </xdr:to>
    <xdr:sp>
      <xdr:nvSpPr>
        <xdr:cNvPr id="5" name="Line 286"/>
        <xdr:cNvSpPr>
          <a:spLocks/>
        </xdr:cNvSpPr>
      </xdr:nvSpPr>
      <xdr:spPr>
        <a:xfrm>
          <a:off x="8029575" y="7762875"/>
          <a:ext cx="6867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21</xdr:row>
      <xdr:rowOff>114300</xdr:rowOff>
    </xdr:from>
    <xdr:to>
      <xdr:col>18</xdr:col>
      <xdr:colOff>695325</xdr:colOff>
      <xdr:row>21</xdr:row>
      <xdr:rowOff>114300</xdr:rowOff>
    </xdr:to>
    <xdr:sp>
      <xdr:nvSpPr>
        <xdr:cNvPr id="6" name="Line 280"/>
        <xdr:cNvSpPr>
          <a:spLocks/>
        </xdr:cNvSpPr>
      </xdr:nvSpPr>
      <xdr:spPr>
        <a:xfrm>
          <a:off x="4210050" y="5476875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17</xdr:row>
      <xdr:rowOff>114300</xdr:rowOff>
    </xdr:from>
    <xdr:to>
      <xdr:col>17</xdr:col>
      <xdr:colOff>628650</xdr:colOff>
      <xdr:row>17</xdr:row>
      <xdr:rowOff>114300</xdr:rowOff>
    </xdr:to>
    <xdr:sp>
      <xdr:nvSpPr>
        <xdr:cNvPr id="7" name="Line 282"/>
        <xdr:cNvSpPr>
          <a:spLocks/>
        </xdr:cNvSpPr>
      </xdr:nvSpPr>
      <xdr:spPr>
        <a:xfrm>
          <a:off x="5695950" y="456247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15</xdr:row>
      <xdr:rowOff>114300</xdr:rowOff>
    </xdr:from>
    <xdr:to>
      <xdr:col>17</xdr:col>
      <xdr:colOff>590550</xdr:colOff>
      <xdr:row>15</xdr:row>
      <xdr:rowOff>114300</xdr:rowOff>
    </xdr:to>
    <xdr:sp>
      <xdr:nvSpPr>
        <xdr:cNvPr id="8" name="Line 283"/>
        <xdr:cNvSpPr>
          <a:spLocks/>
        </xdr:cNvSpPr>
      </xdr:nvSpPr>
      <xdr:spPr>
        <a:xfrm>
          <a:off x="3933825" y="4105275"/>
          <a:ext cx="10125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114300</xdr:rowOff>
    </xdr:from>
    <xdr:to>
      <xdr:col>20</xdr:col>
      <xdr:colOff>476250</xdr:colOff>
      <xdr:row>23</xdr:row>
      <xdr:rowOff>114300</xdr:rowOff>
    </xdr:to>
    <xdr:sp>
      <xdr:nvSpPr>
        <xdr:cNvPr id="9" name="Line 279"/>
        <xdr:cNvSpPr>
          <a:spLocks/>
        </xdr:cNvSpPr>
      </xdr:nvSpPr>
      <xdr:spPr>
        <a:xfrm>
          <a:off x="5657850" y="5934075"/>
          <a:ext cx="10744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219075</xdr:rowOff>
    </xdr:from>
    <xdr:to>
      <xdr:col>3</xdr:col>
      <xdr:colOff>0</xdr:colOff>
      <xdr:row>1</xdr:row>
      <xdr:rowOff>219075</xdr:rowOff>
    </xdr:to>
    <xdr:sp>
      <xdr:nvSpPr>
        <xdr:cNvPr id="10" name="Line 4"/>
        <xdr:cNvSpPr>
          <a:spLocks/>
        </xdr:cNvSpPr>
      </xdr:nvSpPr>
      <xdr:spPr>
        <a:xfrm flipH="1">
          <a:off x="723900" y="381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Duchcov  nákladní  nádraží</a:t>
          </a:r>
        </a:p>
      </xdr:txBody>
    </xdr:sp>
    <xdr:clientData/>
  </xdr:twoCellAnchor>
  <xdr:twoCellAnchor editAs="oneCell">
    <xdr:from>
      <xdr:col>19</xdr:col>
      <xdr:colOff>361950</xdr:colOff>
      <xdr:row>36</xdr:row>
      <xdr:rowOff>171450</xdr:rowOff>
    </xdr:from>
    <xdr:to>
      <xdr:col>21</xdr:col>
      <xdr:colOff>133350</xdr:colOff>
      <xdr:row>38</xdr:row>
      <xdr:rowOff>161925</xdr:rowOff>
    </xdr:to>
    <xdr:pic>
      <xdr:nvPicPr>
        <xdr:cNvPr id="12" name="obrázek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73400" y="89630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25</xdr:row>
      <xdr:rowOff>114300</xdr:rowOff>
    </xdr:from>
    <xdr:to>
      <xdr:col>20</xdr:col>
      <xdr:colOff>581025</xdr:colOff>
      <xdr:row>25</xdr:row>
      <xdr:rowOff>114300</xdr:rowOff>
    </xdr:to>
    <xdr:sp>
      <xdr:nvSpPr>
        <xdr:cNvPr id="13" name="Line 206"/>
        <xdr:cNvSpPr>
          <a:spLocks/>
        </xdr:cNvSpPr>
      </xdr:nvSpPr>
      <xdr:spPr>
        <a:xfrm flipH="1">
          <a:off x="714375" y="6391275"/>
          <a:ext cx="15792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209550" y="6276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0553700" y="6276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33400" cy="228600"/>
    <xdr:sp>
      <xdr:nvSpPr>
        <xdr:cNvPr id="16" name="text 821"/>
        <xdr:cNvSpPr txBox="1">
          <a:spLocks noChangeArrowheads="1"/>
        </xdr:cNvSpPr>
      </xdr:nvSpPr>
      <xdr:spPr>
        <a:xfrm>
          <a:off x="10782300" y="58197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14</xdr:col>
      <xdr:colOff>228600</xdr:colOff>
      <xdr:row>21</xdr:row>
      <xdr:rowOff>0</xdr:rowOff>
    </xdr:from>
    <xdr:ext cx="533400" cy="228600"/>
    <xdr:sp>
      <xdr:nvSpPr>
        <xdr:cNvPr id="17" name="text 821"/>
        <xdr:cNvSpPr txBox="1">
          <a:spLocks noChangeArrowheads="1"/>
        </xdr:cNvSpPr>
      </xdr:nvSpPr>
      <xdr:spPr>
        <a:xfrm>
          <a:off x="10782300" y="53625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533400" cy="228600"/>
    <xdr:sp>
      <xdr:nvSpPr>
        <xdr:cNvPr id="18" name="text 821"/>
        <xdr:cNvSpPr txBox="1">
          <a:spLocks noChangeArrowheads="1"/>
        </xdr:cNvSpPr>
      </xdr:nvSpPr>
      <xdr:spPr>
        <a:xfrm>
          <a:off x="10782300" y="44481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533400" cy="228600"/>
    <xdr:sp>
      <xdr:nvSpPr>
        <xdr:cNvPr id="19" name="text 821"/>
        <xdr:cNvSpPr txBox="1">
          <a:spLocks noChangeArrowheads="1"/>
        </xdr:cNvSpPr>
      </xdr:nvSpPr>
      <xdr:spPr>
        <a:xfrm>
          <a:off x="10782300" y="39909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14</xdr:col>
      <xdr:colOff>228600</xdr:colOff>
      <xdr:row>27</xdr:row>
      <xdr:rowOff>0</xdr:rowOff>
    </xdr:from>
    <xdr:ext cx="533400" cy="228600"/>
    <xdr:sp>
      <xdr:nvSpPr>
        <xdr:cNvPr id="20" name="text 821"/>
        <xdr:cNvSpPr txBox="1">
          <a:spLocks noChangeArrowheads="1"/>
        </xdr:cNvSpPr>
      </xdr:nvSpPr>
      <xdr:spPr>
        <a:xfrm>
          <a:off x="10782300" y="67341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14</xdr:col>
      <xdr:colOff>228600</xdr:colOff>
      <xdr:row>29</xdr:row>
      <xdr:rowOff>0</xdr:rowOff>
    </xdr:from>
    <xdr:ext cx="533400" cy="228600"/>
    <xdr:sp>
      <xdr:nvSpPr>
        <xdr:cNvPr id="21" name="text 821"/>
        <xdr:cNvSpPr txBox="1">
          <a:spLocks noChangeArrowheads="1"/>
        </xdr:cNvSpPr>
      </xdr:nvSpPr>
      <xdr:spPr>
        <a:xfrm>
          <a:off x="10782300" y="71913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14</xdr:col>
      <xdr:colOff>228600</xdr:colOff>
      <xdr:row>31</xdr:row>
      <xdr:rowOff>0</xdr:rowOff>
    </xdr:from>
    <xdr:ext cx="533400" cy="228600"/>
    <xdr:sp>
      <xdr:nvSpPr>
        <xdr:cNvPr id="22" name="text 821"/>
        <xdr:cNvSpPr txBox="1">
          <a:spLocks noChangeArrowheads="1"/>
        </xdr:cNvSpPr>
      </xdr:nvSpPr>
      <xdr:spPr>
        <a:xfrm>
          <a:off x="10782300" y="76485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514350" cy="228600"/>
    <xdr:sp>
      <xdr:nvSpPr>
        <xdr:cNvPr id="23" name="text 821"/>
        <xdr:cNvSpPr txBox="1">
          <a:spLocks noChangeArrowheads="1"/>
        </xdr:cNvSpPr>
      </xdr:nvSpPr>
      <xdr:spPr>
        <a:xfrm>
          <a:off x="4667250" y="5362575"/>
          <a:ext cx="5143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514350" cy="228600"/>
    <xdr:sp>
      <xdr:nvSpPr>
        <xdr:cNvPr id="24" name="text 821"/>
        <xdr:cNvSpPr txBox="1">
          <a:spLocks noChangeArrowheads="1"/>
        </xdr:cNvSpPr>
      </xdr:nvSpPr>
      <xdr:spPr>
        <a:xfrm>
          <a:off x="4667250" y="5819775"/>
          <a:ext cx="5143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twoCellAnchor>
    <xdr:from>
      <xdr:col>6</xdr:col>
      <xdr:colOff>342900</xdr:colOff>
      <xdr:row>23</xdr:row>
      <xdr:rowOff>209550</xdr:rowOff>
    </xdr:from>
    <xdr:to>
      <xdr:col>6</xdr:col>
      <xdr:colOff>647700</xdr:colOff>
      <xdr:row>25</xdr:row>
      <xdr:rowOff>114300</xdr:rowOff>
    </xdr:to>
    <xdr:grpSp>
      <xdr:nvGrpSpPr>
        <xdr:cNvPr id="25" name="Group 300"/>
        <xdr:cNvGrpSpPr>
          <a:grpSpLocks noChangeAspect="1"/>
        </xdr:cNvGrpSpPr>
      </xdr:nvGrpSpPr>
      <xdr:grpSpPr>
        <a:xfrm>
          <a:off x="4038600" y="602932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26" name="Line 301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302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27</xdr:row>
      <xdr:rowOff>104775</xdr:rowOff>
    </xdr:from>
    <xdr:to>
      <xdr:col>8</xdr:col>
      <xdr:colOff>628650</xdr:colOff>
      <xdr:row>29</xdr:row>
      <xdr:rowOff>28575</xdr:rowOff>
    </xdr:to>
    <xdr:grpSp>
      <xdr:nvGrpSpPr>
        <xdr:cNvPr id="28" name="Group 306"/>
        <xdr:cNvGrpSpPr>
          <a:grpSpLocks noChangeAspect="1"/>
        </xdr:cNvGrpSpPr>
      </xdr:nvGrpSpPr>
      <xdr:grpSpPr>
        <a:xfrm>
          <a:off x="5505450" y="6838950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29" name="Line 307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08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29</xdr:row>
      <xdr:rowOff>104775</xdr:rowOff>
    </xdr:from>
    <xdr:to>
      <xdr:col>9</xdr:col>
      <xdr:colOff>409575</xdr:colOff>
      <xdr:row>31</xdr:row>
      <xdr:rowOff>28575</xdr:rowOff>
    </xdr:to>
    <xdr:grpSp>
      <xdr:nvGrpSpPr>
        <xdr:cNvPr id="31" name="Group 312"/>
        <xdr:cNvGrpSpPr>
          <a:grpSpLocks noChangeAspect="1"/>
        </xdr:cNvGrpSpPr>
      </xdr:nvGrpSpPr>
      <xdr:grpSpPr>
        <a:xfrm>
          <a:off x="6248400" y="7296150"/>
          <a:ext cx="304800" cy="381000"/>
          <a:chOff x="12" y="124"/>
          <a:chExt cx="36" cy="50"/>
        </a:xfrm>
        <a:solidFill>
          <a:srgbClr val="FFFFFF"/>
        </a:solidFill>
      </xdr:grpSpPr>
      <xdr:sp>
        <xdr:nvSpPr>
          <xdr:cNvPr id="32" name="Line 313"/>
          <xdr:cNvSpPr>
            <a:spLocks noChangeAspect="1"/>
          </xdr:cNvSpPr>
        </xdr:nvSpPr>
        <xdr:spPr>
          <a:xfrm flipH="1">
            <a:off x="30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14"/>
          <xdr:cNvSpPr>
            <a:spLocks noChangeAspect="1"/>
          </xdr:cNvSpPr>
        </xdr:nvSpPr>
        <xdr:spPr>
          <a:xfrm>
            <a:off x="12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19</xdr:row>
      <xdr:rowOff>209550</xdr:rowOff>
    </xdr:from>
    <xdr:to>
      <xdr:col>9</xdr:col>
      <xdr:colOff>390525</xdr:colOff>
      <xdr:row>21</xdr:row>
      <xdr:rowOff>104775</xdr:rowOff>
    </xdr:to>
    <xdr:grpSp>
      <xdr:nvGrpSpPr>
        <xdr:cNvPr id="34" name="Group 315"/>
        <xdr:cNvGrpSpPr>
          <a:grpSpLocks noChangeAspect="1"/>
        </xdr:cNvGrpSpPr>
      </xdr:nvGrpSpPr>
      <xdr:grpSpPr>
        <a:xfrm>
          <a:off x="6238875" y="51149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35" name="Line 316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17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304800</xdr:colOff>
      <xdr:row>20</xdr:row>
      <xdr:rowOff>9525</xdr:rowOff>
    </xdr:from>
    <xdr:to>
      <xdr:col>10</xdr:col>
      <xdr:colOff>676275</xdr:colOff>
      <xdr:row>21</xdr:row>
      <xdr:rowOff>114300</xdr:rowOff>
    </xdr:to>
    <xdr:grpSp>
      <xdr:nvGrpSpPr>
        <xdr:cNvPr id="37" name="Group 318"/>
        <xdr:cNvGrpSpPr>
          <a:grpSpLocks/>
        </xdr:cNvGrpSpPr>
      </xdr:nvGrpSpPr>
      <xdr:grpSpPr>
        <a:xfrm>
          <a:off x="6972300" y="5143500"/>
          <a:ext cx="371475" cy="333375"/>
          <a:chOff x="625" y="50"/>
          <a:chExt cx="44" cy="44"/>
        </a:xfrm>
        <a:solidFill>
          <a:srgbClr val="FFFFFF"/>
        </a:solidFill>
      </xdr:grpSpPr>
      <xdr:sp>
        <xdr:nvSpPr>
          <xdr:cNvPr id="38" name="Line 319"/>
          <xdr:cNvSpPr>
            <a:spLocks/>
          </xdr:cNvSpPr>
        </xdr:nvSpPr>
        <xdr:spPr>
          <a:xfrm>
            <a:off x="647" y="78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20"/>
          <xdr:cNvSpPr>
            <a:spLocks/>
          </xdr:cNvSpPr>
        </xdr:nvSpPr>
        <xdr:spPr>
          <a:xfrm>
            <a:off x="625" y="50"/>
            <a:ext cx="44" cy="2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23</xdr:row>
      <xdr:rowOff>114300</xdr:rowOff>
    </xdr:from>
    <xdr:to>
      <xdr:col>8</xdr:col>
      <xdr:colOff>628650</xdr:colOff>
      <xdr:row>25</xdr:row>
      <xdr:rowOff>38100</xdr:rowOff>
    </xdr:to>
    <xdr:grpSp>
      <xdr:nvGrpSpPr>
        <xdr:cNvPr id="40" name="Group 321"/>
        <xdr:cNvGrpSpPr>
          <a:grpSpLocks noChangeAspect="1"/>
        </xdr:cNvGrpSpPr>
      </xdr:nvGrpSpPr>
      <xdr:grpSpPr>
        <a:xfrm>
          <a:off x="5505450" y="5934075"/>
          <a:ext cx="304800" cy="381000"/>
          <a:chOff x="100" y="124"/>
          <a:chExt cx="36" cy="50"/>
        </a:xfrm>
        <a:solidFill>
          <a:srgbClr val="FFFFFF"/>
        </a:solidFill>
      </xdr:grpSpPr>
      <xdr:sp>
        <xdr:nvSpPr>
          <xdr:cNvPr id="41" name="Line 322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323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15</xdr:row>
      <xdr:rowOff>219075</xdr:rowOff>
    </xdr:from>
    <xdr:to>
      <xdr:col>12</xdr:col>
      <xdr:colOff>628650</xdr:colOff>
      <xdr:row>17</xdr:row>
      <xdr:rowOff>114300</xdr:rowOff>
    </xdr:to>
    <xdr:grpSp>
      <xdr:nvGrpSpPr>
        <xdr:cNvPr id="43" name="Group 333"/>
        <xdr:cNvGrpSpPr>
          <a:grpSpLocks noChangeAspect="1"/>
        </xdr:cNvGrpSpPr>
      </xdr:nvGrpSpPr>
      <xdr:grpSpPr>
        <a:xfrm>
          <a:off x="8934450" y="4210050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44" name="Line 334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35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29</xdr:row>
      <xdr:rowOff>104775</xdr:rowOff>
    </xdr:from>
    <xdr:to>
      <xdr:col>10</xdr:col>
      <xdr:colOff>628650</xdr:colOff>
      <xdr:row>31</xdr:row>
      <xdr:rowOff>19050</xdr:rowOff>
    </xdr:to>
    <xdr:grpSp>
      <xdr:nvGrpSpPr>
        <xdr:cNvPr id="46" name="Group 348"/>
        <xdr:cNvGrpSpPr>
          <a:grpSpLocks noChangeAspect="1"/>
        </xdr:cNvGrpSpPr>
      </xdr:nvGrpSpPr>
      <xdr:grpSpPr>
        <a:xfrm>
          <a:off x="6991350" y="7296150"/>
          <a:ext cx="304800" cy="371475"/>
          <a:chOff x="100" y="124"/>
          <a:chExt cx="36" cy="50"/>
        </a:xfrm>
        <a:solidFill>
          <a:srgbClr val="FFFFFF"/>
        </a:solidFill>
      </xdr:grpSpPr>
      <xdr:sp>
        <xdr:nvSpPr>
          <xdr:cNvPr id="47" name="Line 349"/>
          <xdr:cNvSpPr>
            <a:spLocks noChangeAspect="1"/>
          </xdr:cNvSpPr>
        </xdr:nvSpPr>
        <xdr:spPr>
          <a:xfrm flipH="1">
            <a:off x="118" y="124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50"/>
          <xdr:cNvSpPr>
            <a:spLocks noChangeAspect="1"/>
          </xdr:cNvSpPr>
        </xdr:nvSpPr>
        <xdr:spPr>
          <a:xfrm>
            <a:off x="100" y="13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21</xdr:row>
      <xdr:rowOff>219075</xdr:rowOff>
    </xdr:from>
    <xdr:to>
      <xdr:col>20</xdr:col>
      <xdr:colOff>628650</xdr:colOff>
      <xdr:row>23</xdr:row>
      <xdr:rowOff>114300</xdr:rowOff>
    </xdr:to>
    <xdr:grpSp>
      <xdr:nvGrpSpPr>
        <xdr:cNvPr id="49" name="Group 351"/>
        <xdr:cNvGrpSpPr>
          <a:grpSpLocks noChangeAspect="1"/>
        </xdr:cNvGrpSpPr>
      </xdr:nvGrpSpPr>
      <xdr:grpSpPr>
        <a:xfrm>
          <a:off x="16249650" y="5581650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50" name="Line 352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53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23</xdr:row>
      <xdr:rowOff>209550</xdr:rowOff>
    </xdr:from>
    <xdr:to>
      <xdr:col>21</xdr:col>
      <xdr:colOff>409575</xdr:colOff>
      <xdr:row>25</xdr:row>
      <xdr:rowOff>104775</xdr:rowOff>
    </xdr:to>
    <xdr:grpSp>
      <xdr:nvGrpSpPr>
        <xdr:cNvPr id="52" name="Group 354"/>
        <xdr:cNvGrpSpPr>
          <a:grpSpLocks noChangeAspect="1"/>
        </xdr:cNvGrpSpPr>
      </xdr:nvGrpSpPr>
      <xdr:grpSpPr>
        <a:xfrm>
          <a:off x="16992600" y="60293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53" name="Line 355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356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18</xdr:row>
      <xdr:rowOff>209550</xdr:rowOff>
    </xdr:from>
    <xdr:to>
      <xdr:col>21</xdr:col>
      <xdr:colOff>409575</xdr:colOff>
      <xdr:row>20</xdr:row>
      <xdr:rowOff>104775</xdr:rowOff>
    </xdr:to>
    <xdr:grpSp>
      <xdr:nvGrpSpPr>
        <xdr:cNvPr id="55" name="Group 357"/>
        <xdr:cNvGrpSpPr>
          <a:grpSpLocks noChangeAspect="1"/>
        </xdr:cNvGrpSpPr>
      </xdr:nvGrpSpPr>
      <xdr:grpSpPr>
        <a:xfrm>
          <a:off x="16992600" y="48863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56" name="Line 358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59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21</xdr:row>
      <xdr:rowOff>209550</xdr:rowOff>
    </xdr:from>
    <xdr:to>
      <xdr:col>22</xdr:col>
      <xdr:colOff>628650</xdr:colOff>
      <xdr:row>23</xdr:row>
      <xdr:rowOff>104775</xdr:rowOff>
    </xdr:to>
    <xdr:grpSp>
      <xdr:nvGrpSpPr>
        <xdr:cNvPr id="58" name="Group 360"/>
        <xdr:cNvGrpSpPr>
          <a:grpSpLocks noChangeAspect="1"/>
        </xdr:cNvGrpSpPr>
      </xdr:nvGrpSpPr>
      <xdr:grpSpPr>
        <a:xfrm>
          <a:off x="17735550" y="557212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59" name="Line 361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362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23</xdr:row>
      <xdr:rowOff>209550</xdr:rowOff>
    </xdr:from>
    <xdr:to>
      <xdr:col>23</xdr:col>
      <xdr:colOff>409575</xdr:colOff>
      <xdr:row>25</xdr:row>
      <xdr:rowOff>104775</xdr:rowOff>
    </xdr:to>
    <xdr:grpSp>
      <xdr:nvGrpSpPr>
        <xdr:cNvPr id="61" name="Group 363"/>
        <xdr:cNvGrpSpPr>
          <a:grpSpLocks noChangeAspect="1"/>
        </xdr:cNvGrpSpPr>
      </xdr:nvGrpSpPr>
      <xdr:grpSpPr>
        <a:xfrm>
          <a:off x="18478500" y="6029325"/>
          <a:ext cx="304800" cy="352425"/>
          <a:chOff x="12" y="48"/>
          <a:chExt cx="36" cy="46"/>
        </a:xfrm>
        <a:solidFill>
          <a:srgbClr val="FFFFFF"/>
        </a:solidFill>
      </xdr:grpSpPr>
      <xdr:sp>
        <xdr:nvSpPr>
          <xdr:cNvPr id="62" name="Line 364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365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23</xdr:row>
      <xdr:rowOff>114300</xdr:rowOff>
    </xdr:from>
    <xdr:to>
      <xdr:col>23</xdr:col>
      <xdr:colOff>247650</xdr:colOff>
      <xdr:row>25</xdr:row>
      <xdr:rowOff>114300</xdr:rowOff>
    </xdr:to>
    <xdr:sp>
      <xdr:nvSpPr>
        <xdr:cNvPr id="64" name="Line 366"/>
        <xdr:cNvSpPr>
          <a:spLocks/>
        </xdr:cNvSpPr>
      </xdr:nvSpPr>
      <xdr:spPr>
        <a:xfrm>
          <a:off x="17887950" y="59340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23</xdr:row>
      <xdr:rowOff>114300</xdr:rowOff>
    </xdr:from>
    <xdr:to>
      <xdr:col>21</xdr:col>
      <xdr:colOff>247650</xdr:colOff>
      <xdr:row>25</xdr:row>
      <xdr:rowOff>114300</xdr:rowOff>
    </xdr:to>
    <xdr:sp>
      <xdr:nvSpPr>
        <xdr:cNvPr id="65" name="Line 367"/>
        <xdr:cNvSpPr>
          <a:spLocks/>
        </xdr:cNvSpPr>
      </xdr:nvSpPr>
      <xdr:spPr>
        <a:xfrm>
          <a:off x="16402050" y="59340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628650</xdr:colOff>
      <xdr:row>17</xdr:row>
      <xdr:rowOff>114300</xdr:rowOff>
    </xdr:from>
    <xdr:to>
      <xdr:col>22</xdr:col>
      <xdr:colOff>476250</xdr:colOff>
      <xdr:row>23</xdr:row>
      <xdr:rowOff>114300</xdr:rowOff>
    </xdr:to>
    <xdr:sp>
      <xdr:nvSpPr>
        <xdr:cNvPr id="66" name="Line 368"/>
        <xdr:cNvSpPr>
          <a:spLocks/>
        </xdr:cNvSpPr>
      </xdr:nvSpPr>
      <xdr:spPr>
        <a:xfrm>
          <a:off x="14097000" y="4562475"/>
          <a:ext cx="37909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104775</xdr:rowOff>
    </xdr:from>
    <xdr:to>
      <xdr:col>22</xdr:col>
      <xdr:colOff>476250</xdr:colOff>
      <xdr:row>23</xdr:row>
      <xdr:rowOff>114300</xdr:rowOff>
    </xdr:to>
    <xdr:sp>
      <xdr:nvSpPr>
        <xdr:cNvPr id="67" name="Line 369"/>
        <xdr:cNvSpPr>
          <a:spLocks/>
        </xdr:cNvSpPr>
      </xdr:nvSpPr>
      <xdr:spPr>
        <a:xfrm>
          <a:off x="17145000" y="5238750"/>
          <a:ext cx="7429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15</xdr:row>
      <xdr:rowOff>114300</xdr:rowOff>
    </xdr:from>
    <xdr:to>
      <xdr:col>21</xdr:col>
      <xdr:colOff>247650</xdr:colOff>
      <xdr:row>20</xdr:row>
      <xdr:rowOff>104775</xdr:rowOff>
    </xdr:to>
    <xdr:sp>
      <xdr:nvSpPr>
        <xdr:cNvPr id="68" name="Line 370"/>
        <xdr:cNvSpPr>
          <a:spLocks/>
        </xdr:cNvSpPr>
      </xdr:nvSpPr>
      <xdr:spPr>
        <a:xfrm>
          <a:off x="14058900" y="4105275"/>
          <a:ext cx="30861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17</xdr:row>
      <xdr:rowOff>66675</xdr:rowOff>
    </xdr:from>
    <xdr:to>
      <xdr:col>21</xdr:col>
      <xdr:colOff>247650</xdr:colOff>
      <xdr:row>20</xdr:row>
      <xdr:rowOff>104775</xdr:rowOff>
    </xdr:to>
    <xdr:sp>
      <xdr:nvSpPr>
        <xdr:cNvPr id="69" name="Line 371"/>
        <xdr:cNvSpPr>
          <a:spLocks/>
        </xdr:cNvSpPr>
      </xdr:nvSpPr>
      <xdr:spPr>
        <a:xfrm>
          <a:off x="16402050" y="4514850"/>
          <a:ext cx="74295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676275</xdr:colOff>
      <xdr:row>21</xdr:row>
      <xdr:rowOff>114300</xdr:rowOff>
    </xdr:from>
    <xdr:to>
      <xdr:col>20</xdr:col>
      <xdr:colOff>476250</xdr:colOff>
      <xdr:row>23</xdr:row>
      <xdr:rowOff>114300</xdr:rowOff>
    </xdr:to>
    <xdr:sp>
      <xdr:nvSpPr>
        <xdr:cNvPr id="70" name="Line 372"/>
        <xdr:cNvSpPr>
          <a:spLocks/>
        </xdr:cNvSpPr>
      </xdr:nvSpPr>
      <xdr:spPr>
        <a:xfrm>
          <a:off x="15116175" y="5476875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15</xdr:row>
      <xdr:rowOff>0</xdr:rowOff>
    </xdr:from>
    <xdr:to>
      <xdr:col>20</xdr:col>
      <xdr:colOff>466725</xdr:colOff>
      <xdr:row>17</xdr:row>
      <xdr:rowOff>57150</xdr:rowOff>
    </xdr:to>
    <xdr:sp>
      <xdr:nvSpPr>
        <xdr:cNvPr id="71" name="Line 373"/>
        <xdr:cNvSpPr>
          <a:spLocks/>
        </xdr:cNvSpPr>
      </xdr:nvSpPr>
      <xdr:spPr>
        <a:xfrm>
          <a:off x="14973300" y="3990975"/>
          <a:ext cx="14192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29</xdr:row>
      <xdr:rowOff>104775</xdr:rowOff>
    </xdr:from>
    <xdr:to>
      <xdr:col>11</xdr:col>
      <xdr:colOff>523875</xdr:colOff>
      <xdr:row>33</xdr:row>
      <xdr:rowOff>133350</xdr:rowOff>
    </xdr:to>
    <xdr:sp>
      <xdr:nvSpPr>
        <xdr:cNvPr id="72" name="Line 393"/>
        <xdr:cNvSpPr>
          <a:spLocks/>
        </xdr:cNvSpPr>
      </xdr:nvSpPr>
      <xdr:spPr>
        <a:xfrm>
          <a:off x="6400800" y="7296150"/>
          <a:ext cx="1762125" cy="9429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29</xdr:row>
      <xdr:rowOff>104775</xdr:rowOff>
    </xdr:from>
    <xdr:to>
      <xdr:col>11</xdr:col>
      <xdr:colOff>381000</xdr:colOff>
      <xdr:row>31</xdr:row>
      <xdr:rowOff>114300</xdr:rowOff>
    </xdr:to>
    <xdr:sp>
      <xdr:nvSpPr>
        <xdr:cNvPr id="73" name="Line 394"/>
        <xdr:cNvSpPr>
          <a:spLocks/>
        </xdr:cNvSpPr>
      </xdr:nvSpPr>
      <xdr:spPr>
        <a:xfrm>
          <a:off x="7143750" y="7296150"/>
          <a:ext cx="8763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0</xdr:rowOff>
    </xdr:from>
    <xdr:to>
      <xdr:col>5</xdr:col>
      <xdr:colOff>228600</xdr:colOff>
      <xdr:row>23</xdr:row>
      <xdr:rowOff>0</xdr:rowOff>
    </xdr:to>
    <xdr:sp>
      <xdr:nvSpPr>
        <xdr:cNvPr id="74" name="text 774"/>
        <xdr:cNvSpPr txBox="1">
          <a:spLocks noChangeArrowheads="1"/>
        </xdr:cNvSpPr>
      </xdr:nvSpPr>
      <xdr:spPr>
        <a:xfrm>
          <a:off x="2505075" y="5362575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P1959 1SNI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27,691</a:t>
          </a:r>
        </a:p>
      </xdr:txBody>
    </xdr:sp>
    <xdr:clientData/>
  </xdr:twoCellAnchor>
  <xdr:twoCellAnchor>
    <xdr:from>
      <xdr:col>4</xdr:col>
      <xdr:colOff>847725</xdr:colOff>
      <xdr:row>23</xdr:row>
      <xdr:rowOff>9525</xdr:rowOff>
    </xdr:from>
    <xdr:to>
      <xdr:col>4</xdr:col>
      <xdr:colOff>847725</xdr:colOff>
      <xdr:row>27</xdr:row>
      <xdr:rowOff>209550</xdr:rowOff>
    </xdr:to>
    <xdr:sp>
      <xdr:nvSpPr>
        <xdr:cNvPr id="75" name="Line 403"/>
        <xdr:cNvSpPr>
          <a:spLocks/>
        </xdr:cNvSpPr>
      </xdr:nvSpPr>
      <xdr:spPr>
        <a:xfrm flipH="1">
          <a:off x="3057525" y="58293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114300</xdr:rowOff>
    </xdr:from>
    <xdr:to>
      <xdr:col>7</xdr:col>
      <xdr:colOff>419100</xdr:colOff>
      <xdr:row>27</xdr:row>
      <xdr:rowOff>28575</xdr:rowOff>
    </xdr:to>
    <xdr:grpSp>
      <xdr:nvGrpSpPr>
        <xdr:cNvPr id="76" name="Group 404"/>
        <xdr:cNvGrpSpPr>
          <a:grpSpLocks noChangeAspect="1"/>
        </xdr:cNvGrpSpPr>
      </xdr:nvGrpSpPr>
      <xdr:grpSpPr>
        <a:xfrm>
          <a:off x="4772025" y="6391275"/>
          <a:ext cx="304800" cy="371475"/>
          <a:chOff x="189" y="124"/>
          <a:chExt cx="36" cy="49"/>
        </a:xfrm>
        <a:solidFill>
          <a:srgbClr val="FFFFFF"/>
        </a:solidFill>
      </xdr:grpSpPr>
      <xdr:sp>
        <xdr:nvSpPr>
          <xdr:cNvPr id="77" name="Line 405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06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23</xdr:row>
      <xdr:rowOff>9525</xdr:rowOff>
    </xdr:from>
    <xdr:to>
      <xdr:col>6</xdr:col>
      <xdr:colOff>209550</xdr:colOff>
      <xdr:row>27</xdr:row>
      <xdr:rowOff>209550</xdr:rowOff>
    </xdr:to>
    <xdr:sp>
      <xdr:nvSpPr>
        <xdr:cNvPr id="79" name="Line 407"/>
        <xdr:cNvSpPr>
          <a:spLocks/>
        </xdr:cNvSpPr>
      </xdr:nvSpPr>
      <xdr:spPr>
        <a:xfrm flipH="1">
          <a:off x="3905250" y="58293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28</xdr:row>
      <xdr:rowOff>0</xdr:rowOff>
    </xdr:from>
    <xdr:to>
      <xdr:col>6</xdr:col>
      <xdr:colOff>647700</xdr:colOff>
      <xdr:row>30</xdr:row>
      <xdr:rowOff>0</xdr:rowOff>
    </xdr:to>
    <xdr:sp>
      <xdr:nvSpPr>
        <xdr:cNvPr id="80" name="text 774"/>
        <xdr:cNvSpPr txBox="1">
          <a:spLocks noChangeArrowheads="1"/>
        </xdr:cNvSpPr>
      </xdr:nvSpPr>
      <xdr:spPr>
        <a:xfrm>
          <a:off x="3429000" y="6962775"/>
          <a:ext cx="9144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P1960 1SNI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27,719</a:t>
          </a:r>
        </a:p>
      </xdr:txBody>
    </xdr:sp>
    <xdr:clientData/>
  </xdr:twoCellAnchor>
  <xdr:twoCellAnchor>
    <xdr:from>
      <xdr:col>7</xdr:col>
      <xdr:colOff>266700</xdr:colOff>
      <xdr:row>25</xdr:row>
      <xdr:rowOff>114300</xdr:rowOff>
    </xdr:from>
    <xdr:to>
      <xdr:col>9</xdr:col>
      <xdr:colOff>247650</xdr:colOff>
      <xdr:row>29</xdr:row>
      <xdr:rowOff>104775</xdr:rowOff>
    </xdr:to>
    <xdr:sp>
      <xdr:nvSpPr>
        <xdr:cNvPr id="81" name="Line 409"/>
        <xdr:cNvSpPr>
          <a:spLocks/>
        </xdr:cNvSpPr>
      </xdr:nvSpPr>
      <xdr:spPr>
        <a:xfrm>
          <a:off x="4933950" y="6391275"/>
          <a:ext cx="1466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114300</xdr:rowOff>
    </xdr:from>
    <xdr:to>
      <xdr:col>10</xdr:col>
      <xdr:colOff>476250</xdr:colOff>
      <xdr:row>25</xdr:row>
      <xdr:rowOff>114300</xdr:rowOff>
    </xdr:to>
    <xdr:sp>
      <xdr:nvSpPr>
        <xdr:cNvPr id="82" name="Line 410"/>
        <xdr:cNvSpPr>
          <a:spLocks/>
        </xdr:cNvSpPr>
      </xdr:nvSpPr>
      <xdr:spPr>
        <a:xfrm flipV="1">
          <a:off x="4171950" y="54768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104775</xdr:rowOff>
    </xdr:from>
    <xdr:to>
      <xdr:col>12</xdr:col>
      <xdr:colOff>495300</xdr:colOff>
      <xdr:row>21</xdr:row>
      <xdr:rowOff>114300</xdr:rowOff>
    </xdr:to>
    <xdr:sp>
      <xdr:nvSpPr>
        <xdr:cNvPr id="83" name="Line 412"/>
        <xdr:cNvSpPr>
          <a:spLocks/>
        </xdr:cNvSpPr>
      </xdr:nvSpPr>
      <xdr:spPr>
        <a:xfrm flipV="1">
          <a:off x="7162800" y="4552950"/>
          <a:ext cx="19431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21</xdr:row>
      <xdr:rowOff>0</xdr:rowOff>
    </xdr:from>
    <xdr:to>
      <xdr:col>6</xdr:col>
      <xdr:colOff>361950</xdr:colOff>
      <xdr:row>22</xdr:row>
      <xdr:rowOff>0</xdr:rowOff>
    </xdr:to>
    <xdr:sp>
      <xdr:nvSpPr>
        <xdr:cNvPr id="84" name="text 89"/>
        <xdr:cNvSpPr txBox="1">
          <a:spLocks noChangeArrowheads="1"/>
        </xdr:cNvSpPr>
      </xdr:nvSpPr>
      <xdr:spPr>
        <a:xfrm>
          <a:off x="3543300" y="5362575"/>
          <a:ext cx="5143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St.1</a:t>
          </a:r>
        </a:p>
      </xdr:txBody>
    </xdr:sp>
    <xdr:clientData/>
  </xdr:twoCellAnchor>
  <xdr:twoCellAnchor>
    <xdr:from>
      <xdr:col>20</xdr:col>
      <xdr:colOff>552450</xdr:colOff>
      <xdr:row>25</xdr:row>
      <xdr:rowOff>114300</xdr:rowOff>
    </xdr:from>
    <xdr:to>
      <xdr:col>27</xdr:col>
      <xdr:colOff>190500</xdr:colOff>
      <xdr:row>25</xdr:row>
      <xdr:rowOff>114300</xdr:rowOff>
    </xdr:to>
    <xdr:sp>
      <xdr:nvSpPr>
        <xdr:cNvPr id="85" name="Line 423"/>
        <xdr:cNvSpPr>
          <a:spLocks/>
        </xdr:cNvSpPr>
      </xdr:nvSpPr>
      <xdr:spPr>
        <a:xfrm>
          <a:off x="16478250" y="6391275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25</xdr:row>
      <xdr:rowOff>0</xdr:rowOff>
    </xdr:from>
    <xdr:ext cx="514350" cy="228600"/>
    <xdr:sp>
      <xdr:nvSpPr>
        <xdr:cNvPr id="86" name="text 821"/>
        <xdr:cNvSpPr txBox="1">
          <a:spLocks noChangeArrowheads="1"/>
        </xdr:cNvSpPr>
      </xdr:nvSpPr>
      <xdr:spPr>
        <a:xfrm>
          <a:off x="19869150" y="6276975"/>
          <a:ext cx="5143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11</xdr:col>
      <xdr:colOff>476250</xdr:colOff>
      <xdr:row>19</xdr:row>
      <xdr:rowOff>114300</xdr:rowOff>
    </xdr:from>
    <xdr:to>
      <xdr:col>17</xdr:col>
      <xdr:colOff>419100</xdr:colOff>
      <xdr:row>19</xdr:row>
      <xdr:rowOff>114300</xdr:rowOff>
    </xdr:to>
    <xdr:sp>
      <xdr:nvSpPr>
        <xdr:cNvPr id="87" name="Line 426"/>
        <xdr:cNvSpPr>
          <a:spLocks/>
        </xdr:cNvSpPr>
      </xdr:nvSpPr>
      <xdr:spPr>
        <a:xfrm>
          <a:off x="8115300" y="501967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17</xdr:row>
      <xdr:rowOff>219075</xdr:rowOff>
    </xdr:from>
    <xdr:to>
      <xdr:col>11</xdr:col>
      <xdr:colOff>628650</xdr:colOff>
      <xdr:row>19</xdr:row>
      <xdr:rowOff>114300</xdr:rowOff>
    </xdr:to>
    <xdr:grpSp>
      <xdr:nvGrpSpPr>
        <xdr:cNvPr id="88" name="Group 428"/>
        <xdr:cNvGrpSpPr>
          <a:grpSpLocks noChangeAspect="1"/>
        </xdr:cNvGrpSpPr>
      </xdr:nvGrpSpPr>
      <xdr:grpSpPr>
        <a:xfrm>
          <a:off x="7962900" y="4667250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89" name="Line 429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30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19</xdr:row>
      <xdr:rowOff>0</xdr:rowOff>
    </xdr:from>
    <xdr:ext cx="533400" cy="228600"/>
    <xdr:sp>
      <xdr:nvSpPr>
        <xdr:cNvPr id="91" name="text 821"/>
        <xdr:cNvSpPr txBox="1">
          <a:spLocks noChangeArrowheads="1"/>
        </xdr:cNvSpPr>
      </xdr:nvSpPr>
      <xdr:spPr>
        <a:xfrm>
          <a:off x="10782300" y="49053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14</xdr:col>
      <xdr:colOff>342900</xdr:colOff>
      <xdr:row>43</xdr:row>
      <xdr:rowOff>0</xdr:rowOff>
    </xdr:from>
    <xdr:ext cx="304800" cy="266700"/>
    <xdr:sp>
      <xdr:nvSpPr>
        <xdr:cNvPr id="92" name="Oval 431"/>
        <xdr:cNvSpPr>
          <a:spLocks noChangeAspect="1"/>
        </xdr:cNvSpPr>
      </xdr:nvSpPr>
      <xdr:spPr>
        <a:xfrm>
          <a:off x="10896600" y="10582275"/>
          <a:ext cx="30480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533400" cy="228600"/>
    <xdr:sp>
      <xdr:nvSpPr>
        <xdr:cNvPr id="93" name="text 821"/>
        <xdr:cNvSpPr txBox="1">
          <a:spLocks noChangeArrowheads="1"/>
        </xdr:cNvSpPr>
      </xdr:nvSpPr>
      <xdr:spPr>
        <a:xfrm>
          <a:off x="6896100" y="44481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17</xdr:col>
      <xdr:colOff>438150</xdr:colOff>
      <xdr:row>19</xdr:row>
      <xdr:rowOff>114300</xdr:rowOff>
    </xdr:from>
    <xdr:to>
      <xdr:col>18</xdr:col>
      <xdr:colOff>457200</xdr:colOff>
      <xdr:row>20</xdr:row>
      <xdr:rowOff>114300</xdr:rowOff>
    </xdr:to>
    <xdr:sp>
      <xdr:nvSpPr>
        <xdr:cNvPr id="94" name="Line 368"/>
        <xdr:cNvSpPr>
          <a:spLocks/>
        </xdr:cNvSpPr>
      </xdr:nvSpPr>
      <xdr:spPr>
        <a:xfrm>
          <a:off x="13906500" y="5019675"/>
          <a:ext cx="990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16</xdr:row>
      <xdr:rowOff>47625</xdr:rowOff>
    </xdr:from>
    <xdr:to>
      <xdr:col>20</xdr:col>
      <xdr:colOff>676275</xdr:colOff>
      <xdr:row>16</xdr:row>
      <xdr:rowOff>171450</xdr:rowOff>
    </xdr:to>
    <xdr:sp>
      <xdr:nvSpPr>
        <xdr:cNvPr id="95" name="kreslení 12"/>
        <xdr:cNvSpPr>
          <a:spLocks/>
        </xdr:cNvSpPr>
      </xdr:nvSpPr>
      <xdr:spPr>
        <a:xfrm>
          <a:off x="16249650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</row>
    <row r="2" spans="1:29" ht="34.5" customHeight="1">
      <c r="A2" s="4"/>
      <c r="B2" s="4"/>
      <c r="C2" s="4"/>
      <c r="D2" s="4"/>
      <c r="E2" s="5" t="s">
        <v>26</v>
      </c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6"/>
      <c r="T2" s="6"/>
      <c r="U2" s="7"/>
      <c r="V2" s="2"/>
      <c r="W2" s="6"/>
      <c r="X2" s="2"/>
      <c r="Z2" s="139" t="s">
        <v>27</v>
      </c>
      <c r="AB2" s="6"/>
      <c r="AC2" s="8"/>
    </row>
    <row r="3" spans="1:29" ht="13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5.5" customHeight="1">
      <c r="A4" s="2"/>
      <c r="B4" s="9"/>
      <c r="C4" s="10"/>
      <c r="D4" s="11" t="s">
        <v>1</v>
      </c>
      <c r="E4" s="10"/>
      <c r="F4" s="12"/>
      <c r="G4" s="13"/>
      <c r="H4" s="14"/>
      <c r="I4" s="15" t="s">
        <v>45</v>
      </c>
      <c r="J4" s="14"/>
      <c r="K4" s="16"/>
      <c r="L4" s="17" t="s">
        <v>2</v>
      </c>
      <c r="M4" s="18"/>
      <c r="N4" s="19"/>
      <c r="O4" s="20" t="s">
        <v>32</v>
      </c>
      <c r="P4" s="19"/>
      <c r="Q4" s="21"/>
      <c r="R4" s="22" t="s">
        <v>2</v>
      </c>
      <c r="S4" s="14"/>
      <c r="T4" s="14"/>
      <c r="U4" s="15" t="s">
        <v>44</v>
      </c>
      <c r="V4" s="14"/>
      <c r="W4" s="14"/>
      <c r="X4" s="151"/>
      <c r="Y4" s="152"/>
      <c r="Z4" s="153" t="s">
        <v>28</v>
      </c>
      <c r="AA4" s="152"/>
      <c r="AB4" s="154"/>
      <c r="AC4" s="8"/>
    </row>
    <row r="5" spans="1:29" ht="25.5" customHeight="1" thickBot="1">
      <c r="A5" s="4"/>
      <c r="B5" s="288" t="s">
        <v>3</v>
      </c>
      <c r="C5" s="289"/>
      <c r="D5" s="23"/>
      <c r="E5" s="133" t="s">
        <v>4</v>
      </c>
      <c r="F5" s="24"/>
      <c r="G5" s="25"/>
      <c r="H5" s="26"/>
      <c r="I5" s="27">
        <v>27.725</v>
      </c>
      <c r="J5" s="26"/>
      <c r="K5" s="28"/>
      <c r="L5" s="29"/>
      <c r="M5" s="30"/>
      <c r="N5" s="31"/>
      <c r="O5" s="32" t="s">
        <v>31</v>
      </c>
      <c r="P5" s="33"/>
      <c r="Q5" s="34"/>
      <c r="R5" s="35"/>
      <c r="S5" s="26"/>
      <c r="T5" s="26"/>
      <c r="U5" s="222"/>
      <c r="V5" s="26"/>
      <c r="W5" s="36"/>
      <c r="X5" s="147"/>
      <c r="Y5" s="148"/>
      <c r="Z5" s="149" t="s">
        <v>29</v>
      </c>
      <c r="AA5" s="148"/>
      <c r="AB5" s="150"/>
      <c r="AC5" s="8"/>
    </row>
    <row r="6" spans="1:29" ht="21" customHeight="1" thickTop="1">
      <c r="A6" s="4"/>
      <c r="B6" s="155"/>
      <c r="C6" s="46"/>
      <c r="D6" s="165"/>
      <c r="E6" s="166"/>
      <c r="F6" s="167"/>
      <c r="G6" s="37"/>
      <c r="H6" s="38"/>
      <c r="I6" s="49" t="s">
        <v>5</v>
      </c>
      <c r="J6" s="39"/>
      <c r="K6" s="40"/>
      <c r="L6" s="51" t="s">
        <v>7</v>
      </c>
      <c r="M6" s="42"/>
      <c r="N6" s="53"/>
      <c r="O6" s="54" t="s">
        <v>50</v>
      </c>
      <c r="P6" s="55"/>
      <c r="Q6" s="43"/>
      <c r="R6" s="57" t="s">
        <v>24</v>
      </c>
      <c r="S6" s="44"/>
      <c r="T6" s="4"/>
      <c r="U6" s="49" t="s">
        <v>5</v>
      </c>
      <c r="V6" s="4"/>
      <c r="W6" s="44"/>
      <c r="X6" s="155"/>
      <c r="Y6" s="156"/>
      <c r="Z6" s="157"/>
      <c r="AA6" s="158"/>
      <c r="AB6" s="159"/>
      <c r="AC6" s="4"/>
    </row>
    <row r="7" spans="1:29" ht="22.5" customHeight="1">
      <c r="A7" s="4"/>
      <c r="B7" s="45"/>
      <c r="C7" s="46"/>
      <c r="D7" s="47"/>
      <c r="E7" s="43"/>
      <c r="F7" s="48"/>
      <c r="G7" s="37"/>
      <c r="H7" s="62"/>
      <c r="I7" s="68" t="s">
        <v>6</v>
      </c>
      <c r="J7" s="62"/>
      <c r="K7" s="63"/>
      <c r="L7" s="51" t="s">
        <v>34</v>
      </c>
      <c r="M7" s="52"/>
      <c r="N7" s="53"/>
      <c r="O7" s="54" t="s">
        <v>53</v>
      </c>
      <c r="P7" s="55"/>
      <c r="Q7" s="56"/>
      <c r="R7" s="70">
        <v>2</v>
      </c>
      <c r="S7" s="58"/>
      <c r="T7" s="4"/>
      <c r="U7" s="68" t="s">
        <v>6</v>
      </c>
      <c r="V7" s="4"/>
      <c r="W7" s="58"/>
      <c r="X7" s="59"/>
      <c r="Y7" s="56"/>
      <c r="Z7" s="6"/>
      <c r="AA7" s="163"/>
      <c r="AB7" s="164"/>
      <c r="AC7" s="4"/>
    </row>
    <row r="8" spans="1:29" ht="21" customHeight="1">
      <c r="A8" s="4"/>
      <c r="B8" s="283"/>
      <c r="C8" s="284"/>
      <c r="D8" s="60"/>
      <c r="E8" s="61"/>
      <c r="F8" s="48"/>
      <c r="G8" s="72"/>
      <c r="H8" s="8"/>
      <c r="I8" s="68" t="s">
        <v>8</v>
      </c>
      <c r="J8" s="68"/>
      <c r="K8" s="73" t="s">
        <v>9</v>
      </c>
      <c r="L8" s="51" t="s">
        <v>33</v>
      </c>
      <c r="M8" s="52"/>
      <c r="N8" s="4"/>
      <c r="O8" s="87" t="s">
        <v>38</v>
      </c>
      <c r="P8" s="4"/>
      <c r="Q8" s="56"/>
      <c r="R8" s="57" t="s">
        <v>24</v>
      </c>
      <c r="S8" s="74"/>
      <c r="T8" s="62"/>
      <c r="U8" s="68" t="s">
        <v>8</v>
      </c>
      <c r="V8" s="62"/>
      <c r="W8" s="43" t="s">
        <v>9</v>
      </c>
      <c r="X8" s="65"/>
      <c r="Y8" s="141"/>
      <c r="Z8" s="140"/>
      <c r="AA8" s="142"/>
      <c r="AB8" s="143"/>
      <c r="AC8" s="4"/>
    </row>
    <row r="9" spans="1:29" ht="21" customHeight="1">
      <c r="A9" s="4"/>
      <c r="B9" s="283" t="s">
        <v>37</v>
      </c>
      <c r="C9" s="284"/>
      <c r="D9" s="67"/>
      <c r="E9" s="61" t="s">
        <v>37</v>
      </c>
      <c r="F9" s="48"/>
      <c r="G9" s="76"/>
      <c r="H9" s="77"/>
      <c r="I9" s="77"/>
      <c r="J9" s="77"/>
      <c r="K9" s="78" t="s">
        <v>10</v>
      </c>
      <c r="L9" s="79" t="s">
        <v>24</v>
      </c>
      <c r="M9" s="168"/>
      <c r="N9" s="80"/>
      <c r="O9" s="169"/>
      <c r="P9" s="77"/>
      <c r="Q9" s="170"/>
      <c r="R9" s="81" t="s">
        <v>24</v>
      </c>
      <c r="S9" s="82"/>
      <c r="T9" s="82"/>
      <c r="U9" s="134"/>
      <c r="V9" s="82"/>
      <c r="W9" s="82" t="s">
        <v>10</v>
      </c>
      <c r="X9" s="59"/>
      <c r="Y9" s="56"/>
      <c r="Z9" s="140" t="s">
        <v>30</v>
      </c>
      <c r="AA9" s="146"/>
      <c r="AB9" s="144"/>
      <c r="AC9" s="4"/>
    </row>
    <row r="10" spans="1:29" ht="21" customHeight="1">
      <c r="A10" s="4"/>
      <c r="B10" s="83"/>
      <c r="C10" s="84"/>
      <c r="D10" s="60"/>
      <c r="E10" s="61"/>
      <c r="F10" s="71"/>
      <c r="G10" s="85"/>
      <c r="H10" s="62"/>
      <c r="I10" s="49" t="s">
        <v>11</v>
      </c>
      <c r="J10" s="4"/>
      <c r="K10" s="50"/>
      <c r="L10" s="4"/>
      <c r="M10" s="42"/>
      <c r="N10" s="62"/>
      <c r="O10" s="87" t="s">
        <v>36</v>
      </c>
      <c r="P10" s="8"/>
      <c r="Q10" s="66"/>
      <c r="R10" s="64"/>
      <c r="S10" s="62"/>
      <c r="T10" s="4"/>
      <c r="U10" s="49" t="s">
        <v>11</v>
      </c>
      <c r="V10" s="4"/>
      <c r="W10" s="62"/>
      <c r="X10" s="65"/>
      <c r="Y10" s="141"/>
      <c r="Z10" s="6"/>
      <c r="AA10" s="163"/>
      <c r="AB10" s="164"/>
      <c r="AC10" s="4"/>
    </row>
    <row r="11" spans="1:29" ht="21" customHeight="1">
      <c r="A11" s="4"/>
      <c r="B11" s="85"/>
      <c r="C11" s="86"/>
      <c r="D11" s="75"/>
      <c r="E11" s="8"/>
      <c r="F11" s="48"/>
      <c r="G11" s="229"/>
      <c r="H11" s="55"/>
      <c r="I11" s="230" t="s">
        <v>12</v>
      </c>
      <c r="J11" s="55"/>
      <c r="K11" s="231"/>
      <c r="L11" s="234">
        <v>1</v>
      </c>
      <c r="M11" s="42"/>
      <c r="N11" s="62"/>
      <c r="O11" s="87" t="s">
        <v>35</v>
      </c>
      <c r="P11" s="8"/>
      <c r="Q11" s="62"/>
      <c r="R11" s="64"/>
      <c r="S11" s="62"/>
      <c r="T11" s="62"/>
      <c r="U11" s="49"/>
      <c r="V11" s="62"/>
      <c r="W11" s="62"/>
      <c r="X11" s="59"/>
      <c r="Y11" s="6"/>
      <c r="Z11" s="160"/>
      <c r="AA11" s="146"/>
      <c r="AB11" s="144"/>
      <c r="AC11" s="4"/>
    </row>
    <row r="12" spans="1:29" ht="21" customHeight="1" thickBot="1">
      <c r="A12" s="4"/>
      <c r="B12" s="92"/>
      <c r="C12" s="93"/>
      <c r="D12" s="175"/>
      <c r="E12" s="176"/>
      <c r="F12" s="177"/>
      <c r="G12" s="182"/>
      <c r="H12" s="182"/>
      <c r="I12" s="232" t="s">
        <v>51</v>
      </c>
      <c r="J12" s="182"/>
      <c r="K12" s="233"/>
      <c r="L12" s="178"/>
      <c r="M12" s="179"/>
      <c r="N12" s="94"/>
      <c r="O12" s="274" t="s">
        <v>52</v>
      </c>
      <c r="P12" s="180"/>
      <c r="Q12" s="94"/>
      <c r="R12" s="181" t="s">
        <v>24</v>
      </c>
      <c r="S12" s="96"/>
      <c r="T12" s="182"/>
      <c r="U12" s="183"/>
      <c r="V12" s="184"/>
      <c r="W12" s="96"/>
      <c r="X12" s="97"/>
      <c r="Y12" s="182"/>
      <c r="Z12" s="185"/>
      <c r="AA12" s="186"/>
      <c r="AB12" s="187"/>
      <c r="AC12" s="4"/>
    </row>
    <row r="13" spans="1:29" ht="18" customHeight="1">
      <c r="A13" s="4"/>
      <c r="B13" s="62"/>
      <c r="C13" s="172"/>
      <c r="D13" s="62"/>
      <c r="E13" s="8"/>
      <c r="F13" s="62"/>
      <c r="G13" s="131"/>
      <c r="H13" s="131"/>
      <c r="I13" s="131"/>
      <c r="J13" s="131"/>
      <c r="K13" s="131"/>
      <c r="L13" s="131"/>
      <c r="M13" s="8"/>
      <c r="N13" s="62"/>
      <c r="O13" s="87"/>
      <c r="P13" s="8"/>
      <c r="Q13" s="62"/>
      <c r="R13" s="88"/>
      <c r="S13" s="135"/>
      <c r="T13" s="6"/>
      <c r="U13" s="162"/>
      <c r="V13" s="136"/>
      <c r="W13" s="135"/>
      <c r="X13" s="67"/>
      <c r="Y13" s="6"/>
      <c r="Z13" s="135"/>
      <c r="AA13" s="161"/>
      <c r="AB13" s="173"/>
      <c r="AC13" s="4"/>
    </row>
    <row r="14" spans="1:29" ht="18" customHeight="1">
      <c r="A14" s="8"/>
      <c r="B14" s="62"/>
      <c r="C14" s="172"/>
      <c r="D14" s="90"/>
      <c r="E14" s="91"/>
      <c r="F14" s="62"/>
      <c r="G14" s="62"/>
      <c r="H14" s="8"/>
      <c r="I14" s="69"/>
      <c r="J14" s="8"/>
      <c r="K14" s="43"/>
      <c r="L14" s="41"/>
      <c r="M14" s="8"/>
      <c r="N14" s="62"/>
      <c r="P14" s="8"/>
      <c r="Q14" s="62"/>
      <c r="R14" s="41"/>
      <c r="S14" s="43"/>
      <c r="T14" s="8"/>
      <c r="U14" s="89"/>
      <c r="V14" s="8"/>
      <c r="W14" s="62"/>
      <c r="X14" s="90"/>
      <c r="Y14" s="146"/>
      <c r="Z14" s="135"/>
      <c r="AA14" s="161"/>
      <c r="AB14" s="173"/>
      <c r="AC14" s="8"/>
    </row>
    <row r="15" spans="1:29" ht="18" customHeight="1">
      <c r="A15" s="8"/>
      <c r="B15" s="62"/>
      <c r="C15" s="172"/>
      <c r="D15" s="62"/>
      <c r="E15" s="172"/>
      <c r="F15" s="62"/>
      <c r="G15" s="252">
        <v>27.727</v>
      </c>
      <c r="H15" s="62"/>
      <c r="I15" s="62"/>
      <c r="J15" s="62"/>
      <c r="K15" s="62"/>
      <c r="L15" s="41"/>
      <c r="M15" s="174"/>
      <c r="N15" s="62"/>
      <c r="O15" s="278" t="s">
        <v>75</v>
      </c>
      <c r="P15" s="174"/>
      <c r="Q15" s="62"/>
      <c r="R15" s="88"/>
      <c r="S15" s="228" t="s">
        <v>69</v>
      </c>
      <c r="T15" s="6"/>
      <c r="U15" s="162"/>
      <c r="V15" s="136"/>
      <c r="X15" s="67"/>
      <c r="Y15" s="172"/>
      <c r="Z15" s="62"/>
      <c r="AA15" s="172"/>
      <c r="AB15" s="62"/>
      <c r="AC15" s="8"/>
    </row>
    <row r="16" spans="1:29" ht="18" customHeight="1">
      <c r="A16" s="208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100"/>
      <c r="P16" s="209"/>
      <c r="Q16" s="209"/>
      <c r="R16" s="209"/>
      <c r="S16" s="209"/>
      <c r="T16" s="209"/>
      <c r="U16" s="273" t="s">
        <v>66</v>
      </c>
      <c r="V16" s="209"/>
      <c r="W16" s="215"/>
      <c r="X16" s="209"/>
      <c r="Y16" s="209"/>
      <c r="Z16" s="209"/>
      <c r="AA16" s="209"/>
      <c r="AB16" s="209"/>
      <c r="AC16" s="208"/>
    </row>
    <row r="17" spans="1:29" ht="18" customHeight="1">
      <c r="A17" s="2"/>
      <c r="B17" s="131"/>
      <c r="C17" s="131"/>
      <c r="D17" s="131"/>
      <c r="E17" s="216"/>
      <c r="F17" s="131"/>
      <c r="G17" s="98"/>
      <c r="H17" s="131"/>
      <c r="I17" s="227">
        <v>27.8</v>
      </c>
      <c r="K17" s="278" t="s">
        <v>84</v>
      </c>
      <c r="L17" s="131"/>
      <c r="M17" s="210">
        <v>12</v>
      </c>
      <c r="N17" s="131"/>
      <c r="O17" s="278" t="s">
        <v>76</v>
      </c>
      <c r="P17" s="131"/>
      <c r="Q17" s="131"/>
      <c r="R17" s="131"/>
      <c r="S17" s="131"/>
      <c r="T17" s="131"/>
      <c r="U17" s="272"/>
      <c r="V17" s="131"/>
      <c r="W17" s="215"/>
      <c r="X17" s="131"/>
      <c r="Y17" s="131"/>
      <c r="Z17" s="131"/>
      <c r="AA17" s="131"/>
      <c r="AB17" s="131"/>
      <c r="AC17" s="2"/>
    </row>
    <row r="18" spans="1:29" ht="18" customHeight="1">
      <c r="A18" s="98"/>
      <c r="B18" s="171"/>
      <c r="C18" s="171"/>
      <c r="D18" s="171"/>
      <c r="E18" s="171"/>
      <c r="F18" s="171"/>
      <c r="G18" s="171"/>
      <c r="H18" s="171"/>
      <c r="I18" s="209"/>
      <c r="J18" s="100"/>
      <c r="K18" s="102"/>
      <c r="L18" s="171"/>
      <c r="M18" s="98"/>
      <c r="N18" s="171"/>
      <c r="O18" s="100"/>
      <c r="P18" s="171"/>
      <c r="Q18" s="171"/>
      <c r="R18" s="171"/>
      <c r="S18" s="171"/>
      <c r="T18" s="171"/>
      <c r="U18" s="171"/>
      <c r="V18" s="171"/>
      <c r="W18" s="215"/>
      <c r="X18" s="171"/>
      <c r="Y18" s="171"/>
      <c r="Z18" s="171"/>
      <c r="AA18" s="171"/>
      <c r="AB18" s="171"/>
      <c r="AC18" s="98"/>
    </row>
    <row r="19" spans="1:29" ht="18" customHeight="1">
      <c r="A19" s="98"/>
      <c r="B19" s="102"/>
      <c r="C19" s="102"/>
      <c r="D19" s="99"/>
      <c r="E19" s="216"/>
      <c r="F19" s="100"/>
      <c r="G19" s="100"/>
      <c r="H19" s="100"/>
      <c r="K19" s="253"/>
      <c r="L19" s="220" t="s">
        <v>43</v>
      </c>
      <c r="N19" s="98"/>
      <c r="O19" s="278" t="s">
        <v>77</v>
      </c>
      <c r="P19" s="99"/>
      <c r="Q19" s="98"/>
      <c r="R19" s="227"/>
      <c r="S19" s="98"/>
      <c r="T19" s="98"/>
      <c r="U19" s="101"/>
      <c r="W19" s="98"/>
      <c r="X19" s="98"/>
      <c r="Y19" s="98"/>
      <c r="Z19" s="98"/>
      <c r="AA19" s="98"/>
      <c r="AB19" s="98"/>
      <c r="AC19" s="98"/>
    </row>
    <row r="20" spans="1:29" ht="18" customHeight="1">
      <c r="A20" s="98"/>
      <c r="B20" s="102"/>
      <c r="C20" s="102"/>
      <c r="D20" s="98"/>
      <c r="E20" s="100"/>
      <c r="F20" s="100"/>
      <c r="G20" s="98"/>
      <c r="H20" s="98"/>
      <c r="I20" s="100"/>
      <c r="J20" s="100"/>
      <c r="K20" s="100"/>
      <c r="L20" s="214"/>
      <c r="M20" s="100"/>
      <c r="N20" s="98"/>
      <c r="O20" s="102"/>
      <c r="P20" s="98"/>
      <c r="Q20" s="98"/>
      <c r="R20" s="98"/>
      <c r="S20" s="227">
        <v>28.2</v>
      </c>
      <c r="T20" s="98"/>
      <c r="U20" s="98"/>
      <c r="V20" s="210">
        <v>18</v>
      </c>
      <c r="W20" s="98"/>
      <c r="X20" s="98"/>
      <c r="Y20" s="98"/>
      <c r="Z20" s="98"/>
      <c r="AA20" s="98"/>
      <c r="AB20" s="100"/>
      <c r="AC20" s="100"/>
    </row>
    <row r="21" spans="1:29" ht="18" customHeight="1">
      <c r="A21" s="98"/>
      <c r="B21" s="100"/>
      <c r="C21" s="98"/>
      <c r="D21" s="98"/>
      <c r="E21" s="219"/>
      <c r="F21" s="275" t="s">
        <v>52</v>
      </c>
      <c r="G21" s="217">
        <v>27.73</v>
      </c>
      <c r="H21" s="279" t="s">
        <v>85</v>
      </c>
      <c r="I21" s="98"/>
      <c r="J21" s="112" t="s">
        <v>25</v>
      </c>
      <c r="K21" s="211">
        <v>7</v>
      </c>
      <c r="L21" s="100"/>
      <c r="M21" s="100"/>
      <c r="N21" s="98"/>
      <c r="O21" s="278" t="s">
        <v>78</v>
      </c>
      <c r="P21" s="102"/>
      <c r="Q21" s="98"/>
      <c r="R21" s="218"/>
      <c r="S21" s="98"/>
      <c r="T21" s="98"/>
      <c r="U21" s="98"/>
      <c r="V21" s="98"/>
      <c r="W21" s="98"/>
      <c r="X21" s="98"/>
      <c r="Y21" s="98"/>
      <c r="Z21" s="98"/>
      <c r="AA21" s="98"/>
      <c r="AB21" s="100"/>
      <c r="AC21" s="100"/>
    </row>
    <row r="22" spans="1:29" ht="18" customHeight="1">
      <c r="A22" s="98"/>
      <c r="B22" s="100"/>
      <c r="C22" s="98"/>
      <c r="D22" s="98"/>
      <c r="E22" s="101"/>
      <c r="F22" s="98"/>
      <c r="G22" s="209"/>
      <c r="H22" s="101"/>
      <c r="I22" s="98"/>
      <c r="J22" s="98"/>
      <c r="K22" s="98"/>
      <c r="L22" s="98"/>
      <c r="M22" s="98"/>
      <c r="N22" s="98"/>
      <c r="O22" s="100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00"/>
      <c r="AC22" s="100"/>
    </row>
    <row r="23" spans="1:29" ht="18" customHeight="1">
      <c r="A23" s="98"/>
      <c r="B23" s="102"/>
      <c r="C23" s="98"/>
      <c r="D23" s="98"/>
      <c r="E23" s="98"/>
      <c r="F23" s="98"/>
      <c r="G23" s="217">
        <v>27.73</v>
      </c>
      <c r="H23" s="279" t="s">
        <v>86</v>
      </c>
      <c r="I23" s="210"/>
      <c r="J23" s="98"/>
      <c r="K23" s="98"/>
      <c r="L23" s="98"/>
      <c r="M23" s="98"/>
      <c r="N23" s="98"/>
      <c r="O23" s="278" t="s">
        <v>79</v>
      </c>
      <c r="P23" s="98"/>
      <c r="Q23" s="98"/>
      <c r="R23" s="98"/>
      <c r="S23" s="98"/>
      <c r="T23" s="98"/>
      <c r="U23" s="213">
        <v>101</v>
      </c>
      <c r="V23" s="98"/>
      <c r="W23" s="210">
        <v>21</v>
      </c>
      <c r="X23" s="98"/>
      <c r="Y23" s="98"/>
      <c r="Z23" s="98"/>
      <c r="AA23" s="98"/>
      <c r="AB23" s="98"/>
      <c r="AC23" s="98"/>
    </row>
    <row r="24" spans="1:29" ht="18" customHeight="1">
      <c r="A24" s="98"/>
      <c r="B24" s="102"/>
      <c r="C24" s="98"/>
      <c r="D24" s="98"/>
      <c r="E24" s="98"/>
      <c r="F24" s="98"/>
      <c r="G24" s="209"/>
      <c r="H24" s="226"/>
      <c r="I24" s="98"/>
      <c r="J24" s="98"/>
      <c r="K24" s="98"/>
      <c r="L24" s="98"/>
      <c r="M24" s="98"/>
      <c r="N24" s="98"/>
      <c r="O24" s="100"/>
      <c r="P24" s="98"/>
      <c r="R24" s="104"/>
      <c r="S24" s="98"/>
      <c r="T24" s="98"/>
      <c r="U24" s="214"/>
      <c r="V24" s="98"/>
      <c r="W24" s="98"/>
      <c r="X24" s="98"/>
      <c r="Y24" s="98"/>
      <c r="Z24" s="98"/>
      <c r="AA24" s="98"/>
      <c r="AB24" s="98"/>
      <c r="AC24" s="98"/>
    </row>
    <row r="25" spans="1:29" ht="18" customHeight="1">
      <c r="A25" s="98"/>
      <c r="B25" s="228" t="s">
        <v>50</v>
      </c>
      <c r="C25" s="98"/>
      <c r="D25" s="98"/>
      <c r="E25" s="98"/>
      <c r="F25" s="256"/>
      <c r="G25" s="106">
        <v>2</v>
      </c>
      <c r="H25" s="106"/>
      <c r="I25" s="210">
        <v>5</v>
      </c>
      <c r="J25" s="254"/>
      <c r="K25" s="219"/>
      <c r="L25" s="98"/>
      <c r="M25" s="98"/>
      <c r="N25" s="98"/>
      <c r="O25" s="278" t="s">
        <v>80</v>
      </c>
      <c r="P25" s="98"/>
      <c r="Q25" s="98"/>
      <c r="R25" s="98"/>
      <c r="S25" s="100"/>
      <c r="U25" s="98"/>
      <c r="V25" s="210">
        <v>19</v>
      </c>
      <c r="W25" s="98"/>
      <c r="X25" s="210">
        <v>23</v>
      </c>
      <c r="Y25" s="98"/>
      <c r="Z25" s="278" t="s">
        <v>83</v>
      </c>
      <c r="AA25" s="98"/>
      <c r="AB25" s="217">
        <v>28.482</v>
      </c>
      <c r="AC25" s="100"/>
    </row>
    <row r="26" spans="1:29" ht="18" customHeight="1">
      <c r="A26" s="98"/>
      <c r="B26" s="100"/>
      <c r="C26" s="98"/>
      <c r="D26" s="105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01"/>
      <c r="P26" s="98"/>
      <c r="Q26" s="98"/>
      <c r="R26" s="98"/>
      <c r="S26" s="98"/>
      <c r="T26" s="98"/>
      <c r="U26" s="98"/>
      <c r="V26" s="98"/>
      <c r="W26" s="98"/>
      <c r="X26" s="98"/>
      <c r="Y26" s="101"/>
      <c r="AA26" s="101"/>
      <c r="AC26" s="98"/>
    </row>
    <row r="27" spans="1:29" ht="18" customHeight="1">
      <c r="A27" s="98"/>
      <c r="D27" s="105"/>
      <c r="E27" s="98"/>
      <c r="F27" s="98"/>
      <c r="G27" s="98"/>
      <c r="H27" s="106">
        <v>3</v>
      </c>
      <c r="I27" s="98"/>
      <c r="J27" s="98"/>
      <c r="K27" s="98"/>
      <c r="L27" s="100"/>
      <c r="M27" s="98"/>
      <c r="N27" s="98"/>
      <c r="O27" s="278" t="s">
        <v>81</v>
      </c>
      <c r="P27" s="98"/>
      <c r="Q27" s="98"/>
      <c r="R27" s="98"/>
      <c r="T27" s="106"/>
      <c r="U27" s="98"/>
      <c r="V27" s="132"/>
      <c r="W27" s="98"/>
      <c r="X27" s="101"/>
      <c r="Y27" s="101"/>
      <c r="Z27" s="101"/>
      <c r="AC27" s="98"/>
    </row>
    <row r="28" spans="1:29" ht="18" customHeight="1">
      <c r="A28" s="98"/>
      <c r="B28" s="100"/>
      <c r="D28" s="105"/>
      <c r="E28" s="98"/>
      <c r="F28" s="256"/>
      <c r="G28" s="101"/>
      <c r="H28" s="98"/>
      <c r="I28" s="98"/>
      <c r="K28" s="98"/>
      <c r="L28" s="98"/>
      <c r="M28" s="98"/>
      <c r="N28" s="98"/>
      <c r="O28" s="100"/>
      <c r="P28" s="98"/>
      <c r="Q28" s="98"/>
      <c r="S28" s="98"/>
      <c r="T28" s="98"/>
      <c r="U28" s="98"/>
      <c r="V28" s="98"/>
      <c r="W28" s="98"/>
      <c r="X28" s="98"/>
      <c r="Y28" s="101"/>
      <c r="Z28" s="108"/>
      <c r="AA28" s="100"/>
      <c r="AB28" s="100"/>
      <c r="AC28" s="102"/>
    </row>
    <row r="29" spans="1:29" ht="18" customHeight="1">
      <c r="A29" s="98"/>
      <c r="D29" s="98"/>
      <c r="E29" s="106"/>
      <c r="F29" s="101"/>
      <c r="G29" s="101"/>
      <c r="H29" s="98"/>
      <c r="I29" s="210">
        <v>4</v>
      </c>
      <c r="J29" s="98"/>
      <c r="K29" s="98"/>
      <c r="L29" s="98"/>
      <c r="M29" s="98"/>
      <c r="N29" s="98"/>
      <c r="O29" s="278" t="s">
        <v>82</v>
      </c>
      <c r="P29" s="98"/>
      <c r="Q29" s="98"/>
      <c r="T29" s="98"/>
      <c r="U29" s="218">
        <v>28.255</v>
      </c>
      <c r="V29" s="101"/>
      <c r="W29" s="101"/>
      <c r="X29" s="98"/>
      <c r="Y29" s="100"/>
      <c r="Z29" s="101"/>
      <c r="AC29" s="102"/>
    </row>
    <row r="30" spans="1:29" ht="18" customHeight="1">
      <c r="A30" s="98"/>
      <c r="D30" s="100"/>
      <c r="E30" s="98"/>
      <c r="F30" s="101"/>
      <c r="G30" s="253"/>
      <c r="H30" s="98"/>
      <c r="I30" s="98"/>
      <c r="J30" s="98"/>
      <c r="K30" s="98"/>
      <c r="L30" s="98"/>
      <c r="N30" s="98"/>
      <c r="O30" s="100"/>
      <c r="P30" s="100"/>
      <c r="Q30" s="100"/>
      <c r="R30" s="98"/>
      <c r="S30" s="98"/>
      <c r="T30" s="98"/>
      <c r="U30" s="98"/>
      <c r="V30" s="101"/>
      <c r="W30" s="109"/>
      <c r="X30" s="98"/>
      <c r="Y30" s="98"/>
      <c r="Z30" s="106"/>
      <c r="AA30" s="98"/>
      <c r="AC30" s="102"/>
    </row>
    <row r="31" spans="1:29" ht="18" customHeight="1">
      <c r="A31" s="98"/>
      <c r="B31" s="100"/>
      <c r="D31" s="98"/>
      <c r="E31" s="98"/>
      <c r="F31" s="101"/>
      <c r="G31" s="101"/>
      <c r="H31" s="98"/>
      <c r="I31" s="98"/>
      <c r="J31" s="210">
        <v>6</v>
      </c>
      <c r="K31" s="210">
        <v>10</v>
      </c>
      <c r="L31" s="98"/>
      <c r="M31" s="98"/>
      <c r="N31" s="98"/>
      <c r="O31" s="278" t="s">
        <v>82</v>
      </c>
      <c r="P31" s="98"/>
      <c r="Q31" s="98"/>
      <c r="R31" s="218"/>
      <c r="S31" s="266">
        <v>28.2</v>
      </c>
      <c r="U31" s="98"/>
      <c r="V31" s="102"/>
      <c r="W31" s="98"/>
      <c r="X31" s="98"/>
      <c r="Y31" s="98"/>
      <c r="Z31" s="98"/>
      <c r="AA31" s="98"/>
      <c r="AC31" s="102"/>
    </row>
    <row r="32" spans="1:29" ht="18" customHeight="1">
      <c r="A32" s="98"/>
      <c r="B32" s="100"/>
      <c r="C32" s="98"/>
      <c r="D32" s="98"/>
      <c r="E32" s="98"/>
      <c r="F32" s="98"/>
      <c r="G32" s="98"/>
      <c r="H32" s="98"/>
      <c r="I32" s="98"/>
      <c r="J32" s="137"/>
      <c r="K32" s="98"/>
      <c r="L32" s="98"/>
      <c r="M32" s="98"/>
      <c r="N32" s="98"/>
      <c r="O32" s="100"/>
      <c r="P32" s="98"/>
      <c r="Q32" s="98"/>
      <c r="S32" s="98"/>
      <c r="T32" s="98"/>
      <c r="V32" s="110"/>
      <c r="W32" s="98"/>
      <c r="X32" s="98"/>
      <c r="Y32" s="106"/>
      <c r="AA32" s="98"/>
      <c r="AB32" s="100"/>
      <c r="AC32" s="100"/>
    </row>
    <row r="33" spans="1:29" ht="18" customHeight="1">
      <c r="A33" s="98"/>
      <c r="B33" s="107"/>
      <c r="C33" s="98"/>
      <c r="D33" s="98"/>
      <c r="F33" s="98"/>
      <c r="G33" s="267"/>
      <c r="H33" s="101"/>
      <c r="I33" s="102"/>
      <c r="J33" s="101"/>
      <c r="K33" s="101"/>
      <c r="L33" s="102"/>
      <c r="M33" s="101"/>
      <c r="N33" s="101"/>
      <c r="O33" s="101"/>
      <c r="P33" s="101"/>
      <c r="Q33" s="101"/>
      <c r="R33" s="253"/>
      <c r="S33" s="266">
        <v>28.2</v>
      </c>
      <c r="T33" s="98"/>
      <c r="U33" s="98"/>
      <c r="V33" s="98"/>
      <c r="W33" s="98"/>
      <c r="X33" s="106"/>
      <c r="Y33" s="98"/>
      <c r="Z33" s="138"/>
      <c r="AA33" s="98"/>
      <c r="AB33" s="100"/>
      <c r="AC33" s="98"/>
    </row>
    <row r="34" spans="1:29" ht="18" customHeight="1">
      <c r="A34" s="98"/>
      <c r="B34" s="100"/>
      <c r="C34" s="98"/>
      <c r="D34" s="98"/>
      <c r="G34" s="266"/>
      <c r="H34" s="253"/>
      <c r="I34" s="253"/>
      <c r="J34" s="253"/>
      <c r="K34" s="253"/>
      <c r="L34" s="276" t="s">
        <v>70</v>
      </c>
      <c r="M34" s="253"/>
      <c r="N34" s="253"/>
      <c r="O34" s="253"/>
      <c r="P34" s="253"/>
      <c r="Q34" s="253"/>
      <c r="R34" s="253"/>
      <c r="S34" s="102"/>
      <c r="T34" s="101"/>
      <c r="U34" s="253"/>
      <c r="V34" s="101"/>
      <c r="W34" s="253"/>
      <c r="X34" s="101"/>
      <c r="Y34" s="98"/>
      <c r="Z34" s="100"/>
      <c r="AA34" s="98"/>
      <c r="AB34" s="100"/>
      <c r="AC34" s="100"/>
    </row>
    <row r="35" spans="1:29" ht="18" customHeight="1">
      <c r="A35" s="98"/>
      <c r="B35" s="100"/>
      <c r="C35" s="98"/>
      <c r="D35" s="98"/>
      <c r="E35" s="98"/>
      <c r="F35" s="98"/>
      <c r="G35" s="265"/>
      <c r="H35" s="101"/>
      <c r="I35" s="256"/>
      <c r="J35" s="101"/>
      <c r="K35" s="101"/>
      <c r="L35" s="276" t="s">
        <v>71</v>
      </c>
      <c r="M35" s="258"/>
      <c r="N35" s="101"/>
      <c r="O35" s="101"/>
      <c r="P35" s="101"/>
      <c r="Q35" s="101"/>
      <c r="R35" s="101"/>
      <c r="S35" s="101"/>
      <c r="T35" s="101"/>
      <c r="U35" s="264"/>
      <c r="V35" s="101"/>
      <c r="W35" s="265"/>
      <c r="X35" s="253"/>
      <c r="Y35" s="98"/>
      <c r="Z35" s="111"/>
      <c r="AA35" s="98"/>
      <c r="AB35" s="100"/>
      <c r="AC35" s="100"/>
    </row>
    <row r="36" spans="1:29" ht="18" customHeight="1">
      <c r="A36" s="98"/>
      <c r="B36" s="100"/>
      <c r="C36" s="98"/>
      <c r="D36" s="98"/>
      <c r="E36" s="209"/>
      <c r="F36" s="98"/>
      <c r="G36" s="101"/>
      <c r="H36" s="101"/>
      <c r="I36" s="102"/>
      <c r="J36" s="101"/>
      <c r="K36" s="101"/>
      <c r="M36" s="101"/>
      <c r="N36" s="101"/>
      <c r="O36" s="102"/>
      <c r="P36" s="101"/>
      <c r="Q36" s="101"/>
      <c r="R36" s="101"/>
      <c r="S36" s="101"/>
      <c r="T36" s="101"/>
      <c r="U36" s="253"/>
      <c r="V36" s="101"/>
      <c r="W36" s="102"/>
      <c r="X36" s="101"/>
      <c r="Y36" s="98"/>
      <c r="Z36" s="111"/>
      <c r="AA36" s="111"/>
      <c r="AB36" s="100"/>
      <c r="AC36" s="100"/>
    </row>
    <row r="37" spans="1:29" ht="18" customHeight="1">
      <c r="A37" s="98"/>
      <c r="B37" s="98"/>
      <c r="C37" s="98"/>
      <c r="D37" s="98"/>
      <c r="E37" s="218"/>
      <c r="F37" s="98"/>
      <c r="G37" s="253"/>
      <c r="H37" s="266"/>
      <c r="I37" s="101"/>
      <c r="J37" s="101"/>
      <c r="K37" s="101"/>
      <c r="L37" s="102"/>
      <c r="M37" s="258"/>
      <c r="N37" s="258"/>
      <c r="O37" s="101"/>
      <c r="P37" s="258"/>
      <c r="Q37" s="258"/>
      <c r="R37" s="258"/>
      <c r="S37" s="253"/>
      <c r="T37" s="101"/>
      <c r="U37" s="101"/>
      <c r="V37" s="101"/>
      <c r="W37" s="101"/>
      <c r="X37" s="266"/>
      <c r="Y37" s="98"/>
      <c r="Z37" s="98"/>
      <c r="AB37" s="98"/>
      <c r="AC37" s="100"/>
    </row>
    <row r="38" spans="1:29" ht="18" customHeight="1">
      <c r="A38" s="98"/>
      <c r="B38" s="98"/>
      <c r="C38" s="98"/>
      <c r="D38" s="98"/>
      <c r="E38" s="98"/>
      <c r="F38" s="1"/>
      <c r="G38" s="268"/>
      <c r="H38" s="101"/>
      <c r="I38" s="267"/>
      <c r="J38" s="101"/>
      <c r="K38" s="102"/>
      <c r="L38" s="101"/>
      <c r="M38" s="101"/>
      <c r="N38" s="101"/>
      <c r="O38" s="102"/>
      <c r="P38" s="101"/>
      <c r="Q38" s="101"/>
      <c r="R38" s="101"/>
      <c r="S38" s="98"/>
      <c r="T38" s="113"/>
      <c r="U38" s="98"/>
      <c r="V38" s="103"/>
      <c r="W38" s="98"/>
      <c r="X38" s="100"/>
      <c r="Y38" s="98"/>
      <c r="Z38" s="98"/>
      <c r="AA38" s="98"/>
      <c r="AB38" s="98"/>
      <c r="AC38" s="100"/>
    </row>
    <row r="39" spans="1:29" ht="18" customHeight="1">
      <c r="A39" s="98"/>
      <c r="B39" s="98"/>
      <c r="C39" s="98"/>
      <c r="D39" s="98"/>
      <c r="E39" s="98"/>
      <c r="F39" s="98"/>
      <c r="G39" s="101"/>
      <c r="H39" s="101"/>
      <c r="I39" s="266"/>
      <c r="J39" s="266"/>
      <c r="K39" s="101"/>
      <c r="L39" s="258"/>
      <c r="M39" s="101"/>
      <c r="N39" s="101"/>
      <c r="O39" s="277" t="s">
        <v>72</v>
      </c>
      <c r="P39" s="101"/>
      <c r="Q39" s="101"/>
      <c r="R39" s="101"/>
      <c r="S39" s="98"/>
      <c r="T39" s="98"/>
      <c r="U39" s="98"/>
      <c r="V39" s="103"/>
      <c r="W39" s="98"/>
      <c r="X39" s="98"/>
      <c r="Y39" s="98"/>
      <c r="Z39" s="98"/>
      <c r="AA39" s="98"/>
      <c r="AB39" s="98"/>
      <c r="AC39" s="98"/>
    </row>
    <row r="40" spans="1:29" ht="18" customHeight="1">
      <c r="A40" s="98"/>
      <c r="D40" s="98"/>
      <c r="G40" s="253"/>
      <c r="H40" s="253"/>
      <c r="I40" s="253"/>
      <c r="J40" s="253"/>
      <c r="K40" s="253"/>
      <c r="L40" s="253"/>
      <c r="M40" s="253"/>
      <c r="N40" s="267"/>
      <c r="O40" s="102"/>
      <c r="P40" s="253"/>
      <c r="Q40" s="253"/>
      <c r="R40" s="253"/>
      <c r="U40" s="212" t="s">
        <v>40</v>
      </c>
      <c r="AC40" s="98"/>
    </row>
    <row r="41" spans="1:29" ht="18" customHeight="1" thickBot="1">
      <c r="A41" s="98"/>
      <c r="D41" s="98"/>
      <c r="O41" s="266"/>
      <c r="AC41" s="98"/>
    </row>
    <row r="42" spans="1:29" ht="30" customHeight="1">
      <c r="A42" s="114"/>
      <c r="B42" s="115"/>
      <c r="C42" s="116"/>
      <c r="D42" s="116"/>
      <c r="E42" s="116"/>
      <c r="F42" s="117" t="s">
        <v>13</v>
      </c>
      <c r="G42" s="116"/>
      <c r="H42" s="116"/>
      <c r="I42" s="116"/>
      <c r="J42" s="118"/>
      <c r="K42" s="285" t="s">
        <v>68</v>
      </c>
      <c r="L42" s="286"/>
      <c r="M42" s="286"/>
      <c r="N42" s="287"/>
      <c r="O42" s="190"/>
      <c r="P42" s="285" t="s">
        <v>39</v>
      </c>
      <c r="Q42" s="286"/>
      <c r="R42" s="286"/>
      <c r="S42" s="287"/>
      <c r="T42" s="116"/>
      <c r="U42" s="116"/>
      <c r="V42" s="116"/>
      <c r="W42" s="116"/>
      <c r="X42" s="117" t="s">
        <v>67</v>
      </c>
      <c r="Y42" s="116"/>
      <c r="Z42" s="116"/>
      <c r="AA42" s="116"/>
      <c r="AB42" s="118"/>
      <c r="AC42" s="114"/>
    </row>
    <row r="43" spans="1:29" ht="21" customHeight="1" thickBot="1">
      <c r="A43" s="89"/>
      <c r="B43" s="119" t="s">
        <v>14</v>
      </c>
      <c r="C43" s="120" t="s">
        <v>15</v>
      </c>
      <c r="D43" s="120" t="s">
        <v>0</v>
      </c>
      <c r="E43" s="120" t="s">
        <v>16</v>
      </c>
      <c r="F43" s="120" t="s">
        <v>17</v>
      </c>
      <c r="G43" s="280" t="s">
        <v>18</v>
      </c>
      <c r="H43" s="281"/>
      <c r="I43" s="281"/>
      <c r="J43" s="282"/>
      <c r="K43" s="121" t="s">
        <v>14</v>
      </c>
      <c r="L43" s="122" t="s">
        <v>19</v>
      </c>
      <c r="M43" s="122" t="s">
        <v>20</v>
      </c>
      <c r="N43" s="123" t="s">
        <v>21</v>
      </c>
      <c r="P43" s="121" t="s">
        <v>14</v>
      </c>
      <c r="Q43" s="122" t="s">
        <v>19</v>
      </c>
      <c r="R43" s="122" t="s">
        <v>20</v>
      </c>
      <c r="S43" s="123" t="s">
        <v>21</v>
      </c>
      <c r="T43" s="119" t="s">
        <v>14</v>
      </c>
      <c r="U43" s="120" t="s">
        <v>15</v>
      </c>
      <c r="V43" s="120" t="s">
        <v>0</v>
      </c>
      <c r="W43" s="120" t="s">
        <v>16</v>
      </c>
      <c r="X43" s="120" t="s">
        <v>17</v>
      </c>
      <c r="Y43" s="280" t="s">
        <v>18</v>
      </c>
      <c r="Z43" s="281"/>
      <c r="AA43" s="281"/>
      <c r="AB43" s="282"/>
      <c r="AC43" s="89"/>
    </row>
    <row r="44" spans="1:29" ht="22.5" customHeight="1" thickTop="1">
      <c r="A44" s="43"/>
      <c r="B44" s="245"/>
      <c r="C44" s="246"/>
      <c r="D44" s="247"/>
      <c r="E44" s="248"/>
      <c r="F44" s="237"/>
      <c r="G44" s="201"/>
      <c r="H44" s="56"/>
      <c r="I44" s="56"/>
      <c r="J44" s="192"/>
      <c r="K44" s="255"/>
      <c r="L44" s="250"/>
      <c r="M44" s="250"/>
      <c r="N44" s="251"/>
      <c r="O44" s="145" t="s">
        <v>22</v>
      </c>
      <c r="P44" s="255"/>
      <c r="Q44" s="189"/>
      <c r="R44" s="189"/>
      <c r="S44" s="197"/>
      <c r="T44" s="259"/>
      <c r="U44" s="260"/>
      <c r="V44" s="221"/>
      <c r="W44" s="260"/>
      <c r="X44" s="261"/>
      <c r="Y44" s="262"/>
      <c r="Z44" s="263"/>
      <c r="AA44" s="62"/>
      <c r="AB44" s="66"/>
      <c r="AC44" s="43"/>
    </row>
    <row r="45" spans="1:29" ht="22.5" customHeight="1">
      <c r="A45" s="43"/>
      <c r="B45" s="243">
        <v>2</v>
      </c>
      <c r="C45" s="244">
        <v>27.724</v>
      </c>
      <c r="D45" s="124">
        <v>37</v>
      </c>
      <c r="E45" s="127">
        <f>C45+(D45/1000)</f>
        <v>27.761</v>
      </c>
      <c r="F45" s="125" t="s">
        <v>61</v>
      </c>
      <c r="G45" s="201" t="s">
        <v>54</v>
      </c>
      <c r="H45" s="43"/>
      <c r="I45" s="43"/>
      <c r="J45" s="126"/>
      <c r="K45" s="255">
        <v>90</v>
      </c>
      <c r="L45" s="271">
        <v>23.79</v>
      </c>
      <c r="M45" s="271">
        <v>27.724</v>
      </c>
      <c r="N45" s="251">
        <f>(M45-L45)*1000</f>
        <v>3934.000000000001</v>
      </c>
      <c r="O45" s="191"/>
      <c r="P45" s="249" t="s">
        <v>42</v>
      </c>
      <c r="Q45" s="250">
        <v>27.8</v>
      </c>
      <c r="R45" s="250">
        <v>27.912000000000003</v>
      </c>
      <c r="S45" s="197">
        <f>(R45-Q45)*1000</f>
        <v>112.00000000000188</v>
      </c>
      <c r="T45" s="235">
        <v>10</v>
      </c>
      <c r="U45" s="236">
        <v>27.84</v>
      </c>
      <c r="V45" s="204">
        <v>51</v>
      </c>
      <c r="W45" s="203">
        <f>U45+V45*0.001</f>
        <v>27.891</v>
      </c>
      <c r="X45" s="125" t="s">
        <v>61</v>
      </c>
      <c r="Y45" s="257" t="s">
        <v>56</v>
      </c>
      <c r="Z45" s="43"/>
      <c r="AA45" s="62"/>
      <c r="AB45" s="66"/>
      <c r="AC45" s="43"/>
    </row>
    <row r="46" spans="1:29" ht="22.5" customHeight="1">
      <c r="A46" s="43"/>
      <c r="B46" s="128"/>
      <c r="C46" s="129"/>
      <c r="D46" s="124"/>
      <c r="E46" s="127"/>
      <c r="F46" s="125"/>
      <c r="G46" s="201" t="s">
        <v>55</v>
      </c>
      <c r="H46" s="43"/>
      <c r="I46" s="43"/>
      <c r="J46" s="126"/>
      <c r="K46" s="223" t="s">
        <v>73</v>
      </c>
      <c r="L46" s="290" t="s">
        <v>74</v>
      </c>
      <c r="M46" s="291"/>
      <c r="N46" s="292"/>
      <c r="O46" s="192"/>
      <c r="P46" s="223">
        <v>5</v>
      </c>
      <c r="Q46" s="250">
        <v>27.949</v>
      </c>
      <c r="R46" s="250">
        <v>28.273</v>
      </c>
      <c r="S46" s="197">
        <f>(R46-Q46)*1000</f>
        <v>323.99999999999807</v>
      </c>
      <c r="T46" s="224">
        <v>12</v>
      </c>
      <c r="U46" s="203">
        <v>27.949</v>
      </c>
      <c r="V46" s="204">
        <v>-37</v>
      </c>
      <c r="W46" s="203">
        <f>U46+V46*0.001</f>
        <v>27.912000000000003</v>
      </c>
      <c r="X46" s="125" t="s">
        <v>61</v>
      </c>
      <c r="Y46" s="257" t="s">
        <v>56</v>
      </c>
      <c r="Z46" s="56"/>
      <c r="AA46" s="56"/>
      <c r="AB46" s="194"/>
      <c r="AC46" s="43"/>
    </row>
    <row r="47" spans="1:29" ht="22.5" customHeight="1">
      <c r="A47" s="43"/>
      <c r="B47" s="128">
        <v>3</v>
      </c>
      <c r="C47" s="129">
        <v>27.754</v>
      </c>
      <c r="D47" s="124">
        <v>37</v>
      </c>
      <c r="E47" s="127">
        <f>C47+(D47/1000)</f>
        <v>27.791</v>
      </c>
      <c r="F47" s="125" t="s">
        <v>61</v>
      </c>
      <c r="G47" s="201" t="s">
        <v>54</v>
      </c>
      <c r="H47" s="43"/>
      <c r="I47" s="43"/>
      <c r="J47" s="126"/>
      <c r="K47" s="223">
        <v>1</v>
      </c>
      <c r="L47" s="271">
        <v>27.791</v>
      </c>
      <c r="M47" s="271">
        <v>28.25</v>
      </c>
      <c r="N47" s="197">
        <f>(M47-L47)*1000</f>
        <v>458.99999999999966</v>
      </c>
      <c r="O47" s="191" t="s">
        <v>46</v>
      </c>
      <c r="P47" s="223">
        <v>7</v>
      </c>
      <c r="Q47" s="250">
        <v>27.727</v>
      </c>
      <c r="R47" s="250">
        <v>28.249000000000002</v>
      </c>
      <c r="S47" s="197">
        <f>(R47-Q47)*1000</f>
        <v>522.000000000002</v>
      </c>
      <c r="T47" s="224">
        <v>101</v>
      </c>
      <c r="U47" s="203">
        <v>28.244</v>
      </c>
      <c r="V47" s="204">
        <v>-51</v>
      </c>
      <c r="W47" s="203">
        <f>U47+V47*0.001</f>
        <v>28.193</v>
      </c>
      <c r="X47" s="125" t="s">
        <v>61</v>
      </c>
      <c r="Y47" s="257" t="s">
        <v>56</v>
      </c>
      <c r="Z47" s="62"/>
      <c r="AA47" s="135"/>
      <c r="AB47" s="194"/>
      <c r="AC47" s="43"/>
    </row>
    <row r="48" spans="1:29" ht="22.5" customHeight="1" thickBot="1">
      <c r="A48" s="43"/>
      <c r="B48" s="224"/>
      <c r="C48" s="203"/>
      <c r="D48" s="204"/>
      <c r="E48" s="203"/>
      <c r="F48" s="125"/>
      <c r="G48" s="201" t="s">
        <v>55</v>
      </c>
      <c r="H48" s="43"/>
      <c r="I48" s="43"/>
      <c r="J48" s="126"/>
      <c r="K48" s="223"/>
      <c r="L48" s="271"/>
      <c r="M48" s="271"/>
      <c r="N48" s="197"/>
      <c r="O48" s="193" t="s">
        <v>23</v>
      </c>
      <c r="P48" s="255"/>
      <c r="Q48" s="250"/>
      <c r="R48" s="250"/>
      <c r="S48" s="251"/>
      <c r="T48" s="224" t="s">
        <v>59</v>
      </c>
      <c r="U48" s="270"/>
      <c r="V48" s="204"/>
      <c r="W48" s="203"/>
      <c r="X48" s="125"/>
      <c r="Y48" s="201" t="s">
        <v>64</v>
      </c>
      <c r="Z48" s="56"/>
      <c r="AA48" s="56"/>
      <c r="AB48" s="192"/>
      <c r="AC48" s="43"/>
    </row>
    <row r="49" spans="1:29" ht="22.5" customHeight="1">
      <c r="A49" s="43"/>
      <c r="B49" s="224">
        <v>4</v>
      </c>
      <c r="C49" s="203">
        <v>27.784</v>
      </c>
      <c r="D49" s="204">
        <v>37</v>
      </c>
      <c r="E49" s="203">
        <f aca="true" t="shared" si="0" ref="E49:E54">C49+D49*0.001</f>
        <v>27.820999999999998</v>
      </c>
      <c r="F49" s="125" t="s">
        <v>61</v>
      </c>
      <c r="G49" s="257" t="s">
        <v>56</v>
      </c>
      <c r="H49" s="43"/>
      <c r="I49" s="43"/>
      <c r="J49" s="126"/>
      <c r="K49" s="285" t="s">
        <v>39</v>
      </c>
      <c r="L49" s="286"/>
      <c r="M49" s="286"/>
      <c r="N49" s="287"/>
      <c r="O49" s="194"/>
      <c r="P49" s="249" t="s">
        <v>48</v>
      </c>
      <c r="Q49" s="250">
        <v>27.73</v>
      </c>
      <c r="R49" s="250">
        <v>27.776</v>
      </c>
      <c r="S49" s="197">
        <f>(R49-Q49)*1000</f>
        <v>45.999999999999375</v>
      </c>
      <c r="T49" s="224" t="s">
        <v>60</v>
      </c>
      <c r="U49" s="270">
        <v>28.244</v>
      </c>
      <c r="V49" s="204"/>
      <c r="W49" s="203"/>
      <c r="X49" s="125" t="s">
        <v>61</v>
      </c>
      <c r="Y49" s="201" t="s">
        <v>65</v>
      </c>
      <c r="Z49" s="43"/>
      <c r="AA49" s="56"/>
      <c r="AB49" s="192"/>
      <c r="AC49" s="43"/>
    </row>
    <row r="50" spans="1:29" ht="22.5" customHeight="1">
      <c r="A50" s="43"/>
      <c r="B50" s="224">
        <v>5</v>
      </c>
      <c r="C50" s="203">
        <v>27.798</v>
      </c>
      <c r="D50" s="204">
        <v>37</v>
      </c>
      <c r="E50" s="203">
        <f t="shared" si="0"/>
        <v>27.834999999999997</v>
      </c>
      <c r="F50" s="125" t="s">
        <v>61</v>
      </c>
      <c r="G50" s="257" t="s">
        <v>56</v>
      </c>
      <c r="H50" s="56"/>
      <c r="I50" s="56"/>
      <c r="J50" s="192"/>
      <c r="K50" s="223"/>
      <c r="L50" s="250"/>
      <c r="M50" s="250"/>
      <c r="N50" s="197"/>
      <c r="O50" s="194"/>
      <c r="P50" s="249" t="s">
        <v>49</v>
      </c>
      <c r="Q50" s="250">
        <v>27.73</v>
      </c>
      <c r="R50" s="250">
        <v>27.776</v>
      </c>
      <c r="S50" s="197">
        <f>(R50-Q50)*1000</f>
        <v>45.999999999999375</v>
      </c>
      <c r="T50" s="224">
        <v>18</v>
      </c>
      <c r="U50" s="203">
        <v>28.286</v>
      </c>
      <c r="V50" s="204">
        <v>-37</v>
      </c>
      <c r="W50" s="203">
        <f>U50+V50*0.001</f>
        <v>28.249000000000002</v>
      </c>
      <c r="X50" s="125" t="s">
        <v>61</v>
      </c>
      <c r="Y50" s="201" t="s">
        <v>62</v>
      </c>
      <c r="Z50" s="43"/>
      <c r="AA50" s="43"/>
      <c r="AB50" s="126"/>
      <c r="AC50" s="43"/>
    </row>
    <row r="51" spans="1:29" ht="22.5" customHeight="1">
      <c r="A51" s="43"/>
      <c r="B51" s="224">
        <v>6</v>
      </c>
      <c r="C51" s="203">
        <v>27.811</v>
      </c>
      <c r="D51" s="204">
        <v>37</v>
      </c>
      <c r="E51" s="203">
        <f t="shared" si="0"/>
        <v>27.848</v>
      </c>
      <c r="F51" s="125" t="s">
        <v>61</v>
      </c>
      <c r="G51" s="257" t="s">
        <v>57</v>
      </c>
      <c r="H51" s="43"/>
      <c r="I51" s="43"/>
      <c r="J51" s="126"/>
      <c r="K51" s="188" t="s">
        <v>41</v>
      </c>
      <c r="L51" s="250">
        <v>28.346</v>
      </c>
      <c r="M51" s="250">
        <v>28.482</v>
      </c>
      <c r="N51" s="197">
        <f>(M51-L51)*1000</f>
        <v>135.99999999999923</v>
      </c>
      <c r="O51" s="195" t="s">
        <v>47</v>
      </c>
      <c r="P51" s="255"/>
      <c r="Q51" s="250"/>
      <c r="R51" s="250"/>
      <c r="S51" s="251"/>
      <c r="T51" s="224"/>
      <c r="U51" s="203"/>
      <c r="V51" s="204"/>
      <c r="W51" s="203"/>
      <c r="X51" s="125"/>
      <c r="Y51" s="201" t="s">
        <v>63</v>
      </c>
      <c r="Z51" s="43"/>
      <c r="AA51" s="43"/>
      <c r="AB51" s="126"/>
      <c r="AC51" s="43"/>
    </row>
    <row r="52" spans="1:29" ht="22.5" customHeight="1">
      <c r="A52" s="43"/>
      <c r="B52" s="202" t="s">
        <v>25</v>
      </c>
      <c r="C52" s="203">
        <v>27.813</v>
      </c>
      <c r="D52" s="204">
        <v>-37</v>
      </c>
      <c r="E52" s="203">
        <f t="shared" si="0"/>
        <v>27.776</v>
      </c>
      <c r="F52" s="125" t="s">
        <v>61</v>
      </c>
      <c r="G52" s="257" t="s">
        <v>56</v>
      </c>
      <c r="H52" s="56"/>
      <c r="I52" s="56"/>
      <c r="J52" s="192"/>
      <c r="K52" s="223">
        <v>2</v>
      </c>
      <c r="L52" s="250">
        <v>27.820999999999998</v>
      </c>
      <c r="M52" s="250">
        <v>28.255</v>
      </c>
      <c r="N52" s="197">
        <f>(M52-L52)*1000</f>
        <v>434.000000000001</v>
      </c>
      <c r="O52" s="195">
        <v>2018</v>
      </c>
      <c r="P52" s="223">
        <v>101</v>
      </c>
      <c r="Q52" s="250">
        <v>27.89</v>
      </c>
      <c r="R52" s="250">
        <v>28.193</v>
      </c>
      <c r="S52" s="197">
        <f>(R52-Q52)*1000</f>
        <v>303.0000000000008</v>
      </c>
      <c r="T52" s="224">
        <v>19</v>
      </c>
      <c r="U52" s="203">
        <v>28.287</v>
      </c>
      <c r="V52" s="204">
        <v>-37</v>
      </c>
      <c r="W52" s="203">
        <f>U52+V52*0.001</f>
        <v>28.25</v>
      </c>
      <c r="X52" s="125" t="s">
        <v>61</v>
      </c>
      <c r="Y52" s="257" t="s">
        <v>56</v>
      </c>
      <c r="Z52" s="62"/>
      <c r="AA52" s="62"/>
      <c r="AB52" s="66"/>
      <c r="AC52" s="43"/>
    </row>
    <row r="53" spans="1:29" ht="22.5" customHeight="1">
      <c r="A53" s="43"/>
      <c r="B53" s="224" t="s">
        <v>58</v>
      </c>
      <c r="C53" s="203">
        <v>27.853</v>
      </c>
      <c r="D53" s="204">
        <v>37</v>
      </c>
      <c r="E53" s="203">
        <f t="shared" si="0"/>
        <v>27.89</v>
      </c>
      <c r="F53" s="125" t="s">
        <v>61</v>
      </c>
      <c r="G53" s="257" t="s">
        <v>56</v>
      </c>
      <c r="H53" s="56"/>
      <c r="I53" s="56"/>
      <c r="J53" s="192"/>
      <c r="K53" s="223">
        <v>3</v>
      </c>
      <c r="L53" s="250">
        <v>27.835</v>
      </c>
      <c r="M53" s="250">
        <v>28.193</v>
      </c>
      <c r="N53" s="197">
        <f>(M53-L53)*1000</f>
        <v>358.00000000000057</v>
      </c>
      <c r="O53" s="194"/>
      <c r="P53" s="223">
        <v>102</v>
      </c>
      <c r="Q53" s="250">
        <v>27.891</v>
      </c>
      <c r="R53" s="250">
        <v>28.2</v>
      </c>
      <c r="S53" s="197">
        <f>(R53-Q53)*1000</f>
        <v>309.000000000001</v>
      </c>
      <c r="T53" s="224">
        <v>21</v>
      </c>
      <c r="U53" s="203">
        <v>28.313</v>
      </c>
      <c r="V53" s="204">
        <v>-40</v>
      </c>
      <c r="W53" s="203">
        <f>U53+V53*0.001</f>
        <v>28.273</v>
      </c>
      <c r="X53" s="125" t="s">
        <v>61</v>
      </c>
      <c r="Y53" s="257" t="s">
        <v>56</v>
      </c>
      <c r="Z53" s="43"/>
      <c r="AA53" s="43"/>
      <c r="AB53" s="126"/>
      <c r="AC53" s="43"/>
    </row>
    <row r="54" spans="1:29" ht="22.5" customHeight="1">
      <c r="A54" s="43"/>
      <c r="B54" s="202" t="s">
        <v>43</v>
      </c>
      <c r="C54" s="203">
        <v>27.877</v>
      </c>
      <c r="D54" s="204">
        <v>37</v>
      </c>
      <c r="E54" s="203">
        <f t="shared" si="0"/>
        <v>27.913999999999998</v>
      </c>
      <c r="F54" s="125" t="s">
        <v>61</v>
      </c>
      <c r="G54" s="257" t="s">
        <v>56</v>
      </c>
      <c r="H54" s="56"/>
      <c r="I54" s="56"/>
      <c r="J54" s="192"/>
      <c r="K54" s="223">
        <v>4</v>
      </c>
      <c r="L54" s="250">
        <v>27.891</v>
      </c>
      <c r="M54" s="250">
        <v>28.2</v>
      </c>
      <c r="N54" s="197">
        <f>(M54-L54)*1000</f>
        <v>309.000000000001</v>
      </c>
      <c r="O54" s="194"/>
      <c r="P54" s="255">
        <v>103</v>
      </c>
      <c r="Q54" s="250">
        <v>27.913999999999998</v>
      </c>
      <c r="R54" s="250">
        <v>28.2</v>
      </c>
      <c r="S54" s="197">
        <f>(R54-Q54)*1000</f>
        <v>286.00000000000136</v>
      </c>
      <c r="T54" s="224">
        <v>23</v>
      </c>
      <c r="U54" s="203">
        <v>28.346</v>
      </c>
      <c r="V54" s="204">
        <v>-51</v>
      </c>
      <c r="W54" s="203">
        <f>U54+V54*0.001</f>
        <v>28.295</v>
      </c>
      <c r="X54" s="125" t="s">
        <v>61</v>
      </c>
      <c r="Y54" s="257" t="s">
        <v>56</v>
      </c>
      <c r="Z54" s="62"/>
      <c r="AA54" s="62"/>
      <c r="AB54" s="66"/>
      <c r="AC54" s="43"/>
    </row>
    <row r="55" spans="1:29" ht="22.5" customHeight="1" thickBot="1">
      <c r="A55" s="43"/>
      <c r="B55" s="238"/>
      <c r="C55" s="239"/>
      <c r="D55" s="206"/>
      <c r="E55" s="239"/>
      <c r="F55" s="240"/>
      <c r="G55" s="241"/>
      <c r="H55" s="242"/>
      <c r="I55" s="242"/>
      <c r="J55" s="196"/>
      <c r="K55" s="198"/>
      <c r="L55" s="199"/>
      <c r="M55" s="199"/>
      <c r="N55" s="200"/>
      <c r="O55" s="196"/>
      <c r="P55" s="198"/>
      <c r="Q55" s="199"/>
      <c r="R55" s="199"/>
      <c r="S55" s="200"/>
      <c r="T55" s="225"/>
      <c r="U55" s="205"/>
      <c r="V55" s="206"/>
      <c r="W55" s="205"/>
      <c r="X55" s="207"/>
      <c r="Y55" s="269"/>
      <c r="Z55" s="94"/>
      <c r="AA55" s="130"/>
      <c r="AB55" s="95"/>
      <c r="AC55" s="43"/>
    </row>
    <row r="56" spans="1:29" ht="12.7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</row>
  </sheetData>
  <sheetProtection password="E5AD" sheet="1"/>
  <mergeCells count="9">
    <mergeCell ref="K49:N49"/>
    <mergeCell ref="L46:N46"/>
    <mergeCell ref="G43:J43"/>
    <mergeCell ref="Y43:AB43"/>
    <mergeCell ref="B9:C9"/>
    <mergeCell ref="P42:S42"/>
    <mergeCell ref="B5:C5"/>
    <mergeCell ref="B8:C8"/>
    <mergeCell ref="K42:N42"/>
  </mergeCells>
  <printOptions horizontalCentered="1" verticalCentered="1"/>
  <pageMargins left="0.1968503937007874" right="0.1968503937007874" top="0.3937007874015748" bottom="0.1968503937007874" header="0" footer="0"/>
  <pageSetup fitToHeight="1" fitToWidth="1" horizontalDpi="600" verticalDpi="600" orientation="landscape" paperSize="8" scale="73" r:id="rId12"/>
  <drawing r:id="rId11"/>
  <legacyDrawing r:id="rId10"/>
  <oleObjects>
    <oleObject progId="Paint.Picture" shapeId="240512" r:id="rId1"/>
    <oleObject progId="Paint.Picture" shapeId="260500" r:id="rId2"/>
    <oleObject progId="Paint.Picture" shapeId="260828" r:id="rId3"/>
    <oleObject progId="Paint.Picture" shapeId="260897" r:id="rId4"/>
    <oleObject progId="Paint.Picture" shapeId="291409" r:id="rId5"/>
    <oleObject progId="Paint.Picture" shapeId="291501" r:id="rId6"/>
    <oleObject progId="Paint.Picture" shapeId="292430" r:id="rId7"/>
    <oleObject progId="Paint.Picture" shapeId="310412" r:id="rId8"/>
    <oleObject progId="Paint.Picture" shapeId="63796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2018-11-10T08:04:47Z</cp:lastPrinted>
  <dcterms:created xsi:type="dcterms:W3CDTF">2003-02-28T07:59:00Z</dcterms:created>
  <dcterms:modified xsi:type="dcterms:W3CDTF">2018-11-15T07:07:06Z</dcterms:modified>
  <cp:category/>
  <cp:version/>
  <cp:contentType/>
  <cp:contentStatus/>
</cp:coreProperties>
</file>