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285" activeTab="1"/>
  </bookViews>
  <sheets>
    <sheet name="titul" sheetId="1" r:id="rId1"/>
    <sheet name="Nezvěstice" sheetId="2" r:id="rId2"/>
  </sheets>
  <definedNames/>
  <calcPr fullCalcOnLoad="1"/>
</workbook>
</file>

<file path=xl/sharedStrings.xml><?xml version="1.0" encoding="utf-8"?>
<sst xmlns="http://schemas.openxmlformats.org/spreadsheetml/2006/main" count="253" uniqueCount="141">
  <si>
    <t>Trať :</t>
  </si>
  <si>
    <t>709 B</t>
  </si>
  <si>
    <t>Km  332,609</t>
  </si>
  <si>
    <t>Ev. č. :</t>
  </si>
  <si>
    <t>714 A</t>
  </si>
  <si>
    <t>Km  332,609  =  26,898</t>
  </si>
  <si>
    <t>Staniční</t>
  </si>
  <si>
    <t>Elektronické stavědlo</t>
  </si>
  <si>
    <t>zabezpečovací</t>
  </si>
  <si>
    <t>typ TEST 14, ústřední stavědlo, ovládání z JOP</t>
  </si>
  <si>
    <t>Kód : 22</t>
  </si>
  <si>
    <t>zařízení :</t>
  </si>
  <si>
    <t>RNS, kolejové obvody</t>
  </si>
  <si>
    <t>Dopravní stanoviště :</t>
  </si>
  <si>
    <t>Dopravní kancelář</t>
  </si>
  <si>
    <t>PSt..1</t>
  </si>
  <si>
    <t>( km )</t>
  </si>
  <si>
    <t>332,900</t>
  </si>
  <si>
    <t>Počet  pracovníků :</t>
  </si>
  <si>
    <t>Výpravčí  -  1</t>
  </si>
  <si>
    <t>Staniční dozorce   -  1 *)</t>
  </si>
  <si>
    <t>* ) = obsazení v době stanovené rozvrhem služby. V době nepřítomnosti přebírá jeho povinnosti výpravčí.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</si>
  <si>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</si>
  <si>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</si>
  <si>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</si>
  <si>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</si>
  <si>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</si>
  <si>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</si>
  <si>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</si>
  <si>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 xml:space="preserve">Hlavní  staniční  kolej §),  </t>
    </r>
    <r>
      <rPr>
        <sz val="14"/>
        <rFont val="Arial CE"/>
        <family val="2"/>
      </rPr>
      <t>NTV</t>
    </r>
  </si>
  <si>
    <t>č. IV,  úrovňové, jednostranné</t>
  </si>
  <si>
    <t>konstrukce Tischer</t>
  </si>
  <si>
    <t>Vjezd - odjezd - průjezd  §),  NTV</t>
  </si>
  <si>
    <t>na všechna N je přístup po přechodech od VB</t>
  </si>
  <si>
    <t>č. III,  úrovňové, jednostranné</t>
  </si>
  <si>
    <t>č. II,  úrovňové, jednostranné</t>
  </si>
  <si>
    <t>§) = vyjma směr Příkosice</t>
  </si>
  <si>
    <t>konstrukce sypané</t>
  </si>
  <si>
    <t>Hlavní  staniční  kolej</t>
  </si>
  <si>
    <t>č. I,  úrovňové, jednostranné</t>
  </si>
  <si>
    <t>pouze směr Příkosice</t>
  </si>
  <si>
    <t>Směr  :  Blovice</t>
  </si>
  <si>
    <t>Návěstidla  -  ŽST</t>
  </si>
  <si>
    <t>Směr  :  Starý  Plzenec  //  Příkosice</t>
  </si>
  <si>
    <t>Vjezdová</t>
  </si>
  <si>
    <t>Odjezdová</t>
  </si>
  <si>
    <t>Cestové</t>
  </si>
  <si>
    <t>Seřaďovací</t>
  </si>
  <si>
    <t>Opakovací</t>
  </si>
  <si>
    <t>Obvod  výpravčího</t>
  </si>
  <si>
    <t>Směr : Starý Plzenec</t>
  </si>
  <si>
    <t>Traťové</t>
  </si>
  <si>
    <t>Se 6</t>
  </si>
  <si>
    <t>Z  Příkosic</t>
  </si>
  <si>
    <t>Ze  Starého Plzence</t>
  </si>
  <si>
    <t>Automatické  hradlo</t>
  </si>
  <si>
    <t>Kód : 14</t>
  </si>
  <si>
    <t>S 2</t>
  </si>
  <si>
    <t>Se 1</t>
  </si>
  <si>
    <t>KANGO</t>
  </si>
  <si>
    <t>C</t>
  </si>
  <si>
    <t>JTom</t>
  </si>
  <si>
    <t>Se 7</t>
  </si>
  <si>
    <t>L 2</t>
  </si>
  <si>
    <t>typ AH - 83 ( bez návěstního bodu )</t>
  </si>
  <si>
    <t>typ AH - 88A ( bez návěstního bodu )</t>
  </si>
  <si>
    <t>Př L</t>
  </si>
  <si>
    <t>Se 2</t>
  </si>
  <si>
    <t>Se 8</t>
  </si>
  <si>
    <t>L 1</t>
  </si>
  <si>
    <t>Př MS</t>
  </si>
  <si>
    <t>Př S</t>
  </si>
  <si>
    <t>Směr : Příkosice</t>
  </si>
  <si>
    <t>S 1</t>
  </si>
  <si>
    <t>S 3</t>
  </si>
  <si>
    <t>Sc 6</t>
  </si>
  <si>
    <t>Se 3</t>
  </si>
  <si>
    <t>X. / 2013</t>
  </si>
  <si>
    <t>=</t>
  </si>
  <si>
    <t>OPřL1</t>
  </si>
  <si>
    <t>L 3</t>
  </si>
  <si>
    <t>Rádiové spojení  ( síť TRS )</t>
  </si>
  <si>
    <t>L</t>
  </si>
  <si>
    <t>Se 4</t>
  </si>
  <si>
    <t>Se 9</t>
  </si>
  <si>
    <t>L 6</t>
  </si>
  <si>
    <t>M S</t>
  </si>
  <si>
    <t>S</t>
  </si>
  <si>
    <t>provoz podle SŽDC D3</t>
  </si>
  <si>
    <t>Kód : 16</t>
  </si>
  <si>
    <t>Zjišťování  konce</t>
  </si>
  <si>
    <t>samočinně činností</t>
  </si>
  <si>
    <t>zast.</t>
  </si>
  <si>
    <t>S 4</t>
  </si>
  <si>
    <t>Se 5</t>
  </si>
  <si>
    <t>Vjezdové / odjezdové rychlosti :</t>
  </si>
  <si>
    <t>Se 10</t>
  </si>
  <si>
    <t>L 4</t>
  </si>
  <si>
    <t>vlaku :</t>
  </si>
  <si>
    <t>zabezpečovacího zařízení</t>
  </si>
  <si>
    <t>proj.</t>
  </si>
  <si>
    <t>v pokračování traťové koleje - rychlost traťová s místním omezením</t>
  </si>
  <si>
    <t>při jízdě do odbočky - rychlost 40 km/h</t>
  </si>
  <si>
    <t>S.Plzenec  -</t>
  </si>
  <si>
    <t>samočinně činností zab. zařízení</t>
  </si>
  <si>
    <t>90 // 00 (40/30)</t>
  </si>
  <si>
    <t>vlaku  ze  směru :</t>
  </si>
  <si>
    <t>Příkosice -</t>
  </si>
  <si>
    <t>výpravčí // staniční dozorce *)</t>
  </si>
  <si>
    <t>30 // -</t>
  </si>
  <si>
    <t>9   10</t>
  </si>
  <si>
    <t>Vk 3</t>
  </si>
  <si>
    <t>Vk 2</t>
  </si>
  <si>
    <t>Vk 1</t>
  </si>
  <si>
    <t>PSt.1</t>
  </si>
  <si>
    <t>EZ</t>
  </si>
  <si>
    <t>( 10/11 )</t>
  </si>
  <si>
    <t>( Vk1/12b )</t>
  </si>
  <si>
    <t>( Vk2/12a )</t>
  </si>
  <si>
    <t>Současné  vlakové  cesty</t>
  </si>
  <si>
    <t xml:space="preserve">Vzájemně vyloučeny jsou pouze protisměrné </t>
  </si>
  <si>
    <t>jízdní cesty na tutéž kolej</t>
  </si>
  <si>
    <t>staničení</t>
  </si>
  <si>
    <t>N</t>
  </si>
  <si>
    <t>námezník</t>
  </si>
  <si>
    <t>přest.</t>
  </si>
  <si>
    <t>poznámka</t>
  </si>
  <si>
    <t>Obvod  posunu</t>
  </si>
  <si>
    <t>ručně</t>
  </si>
  <si>
    <t xml:space="preserve">  výměnový zámek, klíč je držen v EZ na pultu v DK</t>
  </si>
  <si>
    <t>elm.</t>
  </si>
  <si>
    <t xml:space="preserve">  kontrolní vým. zámek, klíč je držen v EZ na pultu v DK</t>
  </si>
  <si>
    <t>Obvod  posunu ( Vk3 obvod výpravčího )</t>
  </si>
  <si>
    <t xml:space="preserve">  výměnový zámek, klíč je v kontrolním zámku v.č.8</t>
  </si>
  <si>
    <t>12a</t>
  </si>
  <si>
    <t xml:space="preserve">  výměnový zámek, klíč je v kontrolním zámku Vk 2</t>
  </si>
  <si>
    <t xml:space="preserve">  kontrolní VZ zámek, klíč Vk1/12b je držen v EZ v kolejišti</t>
  </si>
  <si>
    <t xml:space="preserve">  kontrolní VZ zámek, klíč Vk2/12a je držen v EZ v kolejišti</t>
  </si>
  <si>
    <t>12b</t>
  </si>
  <si>
    <t xml:space="preserve">  výměnový zámek, klíč je v kontrolním zámku Vk 1</t>
  </si>
  <si>
    <t xml:space="preserve">  elektromotorický přestavník v závislosti s v.č.13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</si>
</sst>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56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u val="single"/>
      <sz val="11"/>
      <name val="Arial CE"/>
      <family val="2"/>
    </font>
    <font>
      <sz val="11"/>
      <name val="Courier"/>
      <family val="3"/>
    </font>
    <font>
      <i/>
      <sz val="12"/>
      <color indexed="12"/>
      <name val="Arial CE"/>
      <family val="2"/>
    </font>
    <font>
      <b/>
      <sz val="12"/>
      <name val="Arial"/>
      <family val="2"/>
    </font>
    <font>
      <i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19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0" fillId="0" borderId="7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6" xfId="21" applyFont="1" applyFill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6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3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7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49" fontId="38" fillId="0" borderId="33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28" fillId="2" borderId="0" xfId="2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49" fontId="39" fillId="0" borderId="0" xfId="21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42" fillId="0" borderId="0" xfId="21" applyFont="1" applyAlignment="1">
      <alignment horizontal="center" vertical="center"/>
      <protection/>
    </xf>
    <xf numFmtId="0" fontId="26" fillId="0" borderId="0" xfId="21" applyFont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6" fillId="0" borderId="0" xfId="21" applyFont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1" fillId="3" borderId="58" xfId="0" applyFont="1" applyFill="1" applyBorder="1" applyAlignment="1">
      <alignment horizontal="centerContinuous" vertical="center"/>
    </xf>
    <xf numFmtId="0" fontId="21" fillId="3" borderId="59" xfId="0" applyFont="1" applyFill="1" applyBorder="1" applyAlignment="1">
      <alignment horizontal="centerContinuous" vertical="center"/>
    </xf>
    <xf numFmtId="0" fontId="4" fillId="6" borderId="60" xfId="0" applyFont="1" applyFill="1" applyBorder="1" applyAlignment="1">
      <alignment horizontal="centerContinuous" vertical="center"/>
    </xf>
    <xf numFmtId="0" fontId="4" fillId="6" borderId="61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7" fillId="0" borderId="34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25" fillId="0" borderId="1" xfId="21" applyFont="1" applyBorder="1" applyAlignment="1">
      <alignment horizontal="centerContinuous" vertical="center"/>
      <protection/>
    </xf>
    <xf numFmtId="0" fontId="33" fillId="4" borderId="29" xfId="21" applyFont="1" applyFill="1" applyBorder="1" applyAlignment="1">
      <alignment horizontal="centerContinuous" vertical="center"/>
      <protection/>
    </xf>
    <xf numFmtId="0" fontId="7" fillId="4" borderId="62" xfId="21" applyFont="1" applyFill="1" applyBorder="1" applyAlignment="1">
      <alignment horizontal="centerContinuous" vertical="center"/>
      <protection/>
    </xf>
    <xf numFmtId="0" fontId="7" fillId="4" borderId="63" xfId="21" applyFont="1" applyFill="1" applyBorder="1" applyAlignment="1">
      <alignment horizontal="centerContinuous" vertical="center"/>
      <protection/>
    </xf>
    <xf numFmtId="0" fontId="7" fillId="4" borderId="64" xfId="21" applyFont="1" applyFill="1" applyBorder="1" applyAlignment="1">
      <alignment horizontal="centerContinuous" vertical="center"/>
      <protection/>
    </xf>
    <xf numFmtId="0" fontId="31" fillId="0" borderId="0" xfId="21" applyFont="1" applyBorder="1" applyAlignment="1">
      <alignment horizontal="centerContinuous" vertical="center"/>
      <protection/>
    </xf>
    <xf numFmtId="0" fontId="4" fillId="6" borderId="65" xfId="0" applyFont="1" applyFill="1" applyBorder="1" applyAlignment="1">
      <alignment horizontal="centerContinuous" vertical="center"/>
    </xf>
    <xf numFmtId="0" fontId="21" fillId="3" borderId="66" xfId="0" applyFont="1" applyFill="1" applyBorder="1" applyAlignment="1">
      <alignment horizontal="centerContinuous" vertical="center"/>
    </xf>
    <xf numFmtId="0" fontId="41" fillId="5" borderId="56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7" fillId="0" borderId="38" xfId="21" applyFont="1" applyFill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7" fillId="0" borderId="34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7" fillId="0" borderId="1" xfId="21" applyFont="1" applyFill="1" applyBorder="1" applyAlignment="1">
      <alignment horizontal="centerContinuous" vertical="center"/>
      <protection/>
    </xf>
    <xf numFmtId="0" fontId="26" fillId="0" borderId="0" xfId="21" applyFont="1" applyBorder="1" applyAlignment="1">
      <alignment horizontal="left" vertical="center"/>
      <protection/>
    </xf>
    <xf numFmtId="164" fontId="16" fillId="0" borderId="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52" xfId="0" applyNumberFormat="1" applyFont="1" applyFill="1" applyBorder="1" applyAlignment="1">
      <alignment vertical="center"/>
    </xf>
    <xf numFmtId="49" fontId="0" fillId="0" borderId="0" xfId="20" applyNumberFormat="1" applyFont="1" applyAlignment="1">
      <alignment vertical="top"/>
      <protection/>
    </xf>
    <xf numFmtId="0" fontId="24" fillId="0" borderId="0" xfId="0" applyFont="1" applyFill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0" fontId="5" fillId="6" borderId="60" xfId="0" applyFont="1" applyFill="1" applyBorder="1" applyAlignment="1">
      <alignment horizontal="centerContinuous" vertical="center"/>
    </xf>
    <xf numFmtId="0" fontId="5" fillId="6" borderId="61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6" borderId="6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/>
      <protection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49" fontId="50" fillId="0" borderId="0" xfId="21" applyNumberFormat="1" applyFont="1" applyBorder="1" applyAlignment="1">
      <alignment horizontal="center" vertical="center"/>
      <protection/>
    </xf>
    <xf numFmtId="0" fontId="16" fillId="0" borderId="34" xfId="21" applyFont="1" applyBorder="1" applyAlignment="1">
      <alignment horizontal="centerContinuous" vertical="center"/>
      <protection/>
    </xf>
    <xf numFmtId="164" fontId="49" fillId="0" borderId="0" xfId="0" applyNumberFormat="1" applyFont="1" applyBorder="1" applyAlignment="1">
      <alignment vertical="center"/>
    </xf>
    <xf numFmtId="164" fontId="49" fillId="0" borderId="1" xfId="0" applyNumberFormat="1" applyFont="1" applyBorder="1" applyAlignment="1">
      <alignment vertical="center"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0" fontId="32" fillId="0" borderId="0" xfId="0" applyFont="1" applyFill="1" applyBorder="1" applyAlignment="1">
      <alignment horizontal="center"/>
    </xf>
    <xf numFmtId="0" fontId="51" fillId="0" borderId="0" xfId="21" applyFont="1" applyFill="1" applyBorder="1" applyAlignment="1">
      <alignment horizontal="center" vertical="center"/>
      <protection/>
    </xf>
    <xf numFmtId="164" fontId="52" fillId="0" borderId="0" xfId="21" applyNumberFormat="1" applyFont="1" applyBorder="1" applyAlignment="1">
      <alignment horizontal="center" vertical="center"/>
      <protection/>
    </xf>
    <xf numFmtId="164" fontId="30" fillId="0" borderId="0" xfId="21" applyNumberFormat="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164" fontId="34" fillId="0" borderId="7" xfId="21" applyNumberFormat="1" applyFont="1" applyFill="1" applyBorder="1" applyAlignment="1">
      <alignment horizontal="center" vertical="center"/>
      <protection/>
    </xf>
    <xf numFmtId="164" fontId="32" fillId="0" borderId="7" xfId="21" applyNumberFormat="1" applyFont="1" applyBorder="1" applyAlignment="1">
      <alignment horizontal="center" vertical="center"/>
      <protection/>
    </xf>
    <xf numFmtId="1" fontId="32" fillId="0" borderId="1" xfId="21" applyNumberFormat="1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0" fontId="32" fillId="0" borderId="0" xfId="21" applyFont="1" applyFill="1" applyBorder="1" applyAlignment="1">
      <alignment vertical="center"/>
      <protection/>
    </xf>
    <xf numFmtId="0" fontId="9" fillId="0" borderId="1" xfId="0" applyFont="1" applyBorder="1" applyAlignment="1">
      <alignment horizontal="centerContinuous" vertical="center"/>
    </xf>
    <xf numFmtId="0" fontId="4" fillId="6" borderId="68" xfId="0" applyFont="1" applyFill="1" applyBorder="1" applyAlignment="1">
      <alignment vertical="center"/>
    </xf>
    <xf numFmtId="164" fontId="6" fillId="0" borderId="0" xfId="0" applyNumberFormat="1" applyFont="1" applyBorder="1" applyAlignment="1" quotePrefix="1">
      <alignment vertical="center"/>
    </xf>
    <xf numFmtId="0" fontId="7" fillId="0" borderId="3" xfId="0" applyFont="1" applyBorder="1" applyAlignment="1">
      <alignment vertical="center"/>
    </xf>
    <xf numFmtId="0" fontId="4" fillId="6" borderId="68" xfId="0" applyFont="1" applyFill="1" applyBorder="1" applyAlignment="1">
      <alignment horizontal="centerContinuous" vertical="center"/>
    </xf>
    <xf numFmtId="164" fontId="0" fillId="0" borderId="69" xfId="0" applyNumberFormat="1" applyFont="1" applyFill="1" applyBorder="1" applyAlignment="1">
      <alignment vertical="center"/>
    </xf>
    <xf numFmtId="164" fontId="6" fillId="0" borderId="7" xfId="0" applyNumberFormat="1" applyFont="1" applyBorder="1" applyAlignment="1" quotePrefix="1">
      <alignment horizontal="center" vertical="center"/>
    </xf>
    <xf numFmtId="164" fontId="6" fillId="0" borderId="7" xfId="0" applyNumberFormat="1" applyFont="1" applyBorder="1" applyAlignment="1" quotePrefix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Continuous" vertical="center"/>
    </xf>
    <xf numFmtId="0" fontId="14" fillId="0" borderId="34" xfId="0" applyFont="1" applyBorder="1" applyAlignment="1">
      <alignment horizontal="center" vertical="center"/>
    </xf>
    <xf numFmtId="164" fontId="0" fillId="0" borderId="69" xfId="0" applyNumberFormat="1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2" xfId="0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4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4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31" fillId="0" borderId="0" xfId="0" applyFont="1" applyFill="1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left" vertical="center"/>
      <protection/>
    </xf>
    <xf numFmtId="0" fontId="4" fillId="6" borderId="75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Continuous" vertical="center"/>
    </xf>
    <xf numFmtId="164" fontId="0" fillId="0" borderId="69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5" fillId="6" borderId="75" xfId="0" applyFont="1" applyFill="1" applyBorder="1" applyAlignment="1">
      <alignment horizontal="centerContinuous" vertical="center"/>
    </xf>
    <xf numFmtId="0" fontId="5" fillId="6" borderId="65" xfId="0" applyFont="1" applyFill="1" applyBorder="1" applyAlignment="1">
      <alignment horizontal="centerContinuous" vertical="center"/>
    </xf>
    <xf numFmtId="0" fontId="9" fillId="0" borderId="76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49" fontId="1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21" fillId="0" borderId="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16" fillId="0" borderId="0" xfId="21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7" fillId="6" borderId="68" xfId="0" applyFont="1" applyFill="1" applyBorder="1" applyAlignment="1">
      <alignment horizontal="centerContinuous" vertical="center"/>
    </xf>
    <xf numFmtId="0" fontId="31" fillId="0" borderId="0" xfId="0" applyFont="1" applyAlignment="1">
      <alignment horizontal="left" vertical="top"/>
    </xf>
    <xf numFmtId="0" fontId="7" fillId="3" borderId="38" xfId="0" applyFont="1" applyFill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0" fillId="2" borderId="7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53" fillId="0" borderId="84" xfId="0" applyNumberFormat="1" applyFont="1" applyBorder="1" applyAlignment="1">
      <alignment horizontal="center" vertical="center"/>
    </xf>
    <xf numFmtId="164" fontId="53" fillId="0" borderId="19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164" fontId="53" fillId="0" borderId="22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38" fillId="0" borderId="33" xfId="21" applyNumberFormat="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0" fillId="0" borderId="34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0" fillId="0" borderId="1" xfId="21" applyFont="1" applyBorder="1" applyAlignment="1">
      <alignment horizontal="centerContinuous" vertical="center"/>
      <protection/>
    </xf>
    <xf numFmtId="0" fontId="0" fillId="2" borderId="0" xfId="21" applyFont="1" applyFill="1" applyBorder="1">
      <alignment/>
      <protection/>
    </xf>
    <xf numFmtId="0" fontId="55" fillId="0" borderId="47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Nezvěstice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228600</xdr:colOff>
      <xdr:row>29</xdr:row>
      <xdr:rowOff>76200</xdr:rowOff>
    </xdr:from>
    <xdr:to>
      <xdr:col>41</xdr:col>
      <xdr:colOff>0</xdr:colOff>
      <xdr:row>30</xdr:row>
      <xdr:rowOff>152400</xdr:rowOff>
    </xdr:to>
    <xdr:grpSp>
      <xdr:nvGrpSpPr>
        <xdr:cNvPr id="1" name="Group 505"/>
        <xdr:cNvGrpSpPr>
          <a:grpSpLocks/>
        </xdr:cNvGrpSpPr>
      </xdr:nvGrpSpPr>
      <xdr:grpSpPr>
        <a:xfrm>
          <a:off x="21545550" y="7381875"/>
          <a:ext cx="8686800" cy="304800"/>
          <a:chOff x="-692" y="-12817"/>
          <a:chExt cx="20670" cy="26688"/>
        </a:xfrm>
        <a:solidFill>
          <a:srgbClr val="FFFFFF"/>
        </a:solidFill>
      </xdr:grpSpPr>
      <xdr:sp>
        <xdr:nvSpPr>
          <xdr:cNvPr id="2" name="Rectangle 506"/>
          <xdr:cNvSpPr>
            <a:spLocks/>
          </xdr:cNvSpPr>
        </xdr:nvSpPr>
        <xdr:spPr>
          <a:xfrm>
            <a:off x="-434" y="-9481"/>
            <a:ext cx="2014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07"/>
          <xdr:cNvSpPr>
            <a:spLocks/>
          </xdr:cNvSpPr>
        </xdr:nvSpPr>
        <xdr:spPr>
          <a:xfrm>
            <a:off x="-692" y="-12817"/>
            <a:ext cx="16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08"/>
          <xdr:cNvSpPr>
            <a:spLocks/>
          </xdr:cNvSpPr>
        </xdr:nvSpPr>
        <xdr:spPr>
          <a:xfrm>
            <a:off x="3912" y="-12817"/>
            <a:ext cx="158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09"/>
          <xdr:cNvSpPr>
            <a:spLocks/>
          </xdr:cNvSpPr>
        </xdr:nvSpPr>
        <xdr:spPr>
          <a:xfrm>
            <a:off x="8770" y="-12817"/>
            <a:ext cx="15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10"/>
          <xdr:cNvSpPr>
            <a:spLocks/>
          </xdr:cNvSpPr>
        </xdr:nvSpPr>
        <xdr:spPr>
          <a:xfrm>
            <a:off x="13555" y="-12817"/>
            <a:ext cx="166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11"/>
          <xdr:cNvSpPr>
            <a:spLocks/>
          </xdr:cNvSpPr>
        </xdr:nvSpPr>
        <xdr:spPr>
          <a:xfrm>
            <a:off x="18366" y="-12817"/>
            <a:ext cx="16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12"/>
          <xdr:cNvSpPr>
            <a:spLocks/>
          </xdr:cNvSpPr>
        </xdr:nvSpPr>
        <xdr:spPr>
          <a:xfrm>
            <a:off x="-692" y="-12817"/>
            <a:ext cx="2067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41</xdr:row>
      <xdr:rowOff>114300</xdr:rowOff>
    </xdr:from>
    <xdr:to>
      <xdr:col>87</xdr:col>
      <xdr:colOff>66675</xdr:colOff>
      <xdr:row>41</xdr:row>
      <xdr:rowOff>114300</xdr:rowOff>
    </xdr:to>
    <xdr:sp>
      <xdr:nvSpPr>
        <xdr:cNvPr id="9" name="Line 121"/>
        <xdr:cNvSpPr>
          <a:spLocks/>
        </xdr:cNvSpPr>
      </xdr:nvSpPr>
      <xdr:spPr>
        <a:xfrm flipH="1" flipV="1">
          <a:off x="52911375" y="10163175"/>
          <a:ext cx="11868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0" name="Line 3"/>
        <xdr:cNvSpPr>
          <a:spLocks/>
        </xdr:cNvSpPr>
      </xdr:nvSpPr>
      <xdr:spPr>
        <a:xfrm flipV="1">
          <a:off x="1019175" y="5819775"/>
          <a:ext cx="31384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114300</xdr:rowOff>
    </xdr:from>
    <xdr:to>
      <xdr:col>87</xdr:col>
      <xdr:colOff>9525</xdr:colOff>
      <xdr:row>22</xdr:row>
      <xdr:rowOff>114300</xdr:rowOff>
    </xdr:to>
    <xdr:sp>
      <xdr:nvSpPr>
        <xdr:cNvPr id="11" name="Line 4"/>
        <xdr:cNvSpPr>
          <a:spLocks/>
        </xdr:cNvSpPr>
      </xdr:nvSpPr>
      <xdr:spPr>
        <a:xfrm flipV="1">
          <a:off x="33347025" y="5819775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Nezvěstice</a:t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13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0</xdr:colOff>
      <xdr:row>48</xdr:row>
      <xdr:rowOff>0</xdr:rowOff>
    </xdr:from>
    <xdr:to>
      <xdr:col>50</xdr:col>
      <xdr:colOff>0</xdr:colOff>
      <xdr:row>50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28746450" y="116490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0</xdr:colOff>
      <xdr:row>38</xdr:row>
      <xdr:rowOff>0</xdr:rowOff>
    </xdr:from>
    <xdr:to>
      <xdr:col>88</xdr:col>
      <xdr:colOff>0</xdr:colOff>
      <xdr:row>40</xdr:row>
      <xdr:rowOff>0</xdr:rowOff>
    </xdr:to>
    <xdr:sp>
      <xdr:nvSpPr>
        <xdr:cNvPr id="15" name="text 37"/>
        <xdr:cNvSpPr txBox="1">
          <a:spLocks noChangeArrowheads="1"/>
        </xdr:cNvSpPr>
      </xdr:nvSpPr>
      <xdr:spPr>
        <a:xfrm>
          <a:off x="63741300" y="9363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Příkosice</a:t>
          </a:r>
        </a:p>
      </xdr:txBody>
    </xdr:sp>
    <xdr:clientData/>
  </xdr:twoCellAnchor>
  <xdr:twoCellAnchor>
    <xdr:from>
      <xdr:col>86</xdr:col>
      <xdr:colOff>0</xdr:colOff>
      <xdr:row>17</xdr:row>
      <xdr:rowOff>0</xdr:rowOff>
    </xdr:from>
    <xdr:to>
      <xdr:col>88</xdr:col>
      <xdr:colOff>0</xdr:colOff>
      <xdr:row>19</xdr:row>
      <xdr:rowOff>0</xdr:rowOff>
    </xdr:to>
    <xdr:sp>
      <xdr:nvSpPr>
        <xdr:cNvPr id="16" name="text 37"/>
        <xdr:cNvSpPr txBox="1">
          <a:spLocks noChangeArrowheads="1"/>
        </xdr:cNvSpPr>
      </xdr:nvSpPr>
      <xdr:spPr>
        <a:xfrm>
          <a:off x="63741300" y="4562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Starý Plzenec</a:t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705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8" name="Line 118"/>
        <xdr:cNvSpPr>
          <a:spLocks/>
        </xdr:cNvSpPr>
      </xdr:nvSpPr>
      <xdr:spPr>
        <a:xfrm>
          <a:off x="64779525" y="5819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41</xdr:row>
      <xdr:rowOff>0</xdr:rowOff>
    </xdr:from>
    <xdr:to>
      <xdr:col>88</xdr:col>
      <xdr:colOff>0</xdr:colOff>
      <xdr:row>42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10048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41</xdr:row>
      <xdr:rowOff>114300</xdr:rowOff>
    </xdr:from>
    <xdr:to>
      <xdr:col>87</xdr:col>
      <xdr:colOff>447675</xdr:colOff>
      <xdr:row>41</xdr:row>
      <xdr:rowOff>114300</xdr:rowOff>
    </xdr:to>
    <xdr:sp>
      <xdr:nvSpPr>
        <xdr:cNvPr id="20" name="Line 120"/>
        <xdr:cNvSpPr>
          <a:spLocks/>
        </xdr:cNvSpPr>
      </xdr:nvSpPr>
      <xdr:spPr>
        <a:xfrm>
          <a:off x="64779525" y="101631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5705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22</xdr:col>
      <xdr:colOff>466725</xdr:colOff>
      <xdr:row>34</xdr:row>
      <xdr:rowOff>114300</xdr:rowOff>
    </xdr:from>
    <xdr:to>
      <xdr:col>55</xdr:col>
      <xdr:colOff>266700</xdr:colOff>
      <xdr:row>34</xdr:row>
      <xdr:rowOff>114300</xdr:rowOff>
    </xdr:to>
    <xdr:sp>
      <xdr:nvSpPr>
        <xdr:cNvPr id="22" name="Line 177"/>
        <xdr:cNvSpPr>
          <a:spLocks/>
        </xdr:cNvSpPr>
      </xdr:nvSpPr>
      <xdr:spPr>
        <a:xfrm>
          <a:off x="16354425" y="8562975"/>
          <a:ext cx="2485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23" name="Line 536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24" name="Line 537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25" name="Line 538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26" name="Line 539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27" name="Line 543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28" name="Line 544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29" name="Line 545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0" name="Line 546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28</xdr:row>
      <xdr:rowOff>19050</xdr:rowOff>
    </xdr:from>
    <xdr:to>
      <xdr:col>41</xdr:col>
      <xdr:colOff>504825</xdr:colOff>
      <xdr:row>28</xdr:row>
      <xdr:rowOff>19050</xdr:rowOff>
    </xdr:to>
    <xdr:sp>
      <xdr:nvSpPr>
        <xdr:cNvPr id="31" name="Line 549"/>
        <xdr:cNvSpPr>
          <a:spLocks/>
        </xdr:cNvSpPr>
      </xdr:nvSpPr>
      <xdr:spPr>
        <a:xfrm flipH="1">
          <a:off x="30222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28</xdr:row>
      <xdr:rowOff>19050</xdr:rowOff>
    </xdr:from>
    <xdr:to>
      <xdr:col>41</xdr:col>
      <xdr:colOff>504825</xdr:colOff>
      <xdr:row>28</xdr:row>
      <xdr:rowOff>19050</xdr:rowOff>
    </xdr:to>
    <xdr:sp>
      <xdr:nvSpPr>
        <xdr:cNvPr id="32" name="Line 550"/>
        <xdr:cNvSpPr>
          <a:spLocks/>
        </xdr:cNvSpPr>
      </xdr:nvSpPr>
      <xdr:spPr>
        <a:xfrm flipH="1">
          <a:off x="30222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28</xdr:row>
      <xdr:rowOff>19050</xdr:rowOff>
    </xdr:from>
    <xdr:to>
      <xdr:col>41</xdr:col>
      <xdr:colOff>504825</xdr:colOff>
      <xdr:row>28</xdr:row>
      <xdr:rowOff>19050</xdr:rowOff>
    </xdr:to>
    <xdr:sp>
      <xdr:nvSpPr>
        <xdr:cNvPr id="33" name="Line 551"/>
        <xdr:cNvSpPr>
          <a:spLocks/>
        </xdr:cNvSpPr>
      </xdr:nvSpPr>
      <xdr:spPr>
        <a:xfrm flipH="1">
          <a:off x="30222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28</xdr:row>
      <xdr:rowOff>19050</xdr:rowOff>
    </xdr:from>
    <xdr:to>
      <xdr:col>41</xdr:col>
      <xdr:colOff>504825</xdr:colOff>
      <xdr:row>28</xdr:row>
      <xdr:rowOff>19050</xdr:rowOff>
    </xdr:to>
    <xdr:sp>
      <xdr:nvSpPr>
        <xdr:cNvPr id="34" name="Line 552"/>
        <xdr:cNvSpPr>
          <a:spLocks/>
        </xdr:cNvSpPr>
      </xdr:nvSpPr>
      <xdr:spPr>
        <a:xfrm flipH="1">
          <a:off x="30222825" y="709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5" name="Line 555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6" name="Line 556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7" name="Line 557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8" name="Line 558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39" name="Line 561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40" name="Line 562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41" name="Line 563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42" name="Line 564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3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4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5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6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7" name="Line 573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8" name="Line 574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9" name="Line 575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0" name="Line 576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52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53" name="Line 842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54" name="Line 843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55" name="Line 844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56" name="Line 845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866775</xdr:colOff>
      <xdr:row>31</xdr:row>
      <xdr:rowOff>9525</xdr:rowOff>
    </xdr:from>
    <xdr:to>
      <xdr:col>20</xdr:col>
      <xdr:colOff>285750</xdr:colOff>
      <xdr:row>31</xdr:row>
      <xdr:rowOff>114300</xdr:rowOff>
    </xdr:to>
    <xdr:sp>
      <xdr:nvSpPr>
        <xdr:cNvPr id="57" name="Line 856"/>
        <xdr:cNvSpPr>
          <a:spLocks/>
        </xdr:cNvSpPr>
      </xdr:nvSpPr>
      <xdr:spPr>
        <a:xfrm flipH="1" flipV="1">
          <a:off x="13782675" y="7772400"/>
          <a:ext cx="9048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31</xdr:row>
      <xdr:rowOff>114300</xdr:rowOff>
    </xdr:from>
    <xdr:to>
      <xdr:col>33</xdr:col>
      <xdr:colOff>9525</xdr:colOff>
      <xdr:row>31</xdr:row>
      <xdr:rowOff>114300</xdr:rowOff>
    </xdr:to>
    <xdr:sp>
      <xdr:nvSpPr>
        <xdr:cNvPr id="58" name="Line 857"/>
        <xdr:cNvSpPr>
          <a:spLocks/>
        </xdr:cNvSpPr>
      </xdr:nvSpPr>
      <xdr:spPr>
        <a:xfrm>
          <a:off x="14687550" y="7877175"/>
          <a:ext cx="961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9" name="Line 992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60" name="Line 993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61" name="Line 994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62" name="Line 995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63" name="Line 100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64" name="Line 100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65" name="Line 100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66" name="Line 100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24</xdr:row>
      <xdr:rowOff>19050</xdr:rowOff>
    </xdr:from>
    <xdr:to>
      <xdr:col>69</xdr:col>
      <xdr:colOff>504825</xdr:colOff>
      <xdr:row>24</xdr:row>
      <xdr:rowOff>19050</xdr:rowOff>
    </xdr:to>
    <xdr:sp>
      <xdr:nvSpPr>
        <xdr:cNvPr id="67" name="Line 1020"/>
        <xdr:cNvSpPr>
          <a:spLocks/>
        </xdr:cNvSpPr>
      </xdr:nvSpPr>
      <xdr:spPr>
        <a:xfrm flipH="1">
          <a:off x="513302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24</xdr:row>
      <xdr:rowOff>19050</xdr:rowOff>
    </xdr:from>
    <xdr:to>
      <xdr:col>69</xdr:col>
      <xdr:colOff>504825</xdr:colOff>
      <xdr:row>24</xdr:row>
      <xdr:rowOff>19050</xdr:rowOff>
    </xdr:to>
    <xdr:sp>
      <xdr:nvSpPr>
        <xdr:cNvPr id="68" name="Line 1021"/>
        <xdr:cNvSpPr>
          <a:spLocks/>
        </xdr:cNvSpPr>
      </xdr:nvSpPr>
      <xdr:spPr>
        <a:xfrm flipH="1">
          <a:off x="513302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942975</xdr:colOff>
      <xdr:row>28</xdr:row>
      <xdr:rowOff>114300</xdr:rowOff>
    </xdr:from>
    <xdr:to>
      <xdr:col>70</xdr:col>
      <xdr:colOff>533400</xdr:colOff>
      <xdr:row>28</xdr:row>
      <xdr:rowOff>114300</xdr:rowOff>
    </xdr:to>
    <xdr:sp>
      <xdr:nvSpPr>
        <xdr:cNvPr id="69" name="Line 3"/>
        <xdr:cNvSpPr>
          <a:spLocks/>
        </xdr:cNvSpPr>
      </xdr:nvSpPr>
      <xdr:spPr>
        <a:xfrm flipV="1">
          <a:off x="30203775" y="7191375"/>
          <a:ext cx="2218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40</xdr:col>
      <xdr:colOff>19050</xdr:colOff>
      <xdr:row>28</xdr:row>
      <xdr:rowOff>114300</xdr:rowOff>
    </xdr:to>
    <xdr:sp>
      <xdr:nvSpPr>
        <xdr:cNvPr id="70" name="Line 4"/>
        <xdr:cNvSpPr>
          <a:spLocks/>
        </xdr:cNvSpPr>
      </xdr:nvSpPr>
      <xdr:spPr>
        <a:xfrm flipV="1">
          <a:off x="12668250" y="719137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28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29260800" y="7077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495300</xdr:colOff>
      <xdr:row>22</xdr:row>
      <xdr:rowOff>114300</xdr:rowOff>
    </xdr:from>
    <xdr:to>
      <xdr:col>78</xdr:col>
      <xdr:colOff>495300</xdr:colOff>
      <xdr:row>26</xdr:row>
      <xdr:rowOff>114300</xdr:rowOff>
    </xdr:to>
    <xdr:sp>
      <xdr:nvSpPr>
        <xdr:cNvPr id="72" name="Line 167"/>
        <xdr:cNvSpPr>
          <a:spLocks/>
        </xdr:cNvSpPr>
      </xdr:nvSpPr>
      <xdr:spPr>
        <a:xfrm flipH="1">
          <a:off x="55321200" y="58197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3" name="Line 208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4" name="Line 209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5" name="Line 210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6" name="Line 211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19</xdr:row>
      <xdr:rowOff>114300</xdr:rowOff>
    </xdr:from>
    <xdr:to>
      <xdr:col>72</xdr:col>
      <xdr:colOff>361950</xdr:colOff>
      <xdr:row>19</xdr:row>
      <xdr:rowOff>114300</xdr:rowOff>
    </xdr:to>
    <xdr:sp>
      <xdr:nvSpPr>
        <xdr:cNvPr id="77" name="Line 212"/>
        <xdr:cNvSpPr>
          <a:spLocks/>
        </xdr:cNvSpPr>
      </xdr:nvSpPr>
      <xdr:spPr>
        <a:xfrm flipV="1">
          <a:off x="33299400" y="5133975"/>
          <a:ext cx="2040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457200</xdr:colOff>
      <xdr:row>19</xdr:row>
      <xdr:rowOff>114300</xdr:rowOff>
    </xdr:from>
    <xdr:to>
      <xdr:col>44</xdr:col>
      <xdr:colOff>57150</xdr:colOff>
      <xdr:row>19</xdr:row>
      <xdr:rowOff>114300</xdr:rowOff>
    </xdr:to>
    <xdr:sp>
      <xdr:nvSpPr>
        <xdr:cNvPr id="78" name="Line 213"/>
        <xdr:cNvSpPr>
          <a:spLocks/>
        </xdr:cNvSpPr>
      </xdr:nvSpPr>
      <xdr:spPr>
        <a:xfrm flipV="1">
          <a:off x="11887200" y="5133975"/>
          <a:ext cx="2055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32385000" y="501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60</xdr:col>
      <xdr:colOff>962025</xdr:colOff>
      <xdr:row>40</xdr:row>
      <xdr:rowOff>19050</xdr:rowOff>
    </xdr:from>
    <xdr:to>
      <xdr:col>61</xdr:col>
      <xdr:colOff>504825</xdr:colOff>
      <xdr:row>40</xdr:row>
      <xdr:rowOff>19050</xdr:rowOff>
    </xdr:to>
    <xdr:sp>
      <xdr:nvSpPr>
        <xdr:cNvPr id="80" name="Line 216"/>
        <xdr:cNvSpPr>
          <a:spLocks/>
        </xdr:cNvSpPr>
      </xdr:nvSpPr>
      <xdr:spPr>
        <a:xfrm flipH="1">
          <a:off x="45386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40</xdr:row>
      <xdr:rowOff>19050</xdr:rowOff>
    </xdr:from>
    <xdr:to>
      <xdr:col>61</xdr:col>
      <xdr:colOff>504825</xdr:colOff>
      <xdr:row>40</xdr:row>
      <xdr:rowOff>19050</xdr:rowOff>
    </xdr:to>
    <xdr:sp>
      <xdr:nvSpPr>
        <xdr:cNvPr id="81" name="Line 217"/>
        <xdr:cNvSpPr>
          <a:spLocks/>
        </xdr:cNvSpPr>
      </xdr:nvSpPr>
      <xdr:spPr>
        <a:xfrm flipH="1">
          <a:off x="45386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40</xdr:row>
      <xdr:rowOff>19050</xdr:rowOff>
    </xdr:from>
    <xdr:to>
      <xdr:col>61</xdr:col>
      <xdr:colOff>504825</xdr:colOff>
      <xdr:row>40</xdr:row>
      <xdr:rowOff>19050</xdr:rowOff>
    </xdr:to>
    <xdr:sp>
      <xdr:nvSpPr>
        <xdr:cNvPr id="82" name="Line 218"/>
        <xdr:cNvSpPr>
          <a:spLocks/>
        </xdr:cNvSpPr>
      </xdr:nvSpPr>
      <xdr:spPr>
        <a:xfrm flipH="1">
          <a:off x="45386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40</xdr:row>
      <xdr:rowOff>19050</xdr:rowOff>
    </xdr:from>
    <xdr:to>
      <xdr:col>61</xdr:col>
      <xdr:colOff>504825</xdr:colOff>
      <xdr:row>40</xdr:row>
      <xdr:rowOff>19050</xdr:rowOff>
    </xdr:to>
    <xdr:sp>
      <xdr:nvSpPr>
        <xdr:cNvPr id="83" name="Line 219"/>
        <xdr:cNvSpPr>
          <a:spLocks/>
        </xdr:cNvSpPr>
      </xdr:nvSpPr>
      <xdr:spPr>
        <a:xfrm flipH="1">
          <a:off x="453866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4" name="Line 222"/>
        <xdr:cNvSpPr>
          <a:spLocks/>
        </xdr:cNvSpPr>
      </xdr:nvSpPr>
      <xdr:spPr>
        <a:xfrm flipH="1">
          <a:off x="257651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5" name="Line 223"/>
        <xdr:cNvSpPr>
          <a:spLocks/>
        </xdr:cNvSpPr>
      </xdr:nvSpPr>
      <xdr:spPr>
        <a:xfrm flipH="1">
          <a:off x="257651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6" name="Line 224"/>
        <xdr:cNvSpPr>
          <a:spLocks/>
        </xdr:cNvSpPr>
      </xdr:nvSpPr>
      <xdr:spPr>
        <a:xfrm flipH="1">
          <a:off x="257651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7" name="Line 225"/>
        <xdr:cNvSpPr>
          <a:spLocks/>
        </xdr:cNvSpPr>
      </xdr:nvSpPr>
      <xdr:spPr>
        <a:xfrm flipH="1">
          <a:off x="257651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88" name="Line 228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89" name="Line 229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90" name="Line 230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91" name="Line 231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92" name="Line 233"/>
        <xdr:cNvSpPr>
          <a:spLocks/>
        </xdr:cNvSpPr>
      </xdr:nvSpPr>
      <xdr:spPr>
        <a:xfrm flipH="1">
          <a:off x="39443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93" name="Line 234"/>
        <xdr:cNvSpPr>
          <a:spLocks/>
        </xdr:cNvSpPr>
      </xdr:nvSpPr>
      <xdr:spPr>
        <a:xfrm flipH="1">
          <a:off x="39443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94" name="Line 235"/>
        <xdr:cNvSpPr>
          <a:spLocks/>
        </xdr:cNvSpPr>
      </xdr:nvSpPr>
      <xdr:spPr>
        <a:xfrm flipH="1">
          <a:off x="39443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95" name="Line 236"/>
        <xdr:cNvSpPr>
          <a:spLocks/>
        </xdr:cNvSpPr>
      </xdr:nvSpPr>
      <xdr:spPr>
        <a:xfrm flipH="1">
          <a:off x="39443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96" name="Line 238"/>
        <xdr:cNvSpPr>
          <a:spLocks/>
        </xdr:cNvSpPr>
      </xdr:nvSpPr>
      <xdr:spPr>
        <a:xfrm flipH="1">
          <a:off x="39443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97" name="Line 239"/>
        <xdr:cNvSpPr>
          <a:spLocks/>
        </xdr:cNvSpPr>
      </xdr:nvSpPr>
      <xdr:spPr>
        <a:xfrm flipH="1">
          <a:off x="39443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98" name="Line 240"/>
        <xdr:cNvSpPr>
          <a:spLocks/>
        </xdr:cNvSpPr>
      </xdr:nvSpPr>
      <xdr:spPr>
        <a:xfrm flipH="1">
          <a:off x="39443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99" name="Line 241"/>
        <xdr:cNvSpPr>
          <a:spLocks/>
        </xdr:cNvSpPr>
      </xdr:nvSpPr>
      <xdr:spPr>
        <a:xfrm flipH="1">
          <a:off x="39443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100" name="Line 243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101" name="Line 244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102" name="Line 245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103" name="Line 246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104" name="Line 248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105" name="Line 249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106" name="Line 250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107" name="Line 251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108" name="Line 253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109" name="Line 254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110" name="Line 25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111" name="Line 256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112" name="Line 258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113" name="Line 259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114" name="Line 260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115" name="Line 261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" name="Line 263"/>
        <xdr:cNvSpPr>
          <a:spLocks/>
        </xdr:cNvSpPr>
      </xdr:nvSpPr>
      <xdr:spPr>
        <a:xfrm flipH="1">
          <a:off x="34985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7" name="Line 264"/>
        <xdr:cNvSpPr>
          <a:spLocks/>
        </xdr:cNvSpPr>
      </xdr:nvSpPr>
      <xdr:spPr>
        <a:xfrm flipH="1">
          <a:off x="34985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8" name="Line 265"/>
        <xdr:cNvSpPr>
          <a:spLocks/>
        </xdr:cNvSpPr>
      </xdr:nvSpPr>
      <xdr:spPr>
        <a:xfrm flipH="1">
          <a:off x="34985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9" name="Line 266"/>
        <xdr:cNvSpPr>
          <a:spLocks/>
        </xdr:cNvSpPr>
      </xdr:nvSpPr>
      <xdr:spPr>
        <a:xfrm flipH="1">
          <a:off x="34985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20" name="Line 268"/>
        <xdr:cNvSpPr>
          <a:spLocks/>
        </xdr:cNvSpPr>
      </xdr:nvSpPr>
      <xdr:spPr>
        <a:xfrm flipH="1">
          <a:off x="34985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21" name="Line 269"/>
        <xdr:cNvSpPr>
          <a:spLocks/>
        </xdr:cNvSpPr>
      </xdr:nvSpPr>
      <xdr:spPr>
        <a:xfrm flipH="1">
          <a:off x="34985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22" name="Line 270"/>
        <xdr:cNvSpPr>
          <a:spLocks/>
        </xdr:cNvSpPr>
      </xdr:nvSpPr>
      <xdr:spPr>
        <a:xfrm flipH="1">
          <a:off x="34985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23" name="Line 271"/>
        <xdr:cNvSpPr>
          <a:spLocks/>
        </xdr:cNvSpPr>
      </xdr:nvSpPr>
      <xdr:spPr>
        <a:xfrm flipH="1">
          <a:off x="34985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23</xdr:row>
      <xdr:rowOff>19050</xdr:rowOff>
    </xdr:from>
    <xdr:to>
      <xdr:col>37</xdr:col>
      <xdr:colOff>504825</xdr:colOff>
      <xdr:row>23</xdr:row>
      <xdr:rowOff>19050</xdr:rowOff>
    </xdr:to>
    <xdr:sp>
      <xdr:nvSpPr>
        <xdr:cNvPr id="124" name="Line 320"/>
        <xdr:cNvSpPr>
          <a:spLocks/>
        </xdr:cNvSpPr>
      </xdr:nvSpPr>
      <xdr:spPr>
        <a:xfrm flipH="1">
          <a:off x="27251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23</xdr:row>
      <xdr:rowOff>19050</xdr:rowOff>
    </xdr:from>
    <xdr:to>
      <xdr:col>37</xdr:col>
      <xdr:colOff>504825</xdr:colOff>
      <xdr:row>23</xdr:row>
      <xdr:rowOff>19050</xdr:rowOff>
    </xdr:to>
    <xdr:sp>
      <xdr:nvSpPr>
        <xdr:cNvPr id="125" name="Line 321"/>
        <xdr:cNvSpPr>
          <a:spLocks/>
        </xdr:cNvSpPr>
      </xdr:nvSpPr>
      <xdr:spPr>
        <a:xfrm flipH="1">
          <a:off x="27251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23</xdr:row>
      <xdr:rowOff>19050</xdr:rowOff>
    </xdr:from>
    <xdr:to>
      <xdr:col>37</xdr:col>
      <xdr:colOff>504825</xdr:colOff>
      <xdr:row>23</xdr:row>
      <xdr:rowOff>19050</xdr:rowOff>
    </xdr:to>
    <xdr:sp>
      <xdr:nvSpPr>
        <xdr:cNvPr id="126" name="Line 322"/>
        <xdr:cNvSpPr>
          <a:spLocks/>
        </xdr:cNvSpPr>
      </xdr:nvSpPr>
      <xdr:spPr>
        <a:xfrm flipH="1">
          <a:off x="27251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23</xdr:row>
      <xdr:rowOff>19050</xdr:rowOff>
    </xdr:from>
    <xdr:to>
      <xdr:col>37</xdr:col>
      <xdr:colOff>504825</xdr:colOff>
      <xdr:row>23</xdr:row>
      <xdr:rowOff>19050</xdr:rowOff>
    </xdr:to>
    <xdr:sp>
      <xdr:nvSpPr>
        <xdr:cNvPr id="127" name="Line 323"/>
        <xdr:cNvSpPr>
          <a:spLocks/>
        </xdr:cNvSpPr>
      </xdr:nvSpPr>
      <xdr:spPr>
        <a:xfrm flipH="1">
          <a:off x="27251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23</xdr:row>
      <xdr:rowOff>19050</xdr:rowOff>
    </xdr:from>
    <xdr:to>
      <xdr:col>37</xdr:col>
      <xdr:colOff>504825</xdr:colOff>
      <xdr:row>23</xdr:row>
      <xdr:rowOff>19050</xdr:rowOff>
    </xdr:to>
    <xdr:sp>
      <xdr:nvSpPr>
        <xdr:cNvPr id="128" name="Line 325"/>
        <xdr:cNvSpPr>
          <a:spLocks/>
        </xdr:cNvSpPr>
      </xdr:nvSpPr>
      <xdr:spPr>
        <a:xfrm flipH="1">
          <a:off x="27251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23</xdr:row>
      <xdr:rowOff>19050</xdr:rowOff>
    </xdr:from>
    <xdr:to>
      <xdr:col>37</xdr:col>
      <xdr:colOff>504825</xdr:colOff>
      <xdr:row>23</xdr:row>
      <xdr:rowOff>19050</xdr:rowOff>
    </xdr:to>
    <xdr:sp>
      <xdr:nvSpPr>
        <xdr:cNvPr id="129" name="Line 326"/>
        <xdr:cNvSpPr>
          <a:spLocks/>
        </xdr:cNvSpPr>
      </xdr:nvSpPr>
      <xdr:spPr>
        <a:xfrm flipH="1">
          <a:off x="27251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23</xdr:row>
      <xdr:rowOff>19050</xdr:rowOff>
    </xdr:from>
    <xdr:to>
      <xdr:col>37</xdr:col>
      <xdr:colOff>504825</xdr:colOff>
      <xdr:row>23</xdr:row>
      <xdr:rowOff>19050</xdr:rowOff>
    </xdr:to>
    <xdr:sp>
      <xdr:nvSpPr>
        <xdr:cNvPr id="130" name="Line 327"/>
        <xdr:cNvSpPr>
          <a:spLocks/>
        </xdr:cNvSpPr>
      </xdr:nvSpPr>
      <xdr:spPr>
        <a:xfrm flipH="1">
          <a:off x="27251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23</xdr:row>
      <xdr:rowOff>19050</xdr:rowOff>
    </xdr:from>
    <xdr:to>
      <xdr:col>37</xdr:col>
      <xdr:colOff>504825</xdr:colOff>
      <xdr:row>23</xdr:row>
      <xdr:rowOff>19050</xdr:rowOff>
    </xdr:to>
    <xdr:sp>
      <xdr:nvSpPr>
        <xdr:cNvPr id="131" name="Line 328"/>
        <xdr:cNvSpPr>
          <a:spLocks/>
        </xdr:cNvSpPr>
      </xdr:nvSpPr>
      <xdr:spPr>
        <a:xfrm flipH="1">
          <a:off x="27251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22</xdr:row>
      <xdr:rowOff>114300</xdr:rowOff>
    </xdr:from>
    <xdr:to>
      <xdr:col>15</xdr:col>
      <xdr:colOff>266700</xdr:colOff>
      <xdr:row>27</xdr:row>
      <xdr:rowOff>114300</xdr:rowOff>
    </xdr:to>
    <xdr:sp>
      <xdr:nvSpPr>
        <xdr:cNvPr id="132" name="Line 331"/>
        <xdr:cNvSpPr>
          <a:spLocks/>
        </xdr:cNvSpPr>
      </xdr:nvSpPr>
      <xdr:spPr>
        <a:xfrm>
          <a:off x="7467600" y="581977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40</xdr:row>
      <xdr:rowOff>19050</xdr:rowOff>
    </xdr:from>
    <xdr:to>
      <xdr:col>23</xdr:col>
      <xdr:colOff>504825</xdr:colOff>
      <xdr:row>40</xdr:row>
      <xdr:rowOff>19050</xdr:rowOff>
    </xdr:to>
    <xdr:sp>
      <xdr:nvSpPr>
        <xdr:cNvPr id="133" name="Line 334"/>
        <xdr:cNvSpPr>
          <a:spLocks/>
        </xdr:cNvSpPr>
      </xdr:nvSpPr>
      <xdr:spPr>
        <a:xfrm flipH="1">
          <a:off x="168497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40</xdr:row>
      <xdr:rowOff>19050</xdr:rowOff>
    </xdr:from>
    <xdr:to>
      <xdr:col>23</xdr:col>
      <xdr:colOff>504825</xdr:colOff>
      <xdr:row>40</xdr:row>
      <xdr:rowOff>19050</xdr:rowOff>
    </xdr:to>
    <xdr:sp>
      <xdr:nvSpPr>
        <xdr:cNvPr id="134" name="Line 335"/>
        <xdr:cNvSpPr>
          <a:spLocks/>
        </xdr:cNvSpPr>
      </xdr:nvSpPr>
      <xdr:spPr>
        <a:xfrm flipH="1">
          <a:off x="168497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40</xdr:row>
      <xdr:rowOff>19050</xdr:rowOff>
    </xdr:from>
    <xdr:to>
      <xdr:col>23</xdr:col>
      <xdr:colOff>504825</xdr:colOff>
      <xdr:row>40</xdr:row>
      <xdr:rowOff>19050</xdr:rowOff>
    </xdr:to>
    <xdr:sp>
      <xdr:nvSpPr>
        <xdr:cNvPr id="135" name="Line 336"/>
        <xdr:cNvSpPr>
          <a:spLocks/>
        </xdr:cNvSpPr>
      </xdr:nvSpPr>
      <xdr:spPr>
        <a:xfrm flipH="1">
          <a:off x="168497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40</xdr:row>
      <xdr:rowOff>19050</xdr:rowOff>
    </xdr:from>
    <xdr:to>
      <xdr:col>23</xdr:col>
      <xdr:colOff>504825</xdr:colOff>
      <xdr:row>40</xdr:row>
      <xdr:rowOff>19050</xdr:rowOff>
    </xdr:to>
    <xdr:sp>
      <xdr:nvSpPr>
        <xdr:cNvPr id="136" name="Line 337"/>
        <xdr:cNvSpPr>
          <a:spLocks/>
        </xdr:cNvSpPr>
      </xdr:nvSpPr>
      <xdr:spPr>
        <a:xfrm flipH="1">
          <a:off x="168497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137" name="Line 343"/>
        <xdr:cNvSpPr>
          <a:spLocks/>
        </xdr:cNvSpPr>
      </xdr:nvSpPr>
      <xdr:spPr>
        <a:xfrm flipH="1">
          <a:off x="2279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138" name="Line 344"/>
        <xdr:cNvSpPr>
          <a:spLocks/>
        </xdr:cNvSpPr>
      </xdr:nvSpPr>
      <xdr:spPr>
        <a:xfrm flipH="1">
          <a:off x="2279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139" name="Line 345"/>
        <xdr:cNvSpPr>
          <a:spLocks/>
        </xdr:cNvSpPr>
      </xdr:nvSpPr>
      <xdr:spPr>
        <a:xfrm flipH="1">
          <a:off x="2279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140" name="Line 346"/>
        <xdr:cNvSpPr>
          <a:spLocks/>
        </xdr:cNvSpPr>
      </xdr:nvSpPr>
      <xdr:spPr>
        <a:xfrm flipH="1">
          <a:off x="2279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41" name="Line 348"/>
        <xdr:cNvSpPr>
          <a:spLocks/>
        </xdr:cNvSpPr>
      </xdr:nvSpPr>
      <xdr:spPr>
        <a:xfrm flipH="1">
          <a:off x="22793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42" name="Line 349"/>
        <xdr:cNvSpPr>
          <a:spLocks/>
        </xdr:cNvSpPr>
      </xdr:nvSpPr>
      <xdr:spPr>
        <a:xfrm flipH="1">
          <a:off x="22793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43" name="Line 350"/>
        <xdr:cNvSpPr>
          <a:spLocks/>
        </xdr:cNvSpPr>
      </xdr:nvSpPr>
      <xdr:spPr>
        <a:xfrm flipH="1">
          <a:off x="22793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44" name="Line 351"/>
        <xdr:cNvSpPr>
          <a:spLocks/>
        </xdr:cNvSpPr>
      </xdr:nvSpPr>
      <xdr:spPr>
        <a:xfrm flipH="1">
          <a:off x="22793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45" name="Line 381"/>
        <xdr:cNvSpPr>
          <a:spLocks/>
        </xdr:cNvSpPr>
      </xdr:nvSpPr>
      <xdr:spPr>
        <a:xfrm flipH="1">
          <a:off x="27774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46" name="Line 382"/>
        <xdr:cNvSpPr>
          <a:spLocks/>
        </xdr:cNvSpPr>
      </xdr:nvSpPr>
      <xdr:spPr>
        <a:xfrm flipH="1">
          <a:off x="27774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47" name="Line 383"/>
        <xdr:cNvSpPr>
          <a:spLocks/>
        </xdr:cNvSpPr>
      </xdr:nvSpPr>
      <xdr:spPr>
        <a:xfrm flipH="1">
          <a:off x="27774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48" name="Line 384"/>
        <xdr:cNvSpPr>
          <a:spLocks/>
        </xdr:cNvSpPr>
      </xdr:nvSpPr>
      <xdr:spPr>
        <a:xfrm flipH="1">
          <a:off x="27774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49" name="Line 385"/>
        <xdr:cNvSpPr>
          <a:spLocks/>
        </xdr:cNvSpPr>
      </xdr:nvSpPr>
      <xdr:spPr>
        <a:xfrm flipH="1">
          <a:off x="27774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50" name="Line 386"/>
        <xdr:cNvSpPr>
          <a:spLocks/>
        </xdr:cNvSpPr>
      </xdr:nvSpPr>
      <xdr:spPr>
        <a:xfrm flipH="1">
          <a:off x="27774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20</xdr:row>
      <xdr:rowOff>209550</xdr:rowOff>
    </xdr:from>
    <xdr:to>
      <xdr:col>76</xdr:col>
      <xdr:colOff>628650</xdr:colOff>
      <xdr:row>22</xdr:row>
      <xdr:rowOff>114300</xdr:rowOff>
    </xdr:to>
    <xdr:grpSp>
      <xdr:nvGrpSpPr>
        <xdr:cNvPr id="151" name="Group 409"/>
        <xdr:cNvGrpSpPr>
          <a:grpSpLocks/>
        </xdr:cNvGrpSpPr>
      </xdr:nvGrpSpPr>
      <xdr:grpSpPr>
        <a:xfrm>
          <a:off x="56635650" y="5457825"/>
          <a:ext cx="304800" cy="361950"/>
          <a:chOff x="-59" y="-1215"/>
          <a:chExt cx="28" cy="15808"/>
        </a:xfrm>
        <a:solidFill>
          <a:srgbClr val="FFFFFF"/>
        </a:solidFill>
      </xdr:grpSpPr>
      <xdr:sp>
        <xdr:nvSpPr>
          <xdr:cNvPr id="152" name="Line 410"/>
          <xdr:cNvSpPr>
            <a:spLocks/>
          </xdr:cNvSpPr>
        </xdr:nvSpPr>
        <xdr:spPr>
          <a:xfrm>
            <a:off x="-45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11"/>
          <xdr:cNvSpPr>
            <a:spLocks/>
          </xdr:cNvSpPr>
        </xdr:nvSpPr>
        <xdr:spPr>
          <a:xfrm>
            <a:off x="-59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295275</xdr:colOff>
      <xdr:row>37</xdr:row>
      <xdr:rowOff>47625</xdr:rowOff>
    </xdr:from>
    <xdr:to>
      <xdr:col>54</xdr:col>
      <xdr:colOff>428625</xdr:colOff>
      <xdr:row>37</xdr:row>
      <xdr:rowOff>114300</xdr:rowOff>
    </xdr:to>
    <xdr:sp>
      <xdr:nvSpPr>
        <xdr:cNvPr id="154" name="Line 423"/>
        <xdr:cNvSpPr>
          <a:spLocks/>
        </xdr:cNvSpPr>
      </xdr:nvSpPr>
      <xdr:spPr>
        <a:xfrm flipV="1">
          <a:off x="39747825" y="9182100"/>
          <a:ext cx="6477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438150</xdr:colOff>
      <xdr:row>35</xdr:row>
      <xdr:rowOff>114300</xdr:rowOff>
    </xdr:from>
    <xdr:to>
      <xdr:col>57</xdr:col>
      <xdr:colOff>266700</xdr:colOff>
      <xdr:row>37</xdr:row>
      <xdr:rowOff>47625</xdr:rowOff>
    </xdr:to>
    <xdr:sp>
      <xdr:nvSpPr>
        <xdr:cNvPr id="155" name="Line 424"/>
        <xdr:cNvSpPr>
          <a:spLocks/>
        </xdr:cNvSpPr>
      </xdr:nvSpPr>
      <xdr:spPr>
        <a:xfrm flipV="1">
          <a:off x="40405050" y="8791575"/>
          <a:ext cx="228600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156" name="Line 498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157" name="Line 499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158" name="Line 500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159" name="Line 501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160" name="Line 502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161" name="Line 503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2" name="Line 535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3" name="Line 536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4" name="Line 537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5" name="Line 538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6" name="Line 539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7" name="Line 540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68" name="Line 541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69" name="Line 542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170" name="Line 543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171" name="Line 544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72" name="Line 545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73" name="Line 546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74" name="Line 547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75" name="Line 548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76" name="Line 549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77" name="Line 550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78" name="Line 551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79" name="Line 552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80" name="Line 553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81" name="Line 554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82" name="Line 555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83" name="Line 556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84" name="Line 557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85" name="Line 558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86" name="Line 559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187" name="Line 560"/>
        <xdr:cNvSpPr>
          <a:spLocks/>
        </xdr:cNvSpPr>
      </xdr:nvSpPr>
      <xdr:spPr>
        <a:xfrm flipH="1">
          <a:off x="27251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209550</xdr:colOff>
      <xdr:row>34</xdr:row>
      <xdr:rowOff>0</xdr:rowOff>
    </xdr:from>
    <xdr:ext cx="552450" cy="228600"/>
    <xdr:sp>
      <xdr:nvSpPr>
        <xdr:cNvPr id="188" name="text 7125"/>
        <xdr:cNvSpPr txBox="1">
          <a:spLocks noChangeArrowheads="1"/>
        </xdr:cNvSpPr>
      </xdr:nvSpPr>
      <xdr:spPr>
        <a:xfrm>
          <a:off x="26498550" y="8448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32</xdr:col>
      <xdr:colOff>942975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189" name="Line 562"/>
        <xdr:cNvSpPr>
          <a:spLocks/>
        </xdr:cNvSpPr>
      </xdr:nvSpPr>
      <xdr:spPr>
        <a:xfrm flipV="1">
          <a:off x="24260175" y="7877175"/>
          <a:ext cx="202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0</xdr:rowOff>
    </xdr:from>
    <xdr:to>
      <xdr:col>37</xdr:col>
      <xdr:colOff>0</xdr:colOff>
      <xdr:row>32</xdr:row>
      <xdr:rowOff>0</xdr:rowOff>
    </xdr:to>
    <xdr:sp>
      <xdr:nvSpPr>
        <xdr:cNvPr id="190" name="text 7166"/>
        <xdr:cNvSpPr txBox="1">
          <a:spLocks noChangeArrowheads="1"/>
        </xdr:cNvSpPr>
      </xdr:nvSpPr>
      <xdr:spPr>
        <a:xfrm>
          <a:off x="26289000" y="7762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twoCellAnchor>
  <xdr:twoCellAnchor>
    <xdr:from>
      <xdr:col>37</xdr:col>
      <xdr:colOff>9525</xdr:colOff>
      <xdr:row>31</xdr:row>
      <xdr:rowOff>114300</xdr:rowOff>
    </xdr:from>
    <xdr:to>
      <xdr:col>49</xdr:col>
      <xdr:colOff>419100</xdr:colOff>
      <xdr:row>31</xdr:row>
      <xdr:rowOff>114300</xdr:rowOff>
    </xdr:to>
    <xdr:sp>
      <xdr:nvSpPr>
        <xdr:cNvPr id="191" name="Line 564"/>
        <xdr:cNvSpPr>
          <a:spLocks/>
        </xdr:cNvSpPr>
      </xdr:nvSpPr>
      <xdr:spPr>
        <a:xfrm flipV="1">
          <a:off x="27270075" y="7877175"/>
          <a:ext cx="9629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37</xdr:row>
      <xdr:rowOff>114300</xdr:rowOff>
    </xdr:from>
    <xdr:to>
      <xdr:col>53</xdr:col>
      <xdr:colOff>304800</xdr:colOff>
      <xdr:row>37</xdr:row>
      <xdr:rowOff>114300</xdr:rowOff>
    </xdr:to>
    <xdr:sp>
      <xdr:nvSpPr>
        <xdr:cNvPr id="192" name="Line 565"/>
        <xdr:cNvSpPr>
          <a:spLocks/>
        </xdr:cNvSpPr>
      </xdr:nvSpPr>
      <xdr:spPr>
        <a:xfrm>
          <a:off x="31251525" y="9248775"/>
          <a:ext cx="850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193" name="Line 566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194" name="Line 567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195" name="Line 568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196" name="Line 569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197" name="Line 570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198" name="Line 571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199" name="Line 572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00" name="Line 573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01" name="Line 574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02" name="Line 575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03" name="Line 576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04" name="Line 577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05" name="Line 578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06" name="Line 579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07" name="Line 580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08" name="Line 581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09" name="Line 582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10" name="Line 583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11" name="Line 584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19050</xdr:rowOff>
    </xdr:from>
    <xdr:to>
      <xdr:col>45</xdr:col>
      <xdr:colOff>504825</xdr:colOff>
      <xdr:row>37</xdr:row>
      <xdr:rowOff>19050</xdr:rowOff>
    </xdr:to>
    <xdr:sp>
      <xdr:nvSpPr>
        <xdr:cNvPr id="212" name="Line 585"/>
        <xdr:cNvSpPr>
          <a:spLocks/>
        </xdr:cNvSpPr>
      </xdr:nvSpPr>
      <xdr:spPr>
        <a:xfrm flipH="1">
          <a:off x="33347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209550</xdr:colOff>
      <xdr:row>37</xdr:row>
      <xdr:rowOff>0</xdr:rowOff>
    </xdr:from>
    <xdr:ext cx="552450" cy="228600"/>
    <xdr:sp>
      <xdr:nvSpPr>
        <xdr:cNvPr id="213" name="text 7125"/>
        <xdr:cNvSpPr txBox="1">
          <a:spLocks noChangeArrowheads="1"/>
        </xdr:cNvSpPr>
      </xdr:nvSpPr>
      <xdr:spPr>
        <a:xfrm>
          <a:off x="32594550" y="91344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36</xdr:col>
      <xdr:colOff>962025</xdr:colOff>
      <xdr:row>31</xdr:row>
      <xdr:rowOff>19050</xdr:rowOff>
    </xdr:from>
    <xdr:to>
      <xdr:col>37</xdr:col>
      <xdr:colOff>504825</xdr:colOff>
      <xdr:row>31</xdr:row>
      <xdr:rowOff>19050</xdr:rowOff>
    </xdr:to>
    <xdr:sp>
      <xdr:nvSpPr>
        <xdr:cNvPr id="214" name="Line 587"/>
        <xdr:cNvSpPr>
          <a:spLocks/>
        </xdr:cNvSpPr>
      </xdr:nvSpPr>
      <xdr:spPr>
        <a:xfrm flipH="1">
          <a:off x="27251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31</xdr:row>
      <xdr:rowOff>19050</xdr:rowOff>
    </xdr:from>
    <xdr:to>
      <xdr:col>37</xdr:col>
      <xdr:colOff>504825</xdr:colOff>
      <xdr:row>31</xdr:row>
      <xdr:rowOff>19050</xdr:rowOff>
    </xdr:to>
    <xdr:sp>
      <xdr:nvSpPr>
        <xdr:cNvPr id="215" name="Line 588"/>
        <xdr:cNvSpPr>
          <a:spLocks/>
        </xdr:cNvSpPr>
      </xdr:nvSpPr>
      <xdr:spPr>
        <a:xfrm flipH="1">
          <a:off x="27251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31</xdr:row>
      <xdr:rowOff>19050</xdr:rowOff>
    </xdr:from>
    <xdr:to>
      <xdr:col>37</xdr:col>
      <xdr:colOff>504825</xdr:colOff>
      <xdr:row>31</xdr:row>
      <xdr:rowOff>19050</xdr:rowOff>
    </xdr:to>
    <xdr:sp>
      <xdr:nvSpPr>
        <xdr:cNvPr id="216" name="Line 589"/>
        <xdr:cNvSpPr>
          <a:spLocks/>
        </xdr:cNvSpPr>
      </xdr:nvSpPr>
      <xdr:spPr>
        <a:xfrm flipH="1">
          <a:off x="27251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31</xdr:row>
      <xdr:rowOff>19050</xdr:rowOff>
    </xdr:from>
    <xdr:to>
      <xdr:col>37</xdr:col>
      <xdr:colOff>504825</xdr:colOff>
      <xdr:row>31</xdr:row>
      <xdr:rowOff>19050</xdr:rowOff>
    </xdr:to>
    <xdr:sp>
      <xdr:nvSpPr>
        <xdr:cNvPr id="217" name="Line 590"/>
        <xdr:cNvSpPr>
          <a:spLocks/>
        </xdr:cNvSpPr>
      </xdr:nvSpPr>
      <xdr:spPr>
        <a:xfrm flipH="1">
          <a:off x="27251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18" name="Line 59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19" name="Line 596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20" name="Line 597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21" name="Line 598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22" name="Line 599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23" name="Line 600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24" name="Line 601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25" name="Line 602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26" name="Line 603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27" name="Line 604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28" name="Line 60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29" name="Line 606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30" name="Line 607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31" name="Line 608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32" name="Line 609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33" name="Line 610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34" name="Line 611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35" name="Line 612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36" name="Line 613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237" name="Line 614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23</xdr:row>
      <xdr:rowOff>57150</xdr:rowOff>
    </xdr:from>
    <xdr:to>
      <xdr:col>2</xdr:col>
      <xdr:colOff>885825</xdr:colOff>
      <xdr:row>23</xdr:row>
      <xdr:rowOff>171450</xdr:rowOff>
    </xdr:to>
    <xdr:grpSp>
      <xdr:nvGrpSpPr>
        <xdr:cNvPr id="238" name="Group 630"/>
        <xdr:cNvGrpSpPr>
          <a:grpSpLocks/>
        </xdr:cNvGrpSpPr>
      </xdr:nvGrpSpPr>
      <xdr:grpSpPr>
        <a:xfrm>
          <a:off x="1095375" y="5991225"/>
          <a:ext cx="819150" cy="114300"/>
          <a:chOff x="-63000" y="-18"/>
          <a:chExt cx="75000" cy="12"/>
        </a:xfrm>
        <a:solidFill>
          <a:srgbClr val="FFFFFF"/>
        </a:solidFill>
      </xdr:grpSpPr>
      <xdr:sp>
        <xdr:nvSpPr>
          <xdr:cNvPr id="239" name="Line 631"/>
          <xdr:cNvSpPr>
            <a:spLocks/>
          </xdr:cNvSpPr>
        </xdr:nvSpPr>
        <xdr:spPr>
          <a:xfrm>
            <a:off x="-60000" y="-12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32"/>
          <xdr:cNvSpPr>
            <a:spLocks/>
          </xdr:cNvSpPr>
        </xdr:nvSpPr>
        <xdr:spPr>
          <a:xfrm>
            <a:off x="-63000" y="-17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33"/>
          <xdr:cNvSpPr>
            <a:spLocks/>
          </xdr:cNvSpPr>
        </xdr:nvSpPr>
        <xdr:spPr>
          <a:xfrm>
            <a:off x="-4800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34"/>
          <xdr:cNvSpPr>
            <a:spLocks/>
          </xdr:cNvSpPr>
        </xdr:nvSpPr>
        <xdr:spPr>
          <a:xfrm>
            <a:off x="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35"/>
          <xdr:cNvSpPr>
            <a:spLocks/>
          </xdr:cNvSpPr>
        </xdr:nvSpPr>
        <xdr:spPr>
          <a:xfrm>
            <a:off x="-24000" y="-18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36"/>
          <xdr:cNvSpPr>
            <a:spLocks/>
          </xdr:cNvSpPr>
        </xdr:nvSpPr>
        <xdr:spPr>
          <a:xfrm>
            <a:off x="-12000" y="-18"/>
            <a:ext cx="12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37"/>
          <xdr:cNvSpPr>
            <a:spLocks/>
          </xdr:cNvSpPr>
        </xdr:nvSpPr>
        <xdr:spPr>
          <a:xfrm>
            <a:off x="-36000" y="-18"/>
            <a:ext cx="12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246" name="Group 645"/>
        <xdr:cNvGrpSpPr>
          <a:grpSpLocks/>
        </xdr:cNvGrpSpPr>
      </xdr:nvGrpSpPr>
      <xdr:grpSpPr>
        <a:xfrm>
          <a:off x="11020425" y="6962775"/>
          <a:ext cx="304800" cy="371475"/>
          <a:chOff x="-37" y="-5487"/>
          <a:chExt cx="28" cy="16224"/>
        </a:xfrm>
        <a:solidFill>
          <a:srgbClr val="FFFFFF"/>
        </a:solidFill>
      </xdr:grpSpPr>
      <xdr:sp>
        <xdr:nvSpPr>
          <xdr:cNvPr id="247" name="Line 646"/>
          <xdr:cNvSpPr>
            <a:spLocks/>
          </xdr:cNvSpPr>
        </xdr:nvSpPr>
        <xdr:spPr>
          <a:xfrm flipH="1">
            <a:off x="-23" y="-548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47"/>
          <xdr:cNvSpPr>
            <a:spLocks/>
          </xdr:cNvSpPr>
        </xdr:nvSpPr>
        <xdr:spPr>
          <a:xfrm>
            <a:off x="-37" y="-13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114300</xdr:rowOff>
    </xdr:from>
    <xdr:to>
      <xdr:col>13</xdr:col>
      <xdr:colOff>419100</xdr:colOff>
      <xdr:row>27</xdr:row>
      <xdr:rowOff>28575</xdr:rowOff>
    </xdr:to>
    <xdr:grpSp>
      <xdr:nvGrpSpPr>
        <xdr:cNvPr id="249" name="Group 648"/>
        <xdr:cNvGrpSpPr>
          <a:grpSpLocks/>
        </xdr:cNvGrpSpPr>
      </xdr:nvGrpSpPr>
      <xdr:grpSpPr>
        <a:xfrm>
          <a:off x="9534525" y="6505575"/>
          <a:ext cx="304800" cy="371475"/>
          <a:chOff x="-37" y="-5455"/>
          <a:chExt cx="28" cy="16224"/>
        </a:xfrm>
        <a:solidFill>
          <a:srgbClr val="FFFFFF"/>
        </a:solidFill>
      </xdr:grpSpPr>
      <xdr:sp>
        <xdr:nvSpPr>
          <xdr:cNvPr id="250" name="Line 649"/>
          <xdr:cNvSpPr>
            <a:spLocks/>
          </xdr:cNvSpPr>
        </xdr:nvSpPr>
        <xdr:spPr>
          <a:xfrm flipH="1">
            <a:off x="-23" y="-545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50"/>
          <xdr:cNvSpPr>
            <a:spLocks/>
          </xdr:cNvSpPr>
        </xdr:nvSpPr>
        <xdr:spPr>
          <a:xfrm>
            <a:off x="-37" y="-129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942975</xdr:colOff>
      <xdr:row>40</xdr:row>
      <xdr:rowOff>104775</xdr:rowOff>
    </xdr:from>
    <xdr:to>
      <xdr:col>71</xdr:col>
      <xdr:colOff>85725</xdr:colOff>
      <xdr:row>41</xdr:row>
      <xdr:rowOff>114300</xdr:rowOff>
    </xdr:to>
    <xdr:sp>
      <xdr:nvSpPr>
        <xdr:cNvPr id="252" name="Line 659"/>
        <xdr:cNvSpPr>
          <a:spLocks/>
        </xdr:cNvSpPr>
      </xdr:nvSpPr>
      <xdr:spPr>
        <a:xfrm flipH="1" flipV="1">
          <a:off x="49825275" y="9925050"/>
          <a:ext cx="30861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20</xdr:row>
      <xdr:rowOff>123825</xdr:rowOff>
    </xdr:from>
    <xdr:to>
      <xdr:col>14</xdr:col>
      <xdr:colOff>457200</xdr:colOff>
      <xdr:row>22</xdr:row>
      <xdr:rowOff>114300</xdr:rowOff>
    </xdr:to>
    <xdr:sp>
      <xdr:nvSpPr>
        <xdr:cNvPr id="253" name="Line 661"/>
        <xdr:cNvSpPr>
          <a:spLocks/>
        </xdr:cNvSpPr>
      </xdr:nvSpPr>
      <xdr:spPr>
        <a:xfrm flipV="1">
          <a:off x="8953500" y="5372100"/>
          <a:ext cx="14478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19</xdr:row>
      <xdr:rowOff>114300</xdr:rowOff>
    </xdr:from>
    <xdr:to>
      <xdr:col>16</xdr:col>
      <xdr:colOff>457200</xdr:colOff>
      <xdr:row>19</xdr:row>
      <xdr:rowOff>180975</xdr:rowOff>
    </xdr:to>
    <xdr:sp>
      <xdr:nvSpPr>
        <xdr:cNvPr id="254" name="Line 662"/>
        <xdr:cNvSpPr>
          <a:spLocks/>
        </xdr:cNvSpPr>
      </xdr:nvSpPr>
      <xdr:spPr>
        <a:xfrm flipH="1">
          <a:off x="11191875" y="5133975"/>
          <a:ext cx="6953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19</xdr:row>
      <xdr:rowOff>180975</xdr:rowOff>
    </xdr:from>
    <xdr:to>
      <xdr:col>15</xdr:col>
      <xdr:colOff>276225</xdr:colOff>
      <xdr:row>20</xdr:row>
      <xdr:rowOff>123825</xdr:rowOff>
    </xdr:to>
    <xdr:sp>
      <xdr:nvSpPr>
        <xdr:cNvPr id="255" name="Line 663"/>
        <xdr:cNvSpPr>
          <a:spLocks/>
        </xdr:cNvSpPr>
      </xdr:nvSpPr>
      <xdr:spPr>
        <a:xfrm flipH="1">
          <a:off x="10401300" y="5200650"/>
          <a:ext cx="790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31</xdr:row>
      <xdr:rowOff>114300</xdr:rowOff>
    </xdr:from>
    <xdr:to>
      <xdr:col>33</xdr:col>
      <xdr:colOff>247650</xdr:colOff>
      <xdr:row>34</xdr:row>
      <xdr:rowOff>114300</xdr:rowOff>
    </xdr:to>
    <xdr:sp>
      <xdr:nvSpPr>
        <xdr:cNvPr id="256" name="Line 673"/>
        <xdr:cNvSpPr>
          <a:spLocks/>
        </xdr:cNvSpPr>
      </xdr:nvSpPr>
      <xdr:spPr>
        <a:xfrm>
          <a:off x="20821650" y="7877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742950</xdr:colOff>
      <xdr:row>24</xdr:row>
      <xdr:rowOff>57150</xdr:rowOff>
    </xdr:from>
    <xdr:to>
      <xdr:col>17</xdr:col>
      <xdr:colOff>457200</xdr:colOff>
      <xdr:row>24</xdr:row>
      <xdr:rowOff>171450</xdr:rowOff>
    </xdr:to>
    <xdr:grpSp>
      <xdr:nvGrpSpPr>
        <xdr:cNvPr id="257" name="Group 699"/>
        <xdr:cNvGrpSpPr>
          <a:grpSpLocks/>
        </xdr:cNvGrpSpPr>
      </xdr:nvGrpSpPr>
      <xdr:grpSpPr>
        <a:xfrm>
          <a:off x="12172950" y="6219825"/>
          <a:ext cx="685800" cy="114300"/>
          <a:chOff x="-8415" y="-18"/>
          <a:chExt cx="26838" cy="12"/>
        </a:xfrm>
        <a:solidFill>
          <a:srgbClr val="FFFFFF"/>
        </a:solidFill>
      </xdr:grpSpPr>
      <xdr:sp>
        <xdr:nvSpPr>
          <xdr:cNvPr id="258" name="Line 700"/>
          <xdr:cNvSpPr>
            <a:spLocks/>
          </xdr:cNvSpPr>
        </xdr:nvSpPr>
        <xdr:spPr>
          <a:xfrm>
            <a:off x="12036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01"/>
          <xdr:cNvSpPr>
            <a:spLocks/>
          </xdr:cNvSpPr>
        </xdr:nvSpPr>
        <xdr:spPr>
          <a:xfrm>
            <a:off x="17148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02"/>
          <xdr:cNvSpPr>
            <a:spLocks/>
          </xdr:cNvSpPr>
        </xdr:nvSpPr>
        <xdr:spPr>
          <a:xfrm>
            <a:off x="6923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703"/>
          <xdr:cNvSpPr>
            <a:spLocks/>
          </xdr:cNvSpPr>
        </xdr:nvSpPr>
        <xdr:spPr>
          <a:xfrm>
            <a:off x="-3302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04"/>
          <xdr:cNvSpPr>
            <a:spLocks/>
          </xdr:cNvSpPr>
        </xdr:nvSpPr>
        <xdr:spPr>
          <a:xfrm>
            <a:off x="-8415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05"/>
          <xdr:cNvSpPr>
            <a:spLocks/>
          </xdr:cNvSpPr>
        </xdr:nvSpPr>
        <xdr:spPr>
          <a:xfrm>
            <a:off x="1810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22</xdr:row>
      <xdr:rowOff>114300</xdr:rowOff>
    </xdr:from>
    <xdr:to>
      <xdr:col>78</xdr:col>
      <xdr:colOff>647700</xdr:colOff>
      <xdr:row>24</xdr:row>
      <xdr:rowOff>28575</xdr:rowOff>
    </xdr:to>
    <xdr:grpSp>
      <xdr:nvGrpSpPr>
        <xdr:cNvPr id="264" name="Group 788"/>
        <xdr:cNvGrpSpPr>
          <a:grpSpLocks/>
        </xdr:cNvGrpSpPr>
      </xdr:nvGrpSpPr>
      <xdr:grpSpPr>
        <a:xfrm>
          <a:off x="58140600" y="5819775"/>
          <a:ext cx="304800" cy="371475"/>
          <a:chOff x="-58" y="-5407"/>
          <a:chExt cx="28" cy="16224"/>
        </a:xfrm>
        <a:solidFill>
          <a:srgbClr val="FFFFFF"/>
        </a:solidFill>
      </xdr:grpSpPr>
      <xdr:sp>
        <xdr:nvSpPr>
          <xdr:cNvPr id="265" name="Line 789"/>
          <xdr:cNvSpPr>
            <a:spLocks/>
          </xdr:cNvSpPr>
        </xdr:nvSpPr>
        <xdr:spPr>
          <a:xfrm flipH="1">
            <a:off x="-44" y="-540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90"/>
          <xdr:cNvSpPr>
            <a:spLocks/>
          </xdr:cNvSpPr>
        </xdr:nvSpPr>
        <xdr:spPr>
          <a:xfrm>
            <a:off x="-58" y="-124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34</xdr:row>
      <xdr:rowOff>114300</xdr:rowOff>
    </xdr:from>
    <xdr:to>
      <xdr:col>55</xdr:col>
      <xdr:colOff>419100</xdr:colOff>
      <xdr:row>36</xdr:row>
      <xdr:rowOff>28575</xdr:rowOff>
    </xdr:to>
    <xdr:grpSp>
      <xdr:nvGrpSpPr>
        <xdr:cNvPr id="267" name="Group 791"/>
        <xdr:cNvGrpSpPr>
          <a:grpSpLocks/>
        </xdr:cNvGrpSpPr>
      </xdr:nvGrpSpPr>
      <xdr:grpSpPr>
        <a:xfrm>
          <a:off x="410432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268" name="Line 792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93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70" name="Line 804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71" name="Line 805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72" name="Line 806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73" name="Line 807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74" name="Line 808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75" name="Line 809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76" name="Line 810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77" name="Line 811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78" name="Line 812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79" name="Line 813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80" name="Line 814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81" name="Line 815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82" name="Line 816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83" name="Line 817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84" name="Line 818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85" name="Line 819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86" name="Line 820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87" name="Line 821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88" name="Line 822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35</xdr:row>
      <xdr:rowOff>19050</xdr:rowOff>
    </xdr:from>
    <xdr:to>
      <xdr:col>67</xdr:col>
      <xdr:colOff>504825</xdr:colOff>
      <xdr:row>35</xdr:row>
      <xdr:rowOff>19050</xdr:rowOff>
    </xdr:to>
    <xdr:sp>
      <xdr:nvSpPr>
        <xdr:cNvPr id="289" name="Line 823"/>
        <xdr:cNvSpPr>
          <a:spLocks/>
        </xdr:cNvSpPr>
      </xdr:nvSpPr>
      <xdr:spPr>
        <a:xfrm flipH="1">
          <a:off x="4984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609600</xdr:colOff>
      <xdr:row>37</xdr:row>
      <xdr:rowOff>38100</xdr:rowOff>
    </xdr:from>
    <xdr:to>
      <xdr:col>36</xdr:col>
      <xdr:colOff>371475</xdr:colOff>
      <xdr:row>39</xdr:row>
      <xdr:rowOff>38100</xdr:rowOff>
    </xdr:to>
    <xdr:pic>
      <xdr:nvPicPr>
        <xdr:cNvPr id="290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12700" y="91725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291" name="Line 830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292" name="Line 831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293" name="Line 832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294" name="Line 833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295" name="Line 834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296" name="Line 835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297" name="Line 836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298" name="Line 837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299" name="Line 838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00" name="Line 839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01" name="Line 840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02" name="Line 841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03" name="Line 842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04" name="Line 843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05" name="Line 844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06" name="Line 845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07" name="Line 846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08" name="Line 847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09" name="Line 848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10" name="Line 849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11" name="Line 850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12" name="Line 851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13" name="Line 852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14" name="Line 853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15" name="Line 854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16" name="Line 855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17" name="Line 856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19050</xdr:rowOff>
    </xdr:from>
    <xdr:to>
      <xdr:col>65</xdr:col>
      <xdr:colOff>504825</xdr:colOff>
      <xdr:row>17</xdr:row>
      <xdr:rowOff>19050</xdr:rowOff>
    </xdr:to>
    <xdr:sp>
      <xdr:nvSpPr>
        <xdr:cNvPr id="318" name="Line 857"/>
        <xdr:cNvSpPr>
          <a:spLocks/>
        </xdr:cNvSpPr>
      </xdr:nvSpPr>
      <xdr:spPr>
        <a:xfrm flipH="1">
          <a:off x="483584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19" name="Line 860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20" name="Line 861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21" name="Line 862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22" name="Line 863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23" name="Line 864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24" name="Line 865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25" name="Line 866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26" name="Line 867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27" name="Line 868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28" name="Line 869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29" name="Line 870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30" name="Line 871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31" name="Line 872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32" name="Line 873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33" name="Line 874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34" name="Line 875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35" name="Line 876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36" name="Line 877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37" name="Line 878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38" name="Line 879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39" name="Line 880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40" name="Line 881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41" name="Line 882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42" name="Line 883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43" name="Line 884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44" name="Line 885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45" name="Line 886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20</xdr:row>
      <xdr:rowOff>19050</xdr:rowOff>
    </xdr:from>
    <xdr:to>
      <xdr:col>67</xdr:col>
      <xdr:colOff>504825</xdr:colOff>
      <xdr:row>20</xdr:row>
      <xdr:rowOff>19050</xdr:rowOff>
    </xdr:to>
    <xdr:sp>
      <xdr:nvSpPr>
        <xdr:cNvPr id="346" name="Line 887"/>
        <xdr:cNvSpPr>
          <a:spLocks/>
        </xdr:cNvSpPr>
      </xdr:nvSpPr>
      <xdr:spPr>
        <a:xfrm flipH="1">
          <a:off x="49844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47" name="Line 890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48" name="Line 891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49" name="Line 892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50" name="Line 893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51" name="Line 894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52" name="Line 895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53" name="Line 896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54" name="Line 897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55" name="Line 898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56" name="Line 899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57" name="Line 900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58" name="Line 901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59" name="Line 902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60" name="Line 903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61" name="Line 904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62" name="Line 905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63" name="Line 906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64" name="Line 907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65" name="Line 908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66" name="Line 909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67" name="Line 910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68" name="Line 911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69" name="Line 912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70" name="Line 913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71" name="Line 914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72" name="Line 915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73" name="Line 916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17</xdr:row>
      <xdr:rowOff>19050</xdr:rowOff>
    </xdr:from>
    <xdr:to>
      <xdr:col>48</xdr:col>
      <xdr:colOff>504825</xdr:colOff>
      <xdr:row>17</xdr:row>
      <xdr:rowOff>19050</xdr:rowOff>
    </xdr:to>
    <xdr:sp>
      <xdr:nvSpPr>
        <xdr:cNvPr id="374" name="Line 917"/>
        <xdr:cNvSpPr>
          <a:spLocks/>
        </xdr:cNvSpPr>
      </xdr:nvSpPr>
      <xdr:spPr>
        <a:xfrm flipH="1">
          <a:off x="355092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285750</xdr:colOff>
      <xdr:row>37</xdr:row>
      <xdr:rowOff>114300</xdr:rowOff>
    </xdr:from>
    <xdr:to>
      <xdr:col>54</xdr:col>
      <xdr:colOff>638175</xdr:colOff>
      <xdr:row>38</xdr:row>
      <xdr:rowOff>0</xdr:rowOff>
    </xdr:to>
    <xdr:sp>
      <xdr:nvSpPr>
        <xdr:cNvPr id="375" name="kreslení 417"/>
        <xdr:cNvSpPr>
          <a:spLocks/>
        </xdr:cNvSpPr>
      </xdr:nvSpPr>
      <xdr:spPr>
        <a:xfrm>
          <a:off x="40252650" y="92487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28</xdr:row>
      <xdr:rowOff>114300</xdr:rowOff>
    </xdr:from>
    <xdr:to>
      <xdr:col>49</xdr:col>
      <xdr:colOff>57150</xdr:colOff>
      <xdr:row>31</xdr:row>
      <xdr:rowOff>114300</xdr:rowOff>
    </xdr:to>
    <xdr:sp>
      <xdr:nvSpPr>
        <xdr:cNvPr id="376" name="Line 943"/>
        <xdr:cNvSpPr>
          <a:spLocks/>
        </xdr:cNvSpPr>
      </xdr:nvSpPr>
      <xdr:spPr>
        <a:xfrm flipH="1" flipV="1">
          <a:off x="32880300" y="7191375"/>
          <a:ext cx="3657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77" name="Line 948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78" name="Line 949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79" name="Line 950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80" name="Line 951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81" name="Line 952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82" name="Line 953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83" name="Line 954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84" name="Line 955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85" name="Line 956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86" name="Line 957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87" name="Line 958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88" name="Line 959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389" name="Line 960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390" name="Line 961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391" name="Line 962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392" name="Line 963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393" name="Line 964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394" name="Line 965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95" name="Line 966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96" name="Line 967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97" name="Line 968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98" name="Line 969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399" name="Line 970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00" name="Line 971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495300</xdr:colOff>
      <xdr:row>31</xdr:row>
      <xdr:rowOff>104775</xdr:rowOff>
    </xdr:from>
    <xdr:to>
      <xdr:col>70</xdr:col>
      <xdr:colOff>323850</xdr:colOff>
      <xdr:row>31</xdr:row>
      <xdr:rowOff>219075</xdr:rowOff>
    </xdr:to>
    <xdr:sp>
      <xdr:nvSpPr>
        <xdr:cNvPr id="401" name="kreslení 417"/>
        <xdr:cNvSpPr>
          <a:spLocks/>
        </xdr:cNvSpPr>
      </xdr:nvSpPr>
      <xdr:spPr>
        <a:xfrm>
          <a:off x="51835050" y="7867650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35</xdr:row>
      <xdr:rowOff>114300</xdr:rowOff>
    </xdr:from>
    <xdr:to>
      <xdr:col>63</xdr:col>
      <xdr:colOff>47625</xdr:colOff>
      <xdr:row>35</xdr:row>
      <xdr:rowOff>114300</xdr:rowOff>
    </xdr:to>
    <xdr:sp>
      <xdr:nvSpPr>
        <xdr:cNvPr id="402" name="Line 984"/>
        <xdr:cNvSpPr>
          <a:spLocks/>
        </xdr:cNvSpPr>
      </xdr:nvSpPr>
      <xdr:spPr>
        <a:xfrm flipH="1" flipV="1">
          <a:off x="42691050" y="8791575"/>
          <a:ext cx="423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381000</xdr:colOff>
      <xdr:row>30</xdr:row>
      <xdr:rowOff>57150</xdr:rowOff>
    </xdr:from>
    <xdr:to>
      <xdr:col>20</xdr:col>
      <xdr:colOff>295275</xdr:colOff>
      <xdr:row>30</xdr:row>
      <xdr:rowOff>171450</xdr:rowOff>
    </xdr:to>
    <xdr:grpSp>
      <xdr:nvGrpSpPr>
        <xdr:cNvPr id="403" name="Group 985"/>
        <xdr:cNvGrpSpPr>
          <a:grpSpLocks/>
        </xdr:cNvGrpSpPr>
      </xdr:nvGrpSpPr>
      <xdr:grpSpPr>
        <a:xfrm>
          <a:off x="14268450" y="7591425"/>
          <a:ext cx="428625" cy="114300"/>
          <a:chOff x="-2330" y="-18"/>
          <a:chExt cx="8775" cy="12"/>
        </a:xfrm>
        <a:solidFill>
          <a:srgbClr val="FFFFFF"/>
        </a:solidFill>
      </xdr:grpSpPr>
      <xdr:sp>
        <xdr:nvSpPr>
          <xdr:cNvPr id="404" name="Line 986"/>
          <xdr:cNvSpPr>
            <a:spLocks/>
          </xdr:cNvSpPr>
        </xdr:nvSpPr>
        <xdr:spPr>
          <a:xfrm>
            <a:off x="3071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987"/>
          <xdr:cNvSpPr>
            <a:spLocks/>
          </xdr:cNvSpPr>
        </xdr:nvSpPr>
        <xdr:spPr>
          <a:xfrm>
            <a:off x="5769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988"/>
          <xdr:cNvSpPr>
            <a:spLocks/>
          </xdr:cNvSpPr>
        </xdr:nvSpPr>
        <xdr:spPr>
          <a:xfrm>
            <a:off x="371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989"/>
          <xdr:cNvSpPr>
            <a:spLocks/>
          </xdr:cNvSpPr>
        </xdr:nvSpPr>
        <xdr:spPr>
          <a:xfrm>
            <a:off x="-2330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28575</xdr:colOff>
      <xdr:row>34</xdr:row>
      <xdr:rowOff>76200</xdr:rowOff>
    </xdr:from>
    <xdr:to>
      <xdr:col>66</xdr:col>
      <xdr:colOff>314325</xdr:colOff>
      <xdr:row>34</xdr:row>
      <xdr:rowOff>190500</xdr:rowOff>
    </xdr:to>
    <xdr:grpSp>
      <xdr:nvGrpSpPr>
        <xdr:cNvPr id="408" name="Group 994"/>
        <xdr:cNvGrpSpPr>
          <a:grpSpLocks/>
        </xdr:cNvGrpSpPr>
      </xdr:nvGrpSpPr>
      <xdr:grpSpPr>
        <a:xfrm>
          <a:off x="48910875" y="8524875"/>
          <a:ext cx="285750" cy="114300"/>
          <a:chOff x="-13510" y="-16"/>
          <a:chExt cx="9620" cy="12"/>
        </a:xfrm>
        <a:solidFill>
          <a:srgbClr val="FFFFFF"/>
        </a:solidFill>
      </xdr:grpSpPr>
      <xdr:sp>
        <xdr:nvSpPr>
          <xdr:cNvPr id="409" name="Rectangle 995"/>
          <xdr:cNvSpPr>
            <a:spLocks/>
          </xdr:cNvSpPr>
        </xdr:nvSpPr>
        <xdr:spPr>
          <a:xfrm>
            <a:off x="-13510" y="-16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996"/>
          <xdr:cNvSpPr>
            <a:spLocks/>
          </xdr:cNvSpPr>
        </xdr:nvSpPr>
        <xdr:spPr>
          <a:xfrm>
            <a:off x="-12399" y="-16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997"/>
          <xdr:cNvSpPr>
            <a:spLocks/>
          </xdr:cNvSpPr>
        </xdr:nvSpPr>
        <xdr:spPr>
          <a:xfrm>
            <a:off x="-8330" y="-16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23</xdr:row>
      <xdr:rowOff>57150</xdr:rowOff>
    </xdr:from>
    <xdr:to>
      <xdr:col>10</xdr:col>
      <xdr:colOff>314325</xdr:colOff>
      <xdr:row>23</xdr:row>
      <xdr:rowOff>171450</xdr:rowOff>
    </xdr:to>
    <xdr:grpSp>
      <xdr:nvGrpSpPr>
        <xdr:cNvPr id="412" name="Group 998"/>
        <xdr:cNvGrpSpPr>
          <a:grpSpLocks/>
        </xdr:cNvGrpSpPr>
      </xdr:nvGrpSpPr>
      <xdr:grpSpPr>
        <a:xfrm>
          <a:off x="7000875" y="5991225"/>
          <a:ext cx="285750" cy="114300"/>
          <a:chOff x="-12089" y="-18"/>
          <a:chExt cx="9620" cy="12"/>
        </a:xfrm>
        <a:solidFill>
          <a:srgbClr val="FFFFFF"/>
        </a:solidFill>
      </xdr:grpSpPr>
      <xdr:sp>
        <xdr:nvSpPr>
          <xdr:cNvPr id="413" name="Rectangle 999"/>
          <xdr:cNvSpPr>
            <a:spLocks/>
          </xdr:cNvSpPr>
        </xdr:nvSpPr>
        <xdr:spPr>
          <a:xfrm>
            <a:off x="-12089" y="-18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000"/>
          <xdr:cNvSpPr>
            <a:spLocks/>
          </xdr:cNvSpPr>
        </xdr:nvSpPr>
        <xdr:spPr>
          <a:xfrm>
            <a:off x="-10978" y="-18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001"/>
          <xdr:cNvSpPr>
            <a:spLocks/>
          </xdr:cNvSpPr>
        </xdr:nvSpPr>
        <xdr:spPr>
          <a:xfrm>
            <a:off x="-6909" y="-18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26</xdr:row>
      <xdr:rowOff>57150</xdr:rowOff>
    </xdr:from>
    <xdr:to>
      <xdr:col>68</xdr:col>
      <xdr:colOff>419100</xdr:colOff>
      <xdr:row>26</xdr:row>
      <xdr:rowOff>171450</xdr:rowOff>
    </xdr:to>
    <xdr:grpSp>
      <xdr:nvGrpSpPr>
        <xdr:cNvPr id="416" name="Group 1002"/>
        <xdr:cNvGrpSpPr>
          <a:grpSpLocks/>
        </xdr:cNvGrpSpPr>
      </xdr:nvGrpSpPr>
      <xdr:grpSpPr>
        <a:xfrm>
          <a:off x="50082450" y="6677025"/>
          <a:ext cx="704850" cy="114300"/>
          <a:chOff x="-4555" y="-18"/>
          <a:chExt cx="14400" cy="12"/>
        </a:xfrm>
        <a:solidFill>
          <a:srgbClr val="FFFFFF"/>
        </a:solidFill>
      </xdr:grpSpPr>
      <xdr:sp>
        <xdr:nvSpPr>
          <xdr:cNvPr id="417" name="Oval 1003"/>
          <xdr:cNvSpPr>
            <a:spLocks/>
          </xdr:cNvSpPr>
        </xdr:nvSpPr>
        <xdr:spPr>
          <a:xfrm>
            <a:off x="444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004"/>
          <xdr:cNvSpPr>
            <a:spLocks/>
          </xdr:cNvSpPr>
        </xdr:nvSpPr>
        <xdr:spPr>
          <a:xfrm>
            <a:off x="714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1005"/>
          <xdr:cNvSpPr>
            <a:spLocks/>
          </xdr:cNvSpPr>
        </xdr:nvSpPr>
        <xdr:spPr>
          <a:xfrm>
            <a:off x="-3878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006"/>
          <xdr:cNvSpPr>
            <a:spLocks/>
          </xdr:cNvSpPr>
        </xdr:nvSpPr>
        <xdr:spPr>
          <a:xfrm>
            <a:off x="-4555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007"/>
          <xdr:cNvSpPr>
            <a:spLocks/>
          </xdr:cNvSpPr>
        </xdr:nvSpPr>
        <xdr:spPr>
          <a:xfrm>
            <a:off x="-95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008"/>
          <xdr:cNvSpPr>
            <a:spLocks/>
          </xdr:cNvSpPr>
        </xdr:nvSpPr>
        <xdr:spPr>
          <a:xfrm>
            <a:off x="174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23</xdr:row>
      <xdr:rowOff>57150</xdr:rowOff>
    </xdr:from>
    <xdr:to>
      <xdr:col>68</xdr:col>
      <xdr:colOff>600075</xdr:colOff>
      <xdr:row>23</xdr:row>
      <xdr:rowOff>171450</xdr:rowOff>
    </xdr:to>
    <xdr:grpSp>
      <xdr:nvGrpSpPr>
        <xdr:cNvPr id="423" name="Group 1016"/>
        <xdr:cNvGrpSpPr>
          <a:grpSpLocks/>
        </xdr:cNvGrpSpPr>
      </xdr:nvGrpSpPr>
      <xdr:grpSpPr>
        <a:xfrm>
          <a:off x="50415825" y="5991225"/>
          <a:ext cx="552450" cy="114300"/>
          <a:chOff x="-20071" y="-18"/>
          <a:chExt cx="23715" cy="12"/>
        </a:xfrm>
        <a:solidFill>
          <a:srgbClr val="FFFFFF"/>
        </a:solidFill>
      </xdr:grpSpPr>
      <xdr:sp>
        <xdr:nvSpPr>
          <xdr:cNvPr id="424" name="Line 1017"/>
          <xdr:cNvSpPr>
            <a:spLocks/>
          </xdr:cNvSpPr>
        </xdr:nvSpPr>
        <xdr:spPr>
          <a:xfrm>
            <a:off x="-18678" y="-12"/>
            <a:ext cx="557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1018"/>
          <xdr:cNvSpPr>
            <a:spLocks/>
          </xdr:cNvSpPr>
        </xdr:nvSpPr>
        <xdr:spPr>
          <a:xfrm>
            <a:off x="-20071" y="-17"/>
            <a:ext cx="139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019"/>
          <xdr:cNvSpPr>
            <a:spLocks/>
          </xdr:cNvSpPr>
        </xdr:nvSpPr>
        <xdr:spPr>
          <a:xfrm>
            <a:off x="-13099" y="-18"/>
            <a:ext cx="557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020"/>
          <xdr:cNvSpPr>
            <a:spLocks/>
          </xdr:cNvSpPr>
        </xdr:nvSpPr>
        <xdr:spPr>
          <a:xfrm>
            <a:off x="-1935" y="-18"/>
            <a:ext cx="557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021"/>
          <xdr:cNvSpPr>
            <a:spLocks/>
          </xdr:cNvSpPr>
        </xdr:nvSpPr>
        <xdr:spPr>
          <a:xfrm>
            <a:off x="-7514" y="-18"/>
            <a:ext cx="557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32</xdr:row>
      <xdr:rowOff>66675</xdr:rowOff>
    </xdr:from>
    <xdr:to>
      <xdr:col>46</xdr:col>
      <xdr:colOff>76200</xdr:colOff>
      <xdr:row>32</xdr:row>
      <xdr:rowOff>180975</xdr:rowOff>
    </xdr:to>
    <xdr:grpSp>
      <xdr:nvGrpSpPr>
        <xdr:cNvPr id="429" name="Group 14"/>
        <xdr:cNvGrpSpPr>
          <a:grpSpLocks/>
        </xdr:cNvGrpSpPr>
      </xdr:nvGrpSpPr>
      <xdr:grpSpPr>
        <a:xfrm>
          <a:off x="33404175" y="8058150"/>
          <a:ext cx="695325" cy="114300"/>
          <a:chOff x="-13810" y="-17"/>
          <a:chExt cx="15808" cy="12"/>
        </a:xfrm>
        <a:solidFill>
          <a:srgbClr val="FFFFFF"/>
        </a:solidFill>
      </xdr:grpSpPr>
      <xdr:sp>
        <xdr:nvSpPr>
          <xdr:cNvPr id="430" name="Oval 15"/>
          <xdr:cNvSpPr>
            <a:spLocks/>
          </xdr:cNvSpPr>
        </xdr:nvSpPr>
        <xdr:spPr>
          <a:xfrm>
            <a:off x="-3930" y="-17"/>
            <a:ext cx="29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6"/>
          <xdr:cNvSpPr>
            <a:spLocks/>
          </xdr:cNvSpPr>
        </xdr:nvSpPr>
        <xdr:spPr>
          <a:xfrm>
            <a:off x="-966" y="-17"/>
            <a:ext cx="29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Line 17"/>
          <xdr:cNvSpPr>
            <a:spLocks/>
          </xdr:cNvSpPr>
        </xdr:nvSpPr>
        <xdr:spPr>
          <a:xfrm>
            <a:off x="-13067" y="-11"/>
            <a:ext cx="32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8"/>
          <xdr:cNvSpPr>
            <a:spLocks/>
          </xdr:cNvSpPr>
        </xdr:nvSpPr>
        <xdr:spPr>
          <a:xfrm>
            <a:off x="-13810" y="-17"/>
            <a:ext cx="74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9"/>
          <xdr:cNvSpPr>
            <a:spLocks/>
          </xdr:cNvSpPr>
        </xdr:nvSpPr>
        <xdr:spPr>
          <a:xfrm>
            <a:off x="-9858" y="-17"/>
            <a:ext cx="29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20"/>
          <xdr:cNvSpPr>
            <a:spLocks/>
          </xdr:cNvSpPr>
        </xdr:nvSpPr>
        <xdr:spPr>
          <a:xfrm>
            <a:off x="-6894" y="-17"/>
            <a:ext cx="29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257175</xdr:colOff>
      <xdr:row>40</xdr:row>
      <xdr:rowOff>9525</xdr:rowOff>
    </xdr:from>
    <xdr:to>
      <xdr:col>56</xdr:col>
      <xdr:colOff>695325</xdr:colOff>
      <xdr:row>41</xdr:row>
      <xdr:rowOff>0</xdr:rowOff>
    </xdr:to>
    <xdr:grpSp>
      <xdr:nvGrpSpPr>
        <xdr:cNvPr id="436" name="Group 21"/>
        <xdr:cNvGrpSpPr>
          <a:grpSpLocks/>
        </xdr:cNvGrpSpPr>
      </xdr:nvGrpSpPr>
      <xdr:grpSpPr>
        <a:xfrm>
          <a:off x="41709975" y="9829800"/>
          <a:ext cx="438150" cy="219075"/>
          <a:chOff x="-65" y="-14828"/>
          <a:chExt cx="40" cy="35397"/>
        </a:xfrm>
        <a:solidFill>
          <a:srgbClr val="FFFFFF"/>
        </a:solidFill>
      </xdr:grpSpPr>
      <xdr:sp>
        <xdr:nvSpPr>
          <xdr:cNvPr id="437" name="Line 22"/>
          <xdr:cNvSpPr>
            <a:spLocks/>
          </xdr:cNvSpPr>
        </xdr:nvSpPr>
        <xdr:spPr>
          <a:xfrm>
            <a:off x="-65" y="20569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23"/>
          <xdr:cNvSpPr>
            <a:spLocks/>
          </xdr:cNvSpPr>
        </xdr:nvSpPr>
        <xdr:spPr>
          <a:xfrm>
            <a:off x="-58" y="-14828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24"/>
          <xdr:cNvSpPr>
            <a:spLocks/>
          </xdr:cNvSpPr>
        </xdr:nvSpPr>
        <xdr:spPr>
          <a:xfrm>
            <a:off x="-50" y="-5598"/>
            <a:ext cx="10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440" name="text 3"/>
        <xdr:cNvSpPr txBox="1">
          <a:spLocks noChangeArrowheads="1"/>
        </xdr:cNvSpPr>
      </xdr:nvSpPr>
      <xdr:spPr>
        <a:xfrm>
          <a:off x="514350" y="5705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441" name="Line 26"/>
        <xdr:cNvSpPr>
          <a:spLocks/>
        </xdr:cNvSpPr>
      </xdr:nvSpPr>
      <xdr:spPr>
        <a:xfrm>
          <a:off x="581025" y="5819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42" name="Line 28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43" name="Line 29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44" name="Line 30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45" name="Line 31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25</xdr:row>
      <xdr:rowOff>114300</xdr:rowOff>
    </xdr:from>
    <xdr:to>
      <xdr:col>74</xdr:col>
      <xdr:colOff>495300</xdr:colOff>
      <xdr:row>25</xdr:row>
      <xdr:rowOff>114300</xdr:rowOff>
    </xdr:to>
    <xdr:sp>
      <xdr:nvSpPr>
        <xdr:cNvPr id="446" name="Line 32"/>
        <xdr:cNvSpPr>
          <a:spLocks/>
        </xdr:cNvSpPr>
      </xdr:nvSpPr>
      <xdr:spPr>
        <a:xfrm flipV="1">
          <a:off x="33299400" y="6505575"/>
          <a:ext cx="2202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44</xdr:col>
      <xdr:colOff>57150</xdr:colOff>
      <xdr:row>25</xdr:row>
      <xdr:rowOff>114300</xdr:rowOff>
    </xdr:to>
    <xdr:sp>
      <xdr:nvSpPr>
        <xdr:cNvPr id="447" name="Line 33"/>
        <xdr:cNvSpPr>
          <a:spLocks/>
        </xdr:cNvSpPr>
      </xdr:nvSpPr>
      <xdr:spPr>
        <a:xfrm flipV="1">
          <a:off x="9696450" y="6505575"/>
          <a:ext cx="2274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448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86</xdr:col>
      <xdr:colOff>95250</xdr:colOff>
      <xdr:row>21</xdr:row>
      <xdr:rowOff>57150</xdr:rowOff>
    </xdr:from>
    <xdr:to>
      <xdr:col>86</xdr:col>
      <xdr:colOff>914400</xdr:colOff>
      <xdr:row>21</xdr:row>
      <xdr:rowOff>171450</xdr:rowOff>
    </xdr:to>
    <xdr:grpSp>
      <xdr:nvGrpSpPr>
        <xdr:cNvPr id="449" name="Group 36"/>
        <xdr:cNvGrpSpPr>
          <a:grpSpLocks/>
        </xdr:cNvGrpSpPr>
      </xdr:nvGrpSpPr>
      <xdr:grpSpPr>
        <a:xfrm>
          <a:off x="63836550" y="553402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450" name="Line 37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38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9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1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2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485775</xdr:colOff>
      <xdr:row>40</xdr:row>
      <xdr:rowOff>57150</xdr:rowOff>
    </xdr:from>
    <xdr:to>
      <xdr:col>82</xdr:col>
      <xdr:colOff>657225</xdr:colOff>
      <xdr:row>40</xdr:row>
      <xdr:rowOff>171450</xdr:rowOff>
    </xdr:to>
    <xdr:grpSp>
      <xdr:nvGrpSpPr>
        <xdr:cNvPr id="457" name="Group 44"/>
        <xdr:cNvGrpSpPr>
          <a:grpSpLocks/>
        </xdr:cNvGrpSpPr>
      </xdr:nvGrpSpPr>
      <xdr:grpSpPr>
        <a:xfrm>
          <a:off x="60740925" y="9877425"/>
          <a:ext cx="685800" cy="114300"/>
          <a:chOff x="887" y="-18"/>
          <a:chExt cx="14175" cy="12"/>
        </a:xfrm>
        <a:solidFill>
          <a:srgbClr val="FFFFFF"/>
        </a:solidFill>
      </xdr:grpSpPr>
      <xdr:sp>
        <xdr:nvSpPr>
          <xdr:cNvPr id="458" name="Line 45"/>
          <xdr:cNvSpPr>
            <a:spLocks/>
          </xdr:cNvSpPr>
        </xdr:nvSpPr>
        <xdr:spPr>
          <a:xfrm>
            <a:off x="11688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6"/>
          <xdr:cNvSpPr>
            <a:spLocks/>
          </xdr:cNvSpPr>
        </xdr:nvSpPr>
        <xdr:spPr>
          <a:xfrm>
            <a:off x="1438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7"/>
          <xdr:cNvSpPr>
            <a:spLocks/>
          </xdr:cNvSpPr>
        </xdr:nvSpPr>
        <xdr:spPr>
          <a:xfrm>
            <a:off x="898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8"/>
          <xdr:cNvSpPr>
            <a:spLocks/>
          </xdr:cNvSpPr>
        </xdr:nvSpPr>
        <xdr:spPr>
          <a:xfrm>
            <a:off x="358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9"/>
          <xdr:cNvSpPr>
            <a:spLocks/>
          </xdr:cNvSpPr>
        </xdr:nvSpPr>
        <xdr:spPr>
          <a:xfrm>
            <a:off x="88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50"/>
          <xdr:cNvSpPr>
            <a:spLocks/>
          </xdr:cNvSpPr>
        </xdr:nvSpPr>
        <xdr:spPr>
          <a:xfrm>
            <a:off x="6288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20</xdr:row>
      <xdr:rowOff>209550</xdr:rowOff>
    </xdr:from>
    <xdr:to>
      <xdr:col>12</xdr:col>
      <xdr:colOff>647700</xdr:colOff>
      <xdr:row>22</xdr:row>
      <xdr:rowOff>114300</xdr:rowOff>
    </xdr:to>
    <xdr:grpSp>
      <xdr:nvGrpSpPr>
        <xdr:cNvPr id="464" name="Group 54"/>
        <xdr:cNvGrpSpPr>
          <a:grpSpLocks/>
        </xdr:cNvGrpSpPr>
      </xdr:nvGrpSpPr>
      <xdr:grpSpPr>
        <a:xfrm>
          <a:off x="8801100" y="5457825"/>
          <a:ext cx="304800" cy="361950"/>
          <a:chOff x="-58" y="-1215"/>
          <a:chExt cx="28" cy="15808"/>
        </a:xfrm>
        <a:solidFill>
          <a:srgbClr val="FFFFFF"/>
        </a:solidFill>
      </xdr:grpSpPr>
      <xdr:sp>
        <xdr:nvSpPr>
          <xdr:cNvPr id="465" name="Line 55"/>
          <xdr:cNvSpPr>
            <a:spLocks/>
          </xdr:cNvSpPr>
        </xdr:nvSpPr>
        <xdr:spPr>
          <a:xfrm>
            <a:off x="-44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6"/>
          <xdr:cNvSpPr>
            <a:spLocks/>
          </xdr:cNvSpPr>
        </xdr:nvSpPr>
        <xdr:spPr>
          <a:xfrm>
            <a:off x="-58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114300</xdr:rowOff>
    </xdr:from>
    <xdr:to>
      <xdr:col>18</xdr:col>
      <xdr:colOff>876300</xdr:colOff>
      <xdr:row>31</xdr:row>
      <xdr:rowOff>9525</xdr:rowOff>
    </xdr:to>
    <xdr:sp>
      <xdr:nvSpPr>
        <xdr:cNvPr id="467" name="Line 57"/>
        <xdr:cNvSpPr>
          <a:spLocks/>
        </xdr:cNvSpPr>
      </xdr:nvSpPr>
      <xdr:spPr>
        <a:xfrm>
          <a:off x="11182350" y="6962775"/>
          <a:ext cx="260985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28</xdr:row>
      <xdr:rowOff>47625</xdr:rowOff>
    </xdr:from>
    <xdr:to>
      <xdr:col>17</xdr:col>
      <xdr:colOff>276225</xdr:colOff>
      <xdr:row>28</xdr:row>
      <xdr:rowOff>114300</xdr:rowOff>
    </xdr:to>
    <xdr:sp>
      <xdr:nvSpPr>
        <xdr:cNvPr id="468" name="Line 60"/>
        <xdr:cNvSpPr>
          <a:spLocks/>
        </xdr:cNvSpPr>
      </xdr:nvSpPr>
      <xdr:spPr>
        <a:xfrm flipH="1" flipV="1">
          <a:off x="11934825" y="7124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16</xdr:col>
      <xdr:colOff>504825</xdr:colOff>
      <xdr:row>28</xdr:row>
      <xdr:rowOff>47625</xdr:rowOff>
    </xdr:to>
    <xdr:sp>
      <xdr:nvSpPr>
        <xdr:cNvPr id="469" name="Line 61"/>
        <xdr:cNvSpPr>
          <a:spLocks/>
        </xdr:cNvSpPr>
      </xdr:nvSpPr>
      <xdr:spPr>
        <a:xfrm flipH="1" flipV="1">
          <a:off x="11182350" y="696277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34</xdr:row>
      <xdr:rowOff>114300</xdr:rowOff>
    </xdr:from>
    <xdr:to>
      <xdr:col>33</xdr:col>
      <xdr:colOff>409575</xdr:colOff>
      <xdr:row>36</xdr:row>
      <xdr:rowOff>38100</xdr:rowOff>
    </xdr:to>
    <xdr:grpSp>
      <xdr:nvGrpSpPr>
        <xdr:cNvPr id="470" name="Group 65"/>
        <xdr:cNvGrpSpPr>
          <a:grpSpLocks/>
        </xdr:cNvGrpSpPr>
      </xdr:nvGrpSpPr>
      <xdr:grpSpPr>
        <a:xfrm>
          <a:off x="24384000" y="8562975"/>
          <a:ext cx="304800" cy="381000"/>
          <a:chOff x="-38" y="-5599"/>
          <a:chExt cx="28" cy="16640"/>
        </a:xfrm>
        <a:solidFill>
          <a:srgbClr val="FFFFFF"/>
        </a:solidFill>
      </xdr:grpSpPr>
      <xdr:sp>
        <xdr:nvSpPr>
          <xdr:cNvPr id="471" name="Line 66"/>
          <xdr:cNvSpPr>
            <a:spLocks/>
          </xdr:cNvSpPr>
        </xdr:nvSpPr>
        <xdr:spPr>
          <a:xfrm flipH="1">
            <a:off x="-24" y="-559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67"/>
          <xdr:cNvSpPr>
            <a:spLocks/>
          </xdr:cNvSpPr>
        </xdr:nvSpPr>
        <xdr:spPr>
          <a:xfrm>
            <a:off x="-38" y="-102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30</xdr:row>
      <xdr:rowOff>200025</xdr:rowOff>
    </xdr:from>
    <xdr:to>
      <xdr:col>32</xdr:col>
      <xdr:colOff>904875</xdr:colOff>
      <xdr:row>31</xdr:row>
      <xdr:rowOff>85725</xdr:rowOff>
    </xdr:to>
    <xdr:grpSp>
      <xdr:nvGrpSpPr>
        <xdr:cNvPr id="473" name="Group 68"/>
        <xdr:cNvGrpSpPr>
          <a:grpSpLocks/>
        </xdr:cNvGrpSpPr>
      </xdr:nvGrpSpPr>
      <xdr:grpSpPr>
        <a:xfrm>
          <a:off x="23793450" y="7734300"/>
          <a:ext cx="428625" cy="114300"/>
          <a:chOff x="-45" y="-1959"/>
          <a:chExt cx="39" cy="10008"/>
        </a:xfrm>
        <a:solidFill>
          <a:srgbClr val="FFFFFF"/>
        </a:solidFill>
      </xdr:grpSpPr>
      <xdr:sp>
        <xdr:nvSpPr>
          <xdr:cNvPr id="474" name="Line 69"/>
          <xdr:cNvSpPr>
            <a:spLocks/>
          </xdr:cNvSpPr>
        </xdr:nvSpPr>
        <xdr:spPr>
          <a:xfrm>
            <a:off x="-21" y="3045"/>
            <a:ext cx="12" cy="8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70"/>
          <xdr:cNvSpPr>
            <a:spLocks/>
          </xdr:cNvSpPr>
        </xdr:nvSpPr>
        <xdr:spPr>
          <a:xfrm>
            <a:off x="-9" y="-1126"/>
            <a:ext cx="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71"/>
          <xdr:cNvSpPr>
            <a:spLocks/>
          </xdr:cNvSpPr>
        </xdr:nvSpPr>
        <xdr:spPr>
          <a:xfrm>
            <a:off x="-33" y="-195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72"/>
          <xdr:cNvSpPr>
            <a:spLocks/>
          </xdr:cNvSpPr>
        </xdr:nvSpPr>
        <xdr:spPr>
          <a:xfrm>
            <a:off x="-45" y="-195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78" name="Line 73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79" name="Line 74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80" name="Line 75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81" name="Line 76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82" name="Line 77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83" name="Line 78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84" name="Line 79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85" name="Line 80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86" name="Line 82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87" name="Line 83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88" name="Line 84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89" name="Line 85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90" name="Line 86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91" name="Line 87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92" name="Line 88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93" name="Line 89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94" name="Line 90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95" name="Line 91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96" name="Line 92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97" name="Line 93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98" name="Line 94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499" name="Line 95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500" name="Line 96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501" name="Line 97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502" name="Line 98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503" name="Line 99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504" name="Line 100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25</xdr:col>
      <xdr:colOff>504825</xdr:colOff>
      <xdr:row>34</xdr:row>
      <xdr:rowOff>19050</xdr:rowOff>
    </xdr:to>
    <xdr:sp>
      <xdr:nvSpPr>
        <xdr:cNvPr id="505" name="Line 101"/>
        <xdr:cNvSpPr>
          <a:spLocks/>
        </xdr:cNvSpPr>
      </xdr:nvSpPr>
      <xdr:spPr>
        <a:xfrm flipH="1">
          <a:off x="183356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209550</xdr:colOff>
      <xdr:row>34</xdr:row>
      <xdr:rowOff>0</xdr:rowOff>
    </xdr:from>
    <xdr:ext cx="552450" cy="228600"/>
    <xdr:sp>
      <xdr:nvSpPr>
        <xdr:cNvPr id="506" name="text 7125"/>
        <xdr:cNvSpPr txBox="1">
          <a:spLocks noChangeArrowheads="1"/>
        </xdr:cNvSpPr>
      </xdr:nvSpPr>
      <xdr:spPr>
        <a:xfrm>
          <a:off x="17583150" y="8448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07" name="Line 132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08" name="Line 133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09" name="Line 134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10" name="Line 135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11" name="Line 136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12" name="Line 137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13" name="Line 138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14" name="Line 139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15" name="Line 140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16" name="Line 141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17" name="Line 142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18" name="Line 143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19" name="Line 144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20" name="Line 145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21" name="Line 146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22" name="Line 147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23" name="Line 148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24" name="Line 149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25" name="Line 150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26" name="Line 151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27" name="Line 152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28" name="Line 153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29" name="Line 154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30" name="Line 155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31" name="Line 156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32" name="Line 157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33" name="Line 158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534" name="Line 159"/>
        <xdr:cNvSpPr>
          <a:spLocks/>
        </xdr:cNvSpPr>
      </xdr:nvSpPr>
      <xdr:spPr>
        <a:xfrm flipH="1">
          <a:off x="18335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209550</xdr:colOff>
      <xdr:row>31</xdr:row>
      <xdr:rowOff>0</xdr:rowOff>
    </xdr:from>
    <xdr:ext cx="552450" cy="228600"/>
    <xdr:sp>
      <xdr:nvSpPr>
        <xdr:cNvPr id="535" name="text 7125"/>
        <xdr:cNvSpPr txBox="1">
          <a:spLocks noChangeArrowheads="1"/>
        </xdr:cNvSpPr>
      </xdr:nvSpPr>
      <xdr:spPr>
        <a:xfrm>
          <a:off x="17583150" y="77628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28</xdr:col>
      <xdr:colOff>323850</xdr:colOff>
      <xdr:row>29</xdr:row>
      <xdr:rowOff>219075</xdr:rowOff>
    </xdr:from>
    <xdr:to>
      <xdr:col>28</xdr:col>
      <xdr:colOff>628650</xdr:colOff>
      <xdr:row>31</xdr:row>
      <xdr:rowOff>114300</xdr:rowOff>
    </xdr:to>
    <xdr:grpSp>
      <xdr:nvGrpSpPr>
        <xdr:cNvPr id="536" name="Group 162"/>
        <xdr:cNvGrpSpPr>
          <a:grpSpLocks/>
        </xdr:cNvGrpSpPr>
      </xdr:nvGrpSpPr>
      <xdr:grpSpPr>
        <a:xfrm>
          <a:off x="20669250" y="7524750"/>
          <a:ext cx="304800" cy="352425"/>
          <a:chOff x="-59" y="-943"/>
          <a:chExt cx="28" cy="15392"/>
        </a:xfrm>
        <a:solidFill>
          <a:srgbClr val="FFFFFF"/>
        </a:solidFill>
      </xdr:grpSpPr>
      <xdr:sp>
        <xdr:nvSpPr>
          <xdr:cNvPr id="537" name="Line 163"/>
          <xdr:cNvSpPr>
            <a:spLocks/>
          </xdr:cNvSpPr>
        </xdr:nvSpPr>
        <xdr:spPr>
          <a:xfrm>
            <a:off x="-45" y="1112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64"/>
          <xdr:cNvSpPr>
            <a:spLocks/>
          </xdr:cNvSpPr>
        </xdr:nvSpPr>
        <xdr:spPr>
          <a:xfrm>
            <a:off x="-59" y="-94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19050</xdr:colOff>
      <xdr:row>21</xdr:row>
      <xdr:rowOff>57150</xdr:rowOff>
    </xdr:from>
    <xdr:to>
      <xdr:col>18</xdr:col>
      <xdr:colOff>581025</xdr:colOff>
      <xdr:row>21</xdr:row>
      <xdr:rowOff>171450</xdr:rowOff>
    </xdr:to>
    <xdr:grpSp>
      <xdr:nvGrpSpPr>
        <xdr:cNvPr id="539" name="Group 165"/>
        <xdr:cNvGrpSpPr>
          <a:grpSpLocks/>
        </xdr:cNvGrpSpPr>
      </xdr:nvGrpSpPr>
      <xdr:grpSpPr>
        <a:xfrm>
          <a:off x="12934950" y="5534025"/>
          <a:ext cx="552450" cy="114300"/>
          <a:chOff x="-5216" y="-18"/>
          <a:chExt cx="15504" cy="12"/>
        </a:xfrm>
        <a:solidFill>
          <a:srgbClr val="FFFFFF"/>
        </a:solidFill>
      </xdr:grpSpPr>
      <xdr:sp>
        <xdr:nvSpPr>
          <xdr:cNvPr id="540" name="Line 166"/>
          <xdr:cNvSpPr>
            <a:spLocks/>
          </xdr:cNvSpPr>
        </xdr:nvSpPr>
        <xdr:spPr>
          <a:xfrm>
            <a:off x="5730" y="-12"/>
            <a:ext cx="364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167"/>
          <xdr:cNvSpPr>
            <a:spLocks/>
          </xdr:cNvSpPr>
        </xdr:nvSpPr>
        <xdr:spPr>
          <a:xfrm>
            <a:off x="9377" y="-17"/>
            <a:ext cx="91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68"/>
          <xdr:cNvSpPr>
            <a:spLocks/>
          </xdr:cNvSpPr>
        </xdr:nvSpPr>
        <xdr:spPr>
          <a:xfrm>
            <a:off x="2079" y="-18"/>
            <a:ext cx="364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69"/>
          <xdr:cNvSpPr>
            <a:spLocks/>
          </xdr:cNvSpPr>
        </xdr:nvSpPr>
        <xdr:spPr>
          <a:xfrm>
            <a:off x="-5216" y="-18"/>
            <a:ext cx="364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70"/>
          <xdr:cNvSpPr>
            <a:spLocks/>
          </xdr:cNvSpPr>
        </xdr:nvSpPr>
        <xdr:spPr>
          <a:xfrm>
            <a:off x="-1569" y="-18"/>
            <a:ext cx="364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419100</xdr:colOff>
      <xdr:row>18</xdr:row>
      <xdr:rowOff>57150</xdr:rowOff>
    </xdr:from>
    <xdr:to>
      <xdr:col>18</xdr:col>
      <xdr:colOff>590550</xdr:colOff>
      <xdr:row>18</xdr:row>
      <xdr:rowOff>171450</xdr:rowOff>
    </xdr:to>
    <xdr:grpSp>
      <xdr:nvGrpSpPr>
        <xdr:cNvPr id="545" name="Group 171"/>
        <xdr:cNvGrpSpPr>
          <a:grpSpLocks/>
        </xdr:cNvGrpSpPr>
      </xdr:nvGrpSpPr>
      <xdr:grpSpPr>
        <a:xfrm>
          <a:off x="12820650" y="4848225"/>
          <a:ext cx="685800" cy="114300"/>
          <a:chOff x="-1693" y="-18"/>
          <a:chExt cx="14175" cy="12"/>
        </a:xfrm>
        <a:solidFill>
          <a:srgbClr val="FFFFFF"/>
        </a:solidFill>
      </xdr:grpSpPr>
      <xdr:sp>
        <xdr:nvSpPr>
          <xdr:cNvPr id="546" name="Line 172"/>
          <xdr:cNvSpPr>
            <a:spLocks/>
          </xdr:cNvSpPr>
        </xdr:nvSpPr>
        <xdr:spPr>
          <a:xfrm>
            <a:off x="9108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73"/>
          <xdr:cNvSpPr>
            <a:spLocks/>
          </xdr:cNvSpPr>
        </xdr:nvSpPr>
        <xdr:spPr>
          <a:xfrm>
            <a:off x="1180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174"/>
          <xdr:cNvSpPr>
            <a:spLocks/>
          </xdr:cNvSpPr>
        </xdr:nvSpPr>
        <xdr:spPr>
          <a:xfrm>
            <a:off x="640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75"/>
          <xdr:cNvSpPr>
            <a:spLocks/>
          </xdr:cNvSpPr>
        </xdr:nvSpPr>
        <xdr:spPr>
          <a:xfrm>
            <a:off x="100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176"/>
          <xdr:cNvSpPr>
            <a:spLocks/>
          </xdr:cNvSpPr>
        </xdr:nvSpPr>
        <xdr:spPr>
          <a:xfrm>
            <a:off x="-169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77"/>
          <xdr:cNvSpPr>
            <a:spLocks/>
          </xdr:cNvSpPr>
        </xdr:nvSpPr>
        <xdr:spPr>
          <a:xfrm>
            <a:off x="3708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219075</xdr:colOff>
      <xdr:row>27</xdr:row>
      <xdr:rowOff>57150</xdr:rowOff>
    </xdr:from>
    <xdr:to>
      <xdr:col>18</xdr:col>
      <xdr:colOff>904875</xdr:colOff>
      <xdr:row>27</xdr:row>
      <xdr:rowOff>171450</xdr:rowOff>
    </xdr:to>
    <xdr:grpSp>
      <xdr:nvGrpSpPr>
        <xdr:cNvPr id="552" name="Group 178"/>
        <xdr:cNvGrpSpPr>
          <a:grpSpLocks/>
        </xdr:cNvGrpSpPr>
      </xdr:nvGrpSpPr>
      <xdr:grpSpPr>
        <a:xfrm>
          <a:off x="13134975" y="6905625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553" name="Line 179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180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8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82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183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18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20</xdr:row>
      <xdr:rowOff>209550</xdr:rowOff>
    </xdr:from>
    <xdr:to>
      <xdr:col>10</xdr:col>
      <xdr:colOff>647700</xdr:colOff>
      <xdr:row>22</xdr:row>
      <xdr:rowOff>114300</xdr:rowOff>
    </xdr:to>
    <xdr:grpSp>
      <xdr:nvGrpSpPr>
        <xdr:cNvPr id="559" name="Group 185"/>
        <xdr:cNvGrpSpPr>
          <a:grpSpLocks/>
        </xdr:cNvGrpSpPr>
      </xdr:nvGrpSpPr>
      <xdr:grpSpPr>
        <a:xfrm>
          <a:off x="7315200" y="5457825"/>
          <a:ext cx="304800" cy="361950"/>
          <a:chOff x="-58" y="-1215"/>
          <a:chExt cx="28" cy="15808"/>
        </a:xfrm>
        <a:solidFill>
          <a:srgbClr val="FFFFFF"/>
        </a:solidFill>
      </xdr:grpSpPr>
      <xdr:sp>
        <xdr:nvSpPr>
          <xdr:cNvPr id="560" name="Line 186"/>
          <xdr:cNvSpPr>
            <a:spLocks/>
          </xdr:cNvSpPr>
        </xdr:nvSpPr>
        <xdr:spPr>
          <a:xfrm>
            <a:off x="-44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87"/>
          <xdr:cNvSpPr>
            <a:spLocks/>
          </xdr:cNvSpPr>
        </xdr:nvSpPr>
        <xdr:spPr>
          <a:xfrm>
            <a:off x="-58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352425</xdr:colOff>
      <xdr:row>32</xdr:row>
      <xdr:rowOff>57150</xdr:rowOff>
    </xdr:from>
    <xdr:to>
      <xdr:col>28</xdr:col>
      <xdr:colOff>628650</xdr:colOff>
      <xdr:row>32</xdr:row>
      <xdr:rowOff>171450</xdr:rowOff>
    </xdr:to>
    <xdr:grpSp>
      <xdr:nvGrpSpPr>
        <xdr:cNvPr id="562" name="Group 192"/>
        <xdr:cNvGrpSpPr>
          <a:grpSpLocks/>
        </xdr:cNvGrpSpPr>
      </xdr:nvGrpSpPr>
      <xdr:grpSpPr>
        <a:xfrm>
          <a:off x="20697825" y="804862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563" name="Rectangle 19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9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19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35</xdr:row>
      <xdr:rowOff>57150</xdr:rowOff>
    </xdr:from>
    <xdr:to>
      <xdr:col>30</xdr:col>
      <xdr:colOff>314325</xdr:colOff>
      <xdr:row>35</xdr:row>
      <xdr:rowOff>171450</xdr:rowOff>
    </xdr:to>
    <xdr:grpSp>
      <xdr:nvGrpSpPr>
        <xdr:cNvPr id="566" name="Group 196"/>
        <xdr:cNvGrpSpPr>
          <a:grpSpLocks/>
        </xdr:cNvGrpSpPr>
      </xdr:nvGrpSpPr>
      <xdr:grpSpPr>
        <a:xfrm>
          <a:off x="21859875" y="8734425"/>
          <a:ext cx="285750" cy="114300"/>
          <a:chOff x="-12593" y="-18"/>
          <a:chExt cx="9620" cy="12"/>
        </a:xfrm>
        <a:solidFill>
          <a:srgbClr val="FFFFFF"/>
        </a:solidFill>
      </xdr:grpSpPr>
      <xdr:sp>
        <xdr:nvSpPr>
          <xdr:cNvPr id="567" name="Rectangle 197"/>
          <xdr:cNvSpPr>
            <a:spLocks/>
          </xdr:cNvSpPr>
        </xdr:nvSpPr>
        <xdr:spPr>
          <a:xfrm>
            <a:off x="-12593" y="-18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98"/>
          <xdr:cNvSpPr>
            <a:spLocks/>
          </xdr:cNvSpPr>
        </xdr:nvSpPr>
        <xdr:spPr>
          <a:xfrm>
            <a:off x="-11482" y="-18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199"/>
          <xdr:cNvSpPr>
            <a:spLocks/>
          </xdr:cNvSpPr>
        </xdr:nvSpPr>
        <xdr:spPr>
          <a:xfrm>
            <a:off x="-7413" y="-18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33</xdr:row>
      <xdr:rowOff>57150</xdr:rowOff>
    </xdr:from>
    <xdr:to>
      <xdr:col>33</xdr:col>
      <xdr:colOff>409575</xdr:colOff>
      <xdr:row>33</xdr:row>
      <xdr:rowOff>171450</xdr:rowOff>
    </xdr:to>
    <xdr:grpSp>
      <xdr:nvGrpSpPr>
        <xdr:cNvPr id="570" name="Group 200"/>
        <xdr:cNvGrpSpPr>
          <a:grpSpLocks/>
        </xdr:cNvGrpSpPr>
      </xdr:nvGrpSpPr>
      <xdr:grpSpPr>
        <a:xfrm>
          <a:off x="24393525" y="827722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571" name="Rectangle 201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202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203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40</xdr:row>
      <xdr:rowOff>9525</xdr:rowOff>
    </xdr:from>
    <xdr:to>
      <xdr:col>58</xdr:col>
      <xdr:colOff>695325</xdr:colOff>
      <xdr:row>41</xdr:row>
      <xdr:rowOff>0</xdr:rowOff>
    </xdr:to>
    <xdr:grpSp>
      <xdr:nvGrpSpPr>
        <xdr:cNvPr id="574" name="Group 241"/>
        <xdr:cNvGrpSpPr>
          <a:grpSpLocks/>
        </xdr:cNvGrpSpPr>
      </xdr:nvGrpSpPr>
      <xdr:grpSpPr>
        <a:xfrm>
          <a:off x="43195875" y="9829800"/>
          <a:ext cx="438150" cy="219075"/>
          <a:chOff x="-65" y="-14828"/>
          <a:chExt cx="40" cy="35397"/>
        </a:xfrm>
        <a:solidFill>
          <a:srgbClr val="FFFFFF"/>
        </a:solidFill>
      </xdr:grpSpPr>
      <xdr:sp>
        <xdr:nvSpPr>
          <xdr:cNvPr id="575" name="Line 242"/>
          <xdr:cNvSpPr>
            <a:spLocks/>
          </xdr:cNvSpPr>
        </xdr:nvSpPr>
        <xdr:spPr>
          <a:xfrm>
            <a:off x="-65" y="20569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243"/>
          <xdr:cNvSpPr>
            <a:spLocks/>
          </xdr:cNvSpPr>
        </xdr:nvSpPr>
        <xdr:spPr>
          <a:xfrm>
            <a:off x="-58" y="-14828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44"/>
          <xdr:cNvSpPr>
            <a:spLocks/>
          </xdr:cNvSpPr>
        </xdr:nvSpPr>
        <xdr:spPr>
          <a:xfrm>
            <a:off x="-50" y="-5598"/>
            <a:ext cx="10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352425</xdr:colOff>
      <xdr:row>34</xdr:row>
      <xdr:rowOff>38100</xdr:rowOff>
    </xdr:from>
    <xdr:to>
      <xdr:col>60</xdr:col>
      <xdr:colOff>704850</xdr:colOff>
      <xdr:row>34</xdr:row>
      <xdr:rowOff>161925</xdr:rowOff>
    </xdr:to>
    <xdr:sp>
      <xdr:nvSpPr>
        <xdr:cNvPr id="578" name="kreslení 16"/>
        <xdr:cNvSpPr>
          <a:spLocks/>
        </xdr:cNvSpPr>
      </xdr:nvSpPr>
      <xdr:spPr>
        <a:xfrm>
          <a:off x="44777025" y="8486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609600</xdr:colOff>
      <xdr:row>21</xdr:row>
      <xdr:rowOff>57150</xdr:rowOff>
    </xdr:from>
    <xdr:to>
      <xdr:col>78</xdr:col>
      <xdr:colOff>904875</xdr:colOff>
      <xdr:row>21</xdr:row>
      <xdr:rowOff>171450</xdr:rowOff>
    </xdr:to>
    <xdr:grpSp>
      <xdr:nvGrpSpPr>
        <xdr:cNvPr id="579" name="Group 246"/>
        <xdr:cNvGrpSpPr>
          <a:grpSpLocks/>
        </xdr:cNvGrpSpPr>
      </xdr:nvGrpSpPr>
      <xdr:grpSpPr>
        <a:xfrm>
          <a:off x="58407300" y="5534025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580" name="Rectangle 247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248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49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24</xdr:row>
      <xdr:rowOff>114300</xdr:rowOff>
    </xdr:from>
    <xdr:to>
      <xdr:col>76</xdr:col>
      <xdr:colOff>647700</xdr:colOff>
      <xdr:row>26</xdr:row>
      <xdr:rowOff>28575</xdr:rowOff>
    </xdr:to>
    <xdr:grpSp>
      <xdr:nvGrpSpPr>
        <xdr:cNvPr id="583" name="Group 250"/>
        <xdr:cNvGrpSpPr>
          <a:grpSpLocks/>
        </xdr:cNvGrpSpPr>
      </xdr:nvGrpSpPr>
      <xdr:grpSpPr>
        <a:xfrm>
          <a:off x="56654700" y="6276975"/>
          <a:ext cx="304800" cy="371475"/>
          <a:chOff x="-58" y="-5439"/>
          <a:chExt cx="28" cy="16224"/>
        </a:xfrm>
        <a:solidFill>
          <a:srgbClr val="FFFFFF"/>
        </a:solidFill>
      </xdr:grpSpPr>
      <xdr:sp>
        <xdr:nvSpPr>
          <xdr:cNvPr id="584" name="Line 251"/>
          <xdr:cNvSpPr>
            <a:spLocks/>
          </xdr:cNvSpPr>
        </xdr:nvSpPr>
        <xdr:spPr>
          <a:xfrm flipH="1">
            <a:off x="-44" y="-54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252"/>
          <xdr:cNvSpPr>
            <a:spLocks/>
          </xdr:cNvSpPr>
        </xdr:nvSpPr>
        <xdr:spPr>
          <a:xfrm>
            <a:off x="-58" y="-12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20</xdr:row>
      <xdr:rowOff>123825</xdr:rowOff>
    </xdr:from>
    <xdr:to>
      <xdr:col>76</xdr:col>
      <xdr:colOff>476250</xdr:colOff>
      <xdr:row>22</xdr:row>
      <xdr:rowOff>114300</xdr:rowOff>
    </xdr:to>
    <xdr:sp>
      <xdr:nvSpPr>
        <xdr:cNvPr id="586" name="Line 253"/>
        <xdr:cNvSpPr>
          <a:spLocks/>
        </xdr:cNvSpPr>
      </xdr:nvSpPr>
      <xdr:spPr>
        <a:xfrm>
          <a:off x="55302150" y="5372100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19</xdr:row>
      <xdr:rowOff>114300</xdr:rowOff>
    </xdr:from>
    <xdr:to>
      <xdr:col>73</xdr:col>
      <xdr:colOff>247650</xdr:colOff>
      <xdr:row>19</xdr:row>
      <xdr:rowOff>190500</xdr:rowOff>
    </xdr:to>
    <xdr:sp>
      <xdr:nvSpPr>
        <xdr:cNvPr id="587" name="Line 254"/>
        <xdr:cNvSpPr>
          <a:spLocks/>
        </xdr:cNvSpPr>
      </xdr:nvSpPr>
      <xdr:spPr>
        <a:xfrm flipH="1" flipV="1">
          <a:off x="53701950" y="5133975"/>
          <a:ext cx="857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19</xdr:row>
      <xdr:rowOff>190500</xdr:rowOff>
    </xdr:from>
    <xdr:to>
      <xdr:col>74</xdr:col>
      <xdr:colOff>476250</xdr:colOff>
      <xdr:row>20</xdr:row>
      <xdr:rowOff>123825</xdr:rowOff>
    </xdr:to>
    <xdr:sp>
      <xdr:nvSpPr>
        <xdr:cNvPr id="588" name="Line 255"/>
        <xdr:cNvSpPr>
          <a:spLocks/>
        </xdr:cNvSpPr>
      </xdr:nvSpPr>
      <xdr:spPr>
        <a:xfrm flipH="1" flipV="1">
          <a:off x="54559200" y="5210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26</xdr:row>
      <xdr:rowOff>114300</xdr:rowOff>
    </xdr:from>
    <xdr:to>
      <xdr:col>74</xdr:col>
      <xdr:colOff>647700</xdr:colOff>
      <xdr:row>28</xdr:row>
      <xdr:rowOff>28575</xdr:rowOff>
    </xdr:to>
    <xdr:grpSp>
      <xdr:nvGrpSpPr>
        <xdr:cNvPr id="589" name="Group 257"/>
        <xdr:cNvGrpSpPr>
          <a:grpSpLocks/>
        </xdr:cNvGrpSpPr>
      </xdr:nvGrpSpPr>
      <xdr:grpSpPr>
        <a:xfrm>
          <a:off x="55168800" y="6734175"/>
          <a:ext cx="304800" cy="371475"/>
          <a:chOff x="-58" y="-5471"/>
          <a:chExt cx="28" cy="16224"/>
        </a:xfrm>
        <a:solidFill>
          <a:srgbClr val="FFFFFF"/>
        </a:solidFill>
      </xdr:grpSpPr>
      <xdr:sp>
        <xdr:nvSpPr>
          <xdr:cNvPr id="590" name="Line 258"/>
          <xdr:cNvSpPr>
            <a:spLocks/>
          </xdr:cNvSpPr>
        </xdr:nvSpPr>
        <xdr:spPr>
          <a:xfrm flipH="1">
            <a:off x="-44" y="-547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259"/>
          <xdr:cNvSpPr>
            <a:spLocks/>
          </xdr:cNvSpPr>
        </xdr:nvSpPr>
        <xdr:spPr>
          <a:xfrm>
            <a:off x="-58" y="-131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25</xdr:row>
      <xdr:rowOff>47625</xdr:rowOff>
    </xdr:from>
    <xdr:to>
      <xdr:col>75</xdr:col>
      <xdr:colOff>266700</xdr:colOff>
      <xdr:row>25</xdr:row>
      <xdr:rowOff>114300</xdr:rowOff>
    </xdr:to>
    <xdr:sp>
      <xdr:nvSpPr>
        <xdr:cNvPr id="592" name="Line 260"/>
        <xdr:cNvSpPr>
          <a:spLocks/>
        </xdr:cNvSpPr>
      </xdr:nvSpPr>
      <xdr:spPr>
        <a:xfrm flipH="1">
          <a:off x="55321200" y="6438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24</xdr:row>
      <xdr:rowOff>114300</xdr:rowOff>
    </xdr:from>
    <xdr:to>
      <xdr:col>76</xdr:col>
      <xdr:colOff>495300</xdr:colOff>
      <xdr:row>25</xdr:row>
      <xdr:rowOff>47625</xdr:rowOff>
    </xdr:to>
    <xdr:sp>
      <xdr:nvSpPr>
        <xdr:cNvPr id="593" name="Line 261"/>
        <xdr:cNvSpPr>
          <a:spLocks/>
        </xdr:cNvSpPr>
      </xdr:nvSpPr>
      <xdr:spPr>
        <a:xfrm flipH="1">
          <a:off x="56064150" y="6276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533400</xdr:colOff>
      <xdr:row>27</xdr:row>
      <xdr:rowOff>219075</xdr:rowOff>
    </xdr:from>
    <xdr:to>
      <xdr:col>72</xdr:col>
      <xdr:colOff>447675</xdr:colOff>
      <xdr:row>28</xdr:row>
      <xdr:rowOff>114300</xdr:rowOff>
    </xdr:to>
    <xdr:sp>
      <xdr:nvSpPr>
        <xdr:cNvPr id="594" name="Line 264"/>
        <xdr:cNvSpPr>
          <a:spLocks/>
        </xdr:cNvSpPr>
      </xdr:nvSpPr>
      <xdr:spPr>
        <a:xfrm flipH="1">
          <a:off x="52387500" y="7067550"/>
          <a:ext cx="14001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447675</xdr:colOff>
      <xdr:row>26</xdr:row>
      <xdr:rowOff>114300</xdr:rowOff>
    </xdr:from>
    <xdr:to>
      <xdr:col>74</xdr:col>
      <xdr:colOff>495300</xdr:colOff>
      <xdr:row>27</xdr:row>
      <xdr:rowOff>219075</xdr:rowOff>
    </xdr:to>
    <xdr:sp>
      <xdr:nvSpPr>
        <xdr:cNvPr id="595" name="Line 265"/>
        <xdr:cNvSpPr>
          <a:spLocks/>
        </xdr:cNvSpPr>
      </xdr:nvSpPr>
      <xdr:spPr>
        <a:xfrm flipH="1">
          <a:off x="53787675" y="6734175"/>
          <a:ext cx="15335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295275</xdr:colOff>
      <xdr:row>26</xdr:row>
      <xdr:rowOff>114300</xdr:rowOff>
    </xdr:from>
    <xdr:to>
      <xdr:col>74</xdr:col>
      <xdr:colOff>495300</xdr:colOff>
      <xdr:row>32</xdr:row>
      <xdr:rowOff>171450</xdr:rowOff>
    </xdr:to>
    <xdr:sp>
      <xdr:nvSpPr>
        <xdr:cNvPr id="596" name="Line 266"/>
        <xdr:cNvSpPr>
          <a:spLocks/>
        </xdr:cNvSpPr>
      </xdr:nvSpPr>
      <xdr:spPr>
        <a:xfrm flipH="1">
          <a:off x="50663475" y="6734175"/>
          <a:ext cx="4657725" cy="1428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57150</xdr:colOff>
      <xdr:row>32</xdr:row>
      <xdr:rowOff>171450</xdr:rowOff>
    </xdr:from>
    <xdr:to>
      <xdr:col>68</xdr:col>
      <xdr:colOff>295275</xdr:colOff>
      <xdr:row>35</xdr:row>
      <xdr:rowOff>114300</xdr:rowOff>
    </xdr:to>
    <xdr:sp>
      <xdr:nvSpPr>
        <xdr:cNvPr id="597" name="Line 267"/>
        <xdr:cNvSpPr>
          <a:spLocks/>
        </xdr:cNvSpPr>
      </xdr:nvSpPr>
      <xdr:spPr>
        <a:xfrm flipV="1">
          <a:off x="46939200" y="8162925"/>
          <a:ext cx="3724275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85725</xdr:colOff>
      <xdr:row>35</xdr:row>
      <xdr:rowOff>114300</xdr:rowOff>
    </xdr:from>
    <xdr:to>
      <xdr:col>57</xdr:col>
      <xdr:colOff>438150</xdr:colOff>
      <xdr:row>36</xdr:row>
      <xdr:rowOff>219075</xdr:rowOff>
    </xdr:to>
    <xdr:grpSp>
      <xdr:nvGrpSpPr>
        <xdr:cNvPr id="598" name="Group 268"/>
        <xdr:cNvGrpSpPr>
          <a:grpSpLocks/>
        </xdr:cNvGrpSpPr>
      </xdr:nvGrpSpPr>
      <xdr:grpSpPr>
        <a:xfrm>
          <a:off x="42510075" y="8791575"/>
          <a:ext cx="352425" cy="333375"/>
          <a:chOff x="-39" y="-9385"/>
          <a:chExt cx="32" cy="29190"/>
        </a:xfrm>
        <a:solidFill>
          <a:srgbClr val="FFFFFF"/>
        </a:solidFill>
      </xdr:grpSpPr>
      <xdr:sp>
        <xdr:nvSpPr>
          <xdr:cNvPr id="599" name="Line 269"/>
          <xdr:cNvSpPr>
            <a:spLocks/>
          </xdr:cNvSpPr>
        </xdr:nvSpPr>
        <xdr:spPr>
          <a:xfrm>
            <a:off x="-23" y="-9385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270"/>
          <xdr:cNvSpPr>
            <a:spLocks/>
          </xdr:cNvSpPr>
        </xdr:nvSpPr>
        <xdr:spPr>
          <a:xfrm>
            <a:off x="-39" y="1459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876300</xdr:colOff>
      <xdr:row>31</xdr:row>
      <xdr:rowOff>114300</xdr:rowOff>
    </xdr:from>
    <xdr:to>
      <xdr:col>49</xdr:col>
      <xdr:colOff>209550</xdr:colOff>
      <xdr:row>33</xdr:row>
      <xdr:rowOff>28575</xdr:rowOff>
    </xdr:to>
    <xdr:grpSp>
      <xdr:nvGrpSpPr>
        <xdr:cNvPr id="601" name="Group 271"/>
        <xdr:cNvGrpSpPr>
          <a:grpSpLocks/>
        </xdr:cNvGrpSpPr>
      </xdr:nvGrpSpPr>
      <xdr:grpSpPr>
        <a:xfrm>
          <a:off x="36385500" y="7877175"/>
          <a:ext cx="304800" cy="371475"/>
          <a:chOff x="-5600" y="-5551"/>
          <a:chExt cx="11900" cy="16224"/>
        </a:xfrm>
        <a:solidFill>
          <a:srgbClr val="FFFFFF"/>
        </a:solidFill>
      </xdr:grpSpPr>
      <xdr:sp>
        <xdr:nvSpPr>
          <xdr:cNvPr id="602" name="Line 272"/>
          <xdr:cNvSpPr>
            <a:spLocks/>
          </xdr:cNvSpPr>
        </xdr:nvSpPr>
        <xdr:spPr>
          <a:xfrm flipH="1">
            <a:off x="350" y="-5551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273"/>
          <xdr:cNvSpPr>
            <a:spLocks/>
          </xdr:cNvSpPr>
        </xdr:nvSpPr>
        <xdr:spPr>
          <a:xfrm>
            <a:off x="-5600" y="-1390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247650</xdr:colOff>
      <xdr:row>31</xdr:row>
      <xdr:rowOff>114300</xdr:rowOff>
    </xdr:from>
    <xdr:to>
      <xdr:col>50</xdr:col>
      <xdr:colOff>47625</xdr:colOff>
      <xdr:row>33</xdr:row>
      <xdr:rowOff>28575</xdr:rowOff>
    </xdr:to>
    <xdr:grpSp>
      <xdr:nvGrpSpPr>
        <xdr:cNvPr id="604" name="Group 274"/>
        <xdr:cNvGrpSpPr>
          <a:grpSpLocks/>
        </xdr:cNvGrpSpPr>
      </xdr:nvGrpSpPr>
      <xdr:grpSpPr>
        <a:xfrm>
          <a:off x="36728400" y="7877175"/>
          <a:ext cx="314325" cy="371475"/>
          <a:chOff x="-9703" y="-5551"/>
          <a:chExt cx="12180" cy="16224"/>
        </a:xfrm>
        <a:solidFill>
          <a:srgbClr val="FFFFFF"/>
        </a:solidFill>
      </xdr:grpSpPr>
      <xdr:sp>
        <xdr:nvSpPr>
          <xdr:cNvPr id="605" name="Line 275"/>
          <xdr:cNvSpPr>
            <a:spLocks/>
          </xdr:cNvSpPr>
        </xdr:nvSpPr>
        <xdr:spPr>
          <a:xfrm flipH="1">
            <a:off x="-3613" y="-5551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276"/>
          <xdr:cNvSpPr>
            <a:spLocks/>
          </xdr:cNvSpPr>
        </xdr:nvSpPr>
        <xdr:spPr>
          <a:xfrm>
            <a:off x="-9703" y="-1390"/>
            <a:ext cx="1218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409575</xdr:colOff>
      <xdr:row>31</xdr:row>
      <xdr:rowOff>114300</xdr:rowOff>
    </xdr:from>
    <xdr:to>
      <xdr:col>66</xdr:col>
      <xdr:colOff>942975</xdr:colOff>
      <xdr:row>40</xdr:row>
      <xdr:rowOff>104775</xdr:rowOff>
    </xdr:to>
    <xdr:sp>
      <xdr:nvSpPr>
        <xdr:cNvPr id="607" name="Line 277"/>
        <xdr:cNvSpPr>
          <a:spLocks/>
        </xdr:cNvSpPr>
      </xdr:nvSpPr>
      <xdr:spPr>
        <a:xfrm>
          <a:off x="36890325" y="7877175"/>
          <a:ext cx="12934950" cy="2047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28</xdr:row>
      <xdr:rowOff>114300</xdr:rowOff>
    </xdr:from>
    <xdr:to>
      <xdr:col>44</xdr:col>
      <xdr:colOff>647700</xdr:colOff>
      <xdr:row>30</xdr:row>
      <xdr:rowOff>28575</xdr:rowOff>
    </xdr:to>
    <xdr:grpSp>
      <xdr:nvGrpSpPr>
        <xdr:cNvPr id="608" name="Group 278"/>
        <xdr:cNvGrpSpPr>
          <a:grpSpLocks/>
        </xdr:cNvGrpSpPr>
      </xdr:nvGrpSpPr>
      <xdr:grpSpPr>
        <a:xfrm>
          <a:off x="327279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609" name="Line 279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280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34</xdr:row>
      <xdr:rowOff>114300</xdr:rowOff>
    </xdr:from>
    <xdr:to>
      <xdr:col>38</xdr:col>
      <xdr:colOff>628650</xdr:colOff>
      <xdr:row>36</xdr:row>
      <xdr:rowOff>38100</xdr:rowOff>
    </xdr:to>
    <xdr:grpSp>
      <xdr:nvGrpSpPr>
        <xdr:cNvPr id="611" name="Group 281"/>
        <xdr:cNvGrpSpPr>
          <a:grpSpLocks/>
        </xdr:cNvGrpSpPr>
      </xdr:nvGrpSpPr>
      <xdr:grpSpPr>
        <a:xfrm>
          <a:off x="28098750" y="8562975"/>
          <a:ext cx="304800" cy="381000"/>
          <a:chOff x="-59" y="-5599"/>
          <a:chExt cx="28" cy="16640"/>
        </a:xfrm>
        <a:solidFill>
          <a:srgbClr val="FFFFFF"/>
        </a:solidFill>
      </xdr:grpSpPr>
      <xdr:sp>
        <xdr:nvSpPr>
          <xdr:cNvPr id="612" name="Line 282"/>
          <xdr:cNvSpPr>
            <a:spLocks/>
          </xdr:cNvSpPr>
        </xdr:nvSpPr>
        <xdr:spPr>
          <a:xfrm flipH="1">
            <a:off x="-45" y="-559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283"/>
          <xdr:cNvSpPr>
            <a:spLocks/>
          </xdr:cNvSpPr>
        </xdr:nvSpPr>
        <xdr:spPr>
          <a:xfrm>
            <a:off x="-59" y="-102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37</xdr:row>
      <xdr:rowOff>47625</xdr:rowOff>
    </xdr:from>
    <xdr:to>
      <xdr:col>42</xdr:col>
      <xdr:colOff>476250</xdr:colOff>
      <xdr:row>37</xdr:row>
      <xdr:rowOff>114300</xdr:rowOff>
    </xdr:to>
    <xdr:sp>
      <xdr:nvSpPr>
        <xdr:cNvPr id="614" name="Line 289"/>
        <xdr:cNvSpPr>
          <a:spLocks/>
        </xdr:cNvSpPr>
      </xdr:nvSpPr>
      <xdr:spPr>
        <a:xfrm flipH="1" flipV="1">
          <a:off x="30480000" y="91821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36</xdr:row>
      <xdr:rowOff>114300</xdr:rowOff>
    </xdr:from>
    <xdr:to>
      <xdr:col>41</xdr:col>
      <xdr:colOff>266700</xdr:colOff>
      <xdr:row>37</xdr:row>
      <xdr:rowOff>47625</xdr:rowOff>
    </xdr:to>
    <xdr:sp>
      <xdr:nvSpPr>
        <xdr:cNvPr id="615" name="Line 290"/>
        <xdr:cNvSpPr>
          <a:spLocks/>
        </xdr:cNvSpPr>
      </xdr:nvSpPr>
      <xdr:spPr>
        <a:xfrm flipH="1" flipV="1">
          <a:off x="29737050" y="9020175"/>
          <a:ext cx="7620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34</xdr:row>
      <xdr:rowOff>114300</xdr:rowOff>
    </xdr:from>
    <xdr:to>
      <xdr:col>40</xdr:col>
      <xdr:colOff>476250</xdr:colOff>
      <xdr:row>36</xdr:row>
      <xdr:rowOff>114300</xdr:rowOff>
    </xdr:to>
    <xdr:sp>
      <xdr:nvSpPr>
        <xdr:cNvPr id="616" name="Line 291"/>
        <xdr:cNvSpPr>
          <a:spLocks/>
        </xdr:cNvSpPr>
      </xdr:nvSpPr>
      <xdr:spPr>
        <a:xfrm>
          <a:off x="28251150" y="8562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17" name="Line 292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18" name="Line 293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19" name="Line 294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20" name="Line 295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21" name="Line 296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22" name="Line 297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23" name="Line 298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24" name="Line 299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25" name="Line 300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26" name="Line 301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27" name="Line 302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28" name="Line 303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29" name="Line 304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30" name="Line 305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31" name="Line 306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32" name="Line 307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33" name="Line 308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34" name="Line 309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35" name="Line 310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636" name="Line 311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209550</xdr:colOff>
      <xdr:row>34</xdr:row>
      <xdr:rowOff>0</xdr:rowOff>
    </xdr:from>
    <xdr:ext cx="552450" cy="228600"/>
    <xdr:sp>
      <xdr:nvSpPr>
        <xdr:cNvPr id="637" name="text 7125"/>
        <xdr:cNvSpPr txBox="1">
          <a:spLocks noChangeArrowheads="1"/>
        </xdr:cNvSpPr>
      </xdr:nvSpPr>
      <xdr:spPr>
        <a:xfrm>
          <a:off x="32594550" y="8448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49</xdr:col>
      <xdr:colOff>409575</xdr:colOff>
      <xdr:row>31</xdr:row>
      <xdr:rowOff>114300</xdr:rowOff>
    </xdr:from>
    <xdr:to>
      <xdr:col>62</xdr:col>
      <xdr:colOff>457200</xdr:colOff>
      <xdr:row>31</xdr:row>
      <xdr:rowOff>114300</xdr:rowOff>
    </xdr:to>
    <xdr:sp>
      <xdr:nvSpPr>
        <xdr:cNvPr id="638" name="Line 313"/>
        <xdr:cNvSpPr>
          <a:spLocks/>
        </xdr:cNvSpPr>
      </xdr:nvSpPr>
      <xdr:spPr>
        <a:xfrm flipH="1" flipV="1">
          <a:off x="36890325" y="7877175"/>
          <a:ext cx="947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39" name="Line 314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40" name="Line 315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41" name="Line 316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42" name="Line 317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43" name="Line 318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44" name="Line 319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45" name="Line 320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46" name="Line 321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47" name="Line 322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48" name="Line 323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49" name="Line 324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50" name="Line 325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51" name="Line 326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52" name="Line 327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53" name="Line 328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54" name="Line 329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55" name="Line 330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56" name="Line 331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57" name="Line 332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31</xdr:row>
      <xdr:rowOff>19050</xdr:rowOff>
    </xdr:from>
    <xdr:to>
      <xdr:col>61</xdr:col>
      <xdr:colOff>504825</xdr:colOff>
      <xdr:row>31</xdr:row>
      <xdr:rowOff>19050</xdr:rowOff>
    </xdr:to>
    <xdr:sp>
      <xdr:nvSpPr>
        <xdr:cNvPr id="658" name="Line 333"/>
        <xdr:cNvSpPr>
          <a:spLocks/>
        </xdr:cNvSpPr>
      </xdr:nvSpPr>
      <xdr:spPr>
        <a:xfrm flipH="1">
          <a:off x="453866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39</xdr:row>
      <xdr:rowOff>0</xdr:rowOff>
    </xdr:from>
    <xdr:to>
      <xdr:col>80</xdr:col>
      <xdr:colOff>476250</xdr:colOff>
      <xdr:row>44</xdr:row>
      <xdr:rowOff>0</xdr:rowOff>
    </xdr:to>
    <xdr:sp>
      <xdr:nvSpPr>
        <xdr:cNvPr id="659" name="Line 337"/>
        <xdr:cNvSpPr>
          <a:spLocks/>
        </xdr:cNvSpPr>
      </xdr:nvSpPr>
      <xdr:spPr>
        <a:xfrm>
          <a:off x="59759850" y="9591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</xdr:colOff>
      <xdr:row>37</xdr:row>
      <xdr:rowOff>95250</xdr:rowOff>
    </xdr:from>
    <xdr:to>
      <xdr:col>65</xdr:col>
      <xdr:colOff>314325</xdr:colOff>
      <xdr:row>42</xdr:row>
      <xdr:rowOff>0</xdr:rowOff>
    </xdr:to>
    <xdr:sp>
      <xdr:nvSpPr>
        <xdr:cNvPr id="660" name="Line 339"/>
        <xdr:cNvSpPr>
          <a:spLocks/>
        </xdr:cNvSpPr>
      </xdr:nvSpPr>
      <xdr:spPr>
        <a:xfrm flipH="1">
          <a:off x="48377475" y="9229725"/>
          <a:ext cx="3048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152400</xdr:colOff>
      <xdr:row>39</xdr:row>
      <xdr:rowOff>9525</xdr:rowOff>
    </xdr:from>
    <xdr:to>
      <xdr:col>57</xdr:col>
      <xdr:colOff>371475</xdr:colOff>
      <xdr:row>41</xdr:row>
      <xdr:rowOff>0</xdr:rowOff>
    </xdr:to>
    <xdr:grpSp>
      <xdr:nvGrpSpPr>
        <xdr:cNvPr id="661" name="Group 346"/>
        <xdr:cNvGrpSpPr>
          <a:grpSpLocks/>
        </xdr:cNvGrpSpPr>
      </xdr:nvGrpSpPr>
      <xdr:grpSpPr>
        <a:xfrm>
          <a:off x="42576750" y="9601200"/>
          <a:ext cx="219075" cy="447675"/>
          <a:chOff x="-33" y="-5950"/>
          <a:chExt cx="20" cy="25381"/>
        </a:xfrm>
        <a:solidFill>
          <a:srgbClr val="FFFFFF"/>
        </a:solidFill>
      </xdr:grpSpPr>
      <xdr:sp>
        <xdr:nvSpPr>
          <xdr:cNvPr id="662" name="Line 347"/>
          <xdr:cNvSpPr>
            <a:spLocks/>
          </xdr:cNvSpPr>
        </xdr:nvSpPr>
        <xdr:spPr>
          <a:xfrm flipV="1">
            <a:off x="-22" y="10789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Line 348"/>
          <xdr:cNvSpPr>
            <a:spLocks/>
          </xdr:cNvSpPr>
        </xdr:nvSpPr>
        <xdr:spPr>
          <a:xfrm flipV="1">
            <a:off x="-33" y="-5950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Line 349"/>
          <xdr:cNvSpPr>
            <a:spLocks/>
          </xdr:cNvSpPr>
        </xdr:nvSpPr>
        <xdr:spPr>
          <a:xfrm>
            <a:off x="-27" y="19431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kreslení 298"/>
          <xdr:cNvSpPr>
            <a:spLocks/>
          </xdr:cNvSpPr>
        </xdr:nvSpPr>
        <xdr:spPr>
          <a:xfrm>
            <a:off x="-28" y="-4871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314325</xdr:colOff>
      <xdr:row>36</xdr:row>
      <xdr:rowOff>19050</xdr:rowOff>
    </xdr:from>
    <xdr:to>
      <xdr:col>60</xdr:col>
      <xdr:colOff>609600</xdr:colOff>
      <xdr:row>36</xdr:row>
      <xdr:rowOff>133350</xdr:rowOff>
    </xdr:to>
    <xdr:grpSp>
      <xdr:nvGrpSpPr>
        <xdr:cNvPr id="666" name="Group 351"/>
        <xdr:cNvGrpSpPr>
          <a:grpSpLocks/>
        </xdr:cNvGrpSpPr>
      </xdr:nvGrpSpPr>
      <xdr:grpSpPr>
        <a:xfrm>
          <a:off x="44738925" y="8924925"/>
          <a:ext cx="295275" cy="114300"/>
          <a:chOff x="-60" y="-127291"/>
          <a:chExt cx="27" cy="79992"/>
        </a:xfrm>
        <a:solidFill>
          <a:srgbClr val="FFFFFF"/>
        </a:solidFill>
      </xdr:grpSpPr>
      <xdr:sp>
        <xdr:nvSpPr>
          <xdr:cNvPr id="667" name="Rectangle 352"/>
          <xdr:cNvSpPr>
            <a:spLocks/>
          </xdr:cNvSpPr>
        </xdr:nvSpPr>
        <xdr:spPr>
          <a:xfrm>
            <a:off x="-36" y="-127291"/>
            <a:ext cx="3" cy="7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353"/>
          <xdr:cNvSpPr>
            <a:spLocks/>
          </xdr:cNvSpPr>
        </xdr:nvSpPr>
        <xdr:spPr>
          <a:xfrm>
            <a:off x="-48" y="-127291"/>
            <a:ext cx="12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354"/>
          <xdr:cNvSpPr>
            <a:spLocks/>
          </xdr:cNvSpPr>
        </xdr:nvSpPr>
        <xdr:spPr>
          <a:xfrm>
            <a:off x="-60" y="-127291"/>
            <a:ext cx="12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70" name="Line 355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71" name="Line 356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72" name="Line 357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73" name="Line 358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74" name="Line 359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75" name="Line 360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76" name="Line 361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77" name="Line 362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78" name="Line 363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79" name="Line 364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80" name="Line 365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81" name="Line 366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82" name="Line 367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83" name="Line 368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84" name="Line 369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85" name="Line 370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86" name="Line 371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87" name="Line 372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88" name="Line 373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689" name="Line 374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171450</xdr:colOff>
      <xdr:row>30</xdr:row>
      <xdr:rowOff>57150</xdr:rowOff>
    </xdr:from>
    <xdr:to>
      <xdr:col>53</xdr:col>
      <xdr:colOff>466725</xdr:colOff>
      <xdr:row>30</xdr:row>
      <xdr:rowOff>171450</xdr:rowOff>
    </xdr:to>
    <xdr:grpSp>
      <xdr:nvGrpSpPr>
        <xdr:cNvPr id="690" name="Group 379"/>
        <xdr:cNvGrpSpPr>
          <a:grpSpLocks/>
        </xdr:cNvGrpSpPr>
      </xdr:nvGrpSpPr>
      <xdr:grpSpPr>
        <a:xfrm>
          <a:off x="39624000" y="759142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691" name="Rectangle 380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381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382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694" name="Line 383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695" name="Line 384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696" name="Line 385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697" name="Line 386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698" name="Line 387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699" name="Line 388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00" name="Line 389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01" name="Line 390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02" name="Line 391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03" name="Line 392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04" name="Line 393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05" name="Line 394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06" name="Line 395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07" name="Line 396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08" name="Line 397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09" name="Line 398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10" name="Line 399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11" name="Line 400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12" name="Line 401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36</xdr:row>
      <xdr:rowOff>19050</xdr:rowOff>
    </xdr:from>
    <xdr:to>
      <xdr:col>48</xdr:col>
      <xdr:colOff>504825</xdr:colOff>
      <xdr:row>36</xdr:row>
      <xdr:rowOff>19050</xdr:rowOff>
    </xdr:to>
    <xdr:sp>
      <xdr:nvSpPr>
        <xdr:cNvPr id="713" name="Line 402"/>
        <xdr:cNvSpPr>
          <a:spLocks/>
        </xdr:cNvSpPr>
      </xdr:nvSpPr>
      <xdr:spPr>
        <a:xfrm flipH="1">
          <a:off x="355092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209550</xdr:colOff>
      <xdr:row>35</xdr:row>
      <xdr:rowOff>57150</xdr:rowOff>
    </xdr:from>
    <xdr:to>
      <xdr:col>47</xdr:col>
      <xdr:colOff>495300</xdr:colOff>
      <xdr:row>35</xdr:row>
      <xdr:rowOff>171450</xdr:rowOff>
    </xdr:to>
    <xdr:grpSp>
      <xdr:nvGrpSpPr>
        <xdr:cNvPr id="714" name="Group 403"/>
        <xdr:cNvGrpSpPr>
          <a:grpSpLocks/>
        </xdr:cNvGrpSpPr>
      </xdr:nvGrpSpPr>
      <xdr:grpSpPr>
        <a:xfrm>
          <a:off x="35204400" y="87344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715" name="Rectangle 404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405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406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66675</xdr:colOff>
      <xdr:row>23</xdr:row>
      <xdr:rowOff>57150</xdr:rowOff>
    </xdr:from>
    <xdr:to>
      <xdr:col>50</xdr:col>
      <xdr:colOff>619125</xdr:colOff>
      <xdr:row>23</xdr:row>
      <xdr:rowOff>171450</xdr:rowOff>
    </xdr:to>
    <xdr:grpSp>
      <xdr:nvGrpSpPr>
        <xdr:cNvPr id="718" name="Group 407"/>
        <xdr:cNvGrpSpPr>
          <a:grpSpLocks/>
        </xdr:cNvGrpSpPr>
      </xdr:nvGrpSpPr>
      <xdr:grpSpPr>
        <a:xfrm>
          <a:off x="37061775" y="5991225"/>
          <a:ext cx="552450" cy="114300"/>
          <a:chOff x="-63000" y="-18"/>
          <a:chExt cx="51000" cy="12"/>
        </a:xfrm>
        <a:solidFill>
          <a:srgbClr val="FFFFFF"/>
        </a:solidFill>
      </xdr:grpSpPr>
      <xdr:sp>
        <xdr:nvSpPr>
          <xdr:cNvPr id="719" name="Line 408"/>
          <xdr:cNvSpPr>
            <a:spLocks/>
          </xdr:cNvSpPr>
        </xdr:nvSpPr>
        <xdr:spPr>
          <a:xfrm>
            <a:off x="-60004" y="-12"/>
            <a:ext cx="119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409"/>
          <xdr:cNvSpPr>
            <a:spLocks/>
          </xdr:cNvSpPr>
        </xdr:nvSpPr>
        <xdr:spPr>
          <a:xfrm>
            <a:off x="-63000" y="-17"/>
            <a:ext cx="29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410"/>
          <xdr:cNvSpPr>
            <a:spLocks/>
          </xdr:cNvSpPr>
        </xdr:nvSpPr>
        <xdr:spPr>
          <a:xfrm>
            <a:off x="-48006" y="-18"/>
            <a:ext cx="119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411"/>
          <xdr:cNvSpPr>
            <a:spLocks/>
          </xdr:cNvSpPr>
        </xdr:nvSpPr>
        <xdr:spPr>
          <a:xfrm>
            <a:off x="-23998" y="-18"/>
            <a:ext cx="11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412"/>
          <xdr:cNvSpPr>
            <a:spLocks/>
          </xdr:cNvSpPr>
        </xdr:nvSpPr>
        <xdr:spPr>
          <a:xfrm>
            <a:off x="-35995" y="-18"/>
            <a:ext cx="119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371475</xdr:colOff>
      <xdr:row>29</xdr:row>
      <xdr:rowOff>57150</xdr:rowOff>
    </xdr:from>
    <xdr:to>
      <xdr:col>65</xdr:col>
      <xdr:colOff>95250</xdr:colOff>
      <xdr:row>29</xdr:row>
      <xdr:rowOff>171450</xdr:rowOff>
    </xdr:to>
    <xdr:grpSp>
      <xdr:nvGrpSpPr>
        <xdr:cNvPr id="724" name="Group 413"/>
        <xdr:cNvGrpSpPr>
          <a:grpSpLocks/>
        </xdr:cNvGrpSpPr>
      </xdr:nvGrpSpPr>
      <xdr:grpSpPr>
        <a:xfrm>
          <a:off x="47767875" y="7362825"/>
          <a:ext cx="695325" cy="114300"/>
          <a:chOff x="-21358" y="-18"/>
          <a:chExt cx="27264" cy="12"/>
        </a:xfrm>
        <a:solidFill>
          <a:srgbClr val="FFFFFF"/>
        </a:solidFill>
      </xdr:grpSpPr>
      <xdr:sp>
        <xdr:nvSpPr>
          <xdr:cNvPr id="725" name="Oval 414"/>
          <xdr:cNvSpPr>
            <a:spLocks/>
          </xdr:cNvSpPr>
        </xdr:nvSpPr>
        <xdr:spPr>
          <a:xfrm>
            <a:off x="-431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415"/>
          <xdr:cNvSpPr>
            <a:spLocks/>
          </xdr:cNvSpPr>
        </xdr:nvSpPr>
        <xdr:spPr>
          <a:xfrm>
            <a:off x="794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Line 416"/>
          <xdr:cNvSpPr>
            <a:spLocks/>
          </xdr:cNvSpPr>
        </xdr:nvSpPr>
        <xdr:spPr>
          <a:xfrm>
            <a:off x="-20077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417"/>
          <xdr:cNvSpPr>
            <a:spLocks/>
          </xdr:cNvSpPr>
        </xdr:nvSpPr>
        <xdr:spPr>
          <a:xfrm>
            <a:off x="-21358" y="-18"/>
            <a:ext cx="12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418"/>
          <xdr:cNvSpPr>
            <a:spLocks/>
          </xdr:cNvSpPr>
        </xdr:nvSpPr>
        <xdr:spPr>
          <a:xfrm>
            <a:off x="-1454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419"/>
          <xdr:cNvSpPr>
            <a:spLocks/>
          </xdr:cNvSpPr>
        </xdr:nvSpPr>
        <xdr:spPr>
          <a:xfrm>
            <a:off x="-943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20</xdr:row>
      <xdr:rowOff>0</xdr:rowOff>
    </xdr:from>
    <xdr:to>
      <xdr:col>68</xdr:col>
      <xdr:colOff>466725</xdr:colOff>
      <xdr:row>21</xdr:row>
      <xdr:rowOff>0</xdr:rowOff>
    </xdr:to>
    <xdr:grpSp>
      <xdr:nvGrpSpPr>
        <xdr:cNvPr id="731" name="Group 420"/>
        <xdr:cNvGrpSpPr>
          <a:grpSpLocks/>
        </xdr:cNvGrpSpPr>
      </xdr:nvGrpSpPr>
      <xdr:grpSpPr>
        <a:xfrm>
          <a:off x="50415825" y="5248275"/>
          <a:ext cx="428625" cy="228600"/>
          <a:chOff x="-20071" y="367"/>
          <a:chExt cx="18135" cy="20016"/>
        </a:xfrm>
        <a:solidFill>
          <a:srgbClr val="FFFFFF"/>
        </a:solidFill>
      </xdr:grpSpPr>
      <xdr:sp>
        <xdr:nvSpPr>
          <xdr:cNvPr id="732" name="Rectangle 421"/>
          <xdr:cNvSpPr>
            <a:spLocks/>
          </xdr:cNvSpPr>
        </xdr:nvSpPr>
        <xdr:spPr>
          <a:xfrm>
            <a:off x="-20071" y="367"/>
            <a:ext cx="1396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422"/>
          <xdr:cNvSpPr>
            <a:spLocks/>
          </xdr:cNvSpPr>
        </xdr:nvSpPr>
        <xdr:spPr>
          <a:xfrm>
            <a:off x="-18675" y="10375"/>
            <a:ext cx="558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423"/>
          <xdr:cNvSpPr>
            <a:spLocks/>
          </xdr:cNvSpPr>
        </xdr:nvSpPr>
        <xdr:spPr>
          <a:xfrm>
            <a:off x="-18675" y="367"/>
            <a:ext cx="5581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424"/>
          <xdr:cNvSpPr>
            <a:spLocks/>
          </xdr:cNvSpPr>
        </xdr:nvSpPr>
        <xdr:spPr>
          <a:xfrm>
            <a:off x="-13098" y="10375"/>
            <a:ext cx="5581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425"/>
          <xdr:cNvSpPr>
            <a:spLocks/>
          </xdr:cNvSpPr>
        </xdr:nvSpPr>
        <xdr:spPr>
          <a:xfrm>
            <a:off x="-13098" y="367"/>
            <a:ext cx="5581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426"/>
          <xdr:cNvSpPr>
            <a:spLocks/>
          </xdr:cNvSpPr>
        </xdr:nvSpPr>
        <xdr:spPr>
          <a:xfrm>
            <a:off x="-7517" y="10375"/>
            <a:ext cx="558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Line 427"/>
          <xdr:cNvSpPr>
            <a:spLocks/>
          </xdr:cNvSpPr>
        </xdr:nvSpPr>
        <xdr:spPr>
          <a:xfrm flipV="1">
            <a:off x="-12164" y="12041"/>
            <a:ext cx="3722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Line 428"/>
          <xdr:cNvSpPr>
            <a:spLocks/>
          </xdr:cNvSpPr>
        </xdr:nvSpPr>
        <xdr:spPr>
          <a:xfrm>
            <a:off x="-12164" y="12041"/>
            <a:ext cx="3722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40" name="Line 429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41" name="Line 430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42" name="Line 431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43" name="Line 432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44" name="Line 433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45" name="Line 434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46" name="Line 435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47" name="Line 436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48" name="Line 437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49" name="Line 438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50" name="Line 439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51" name="Line 440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52" name="Line 441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53" name="Line 442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54" name="Line 443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55" name="Line 444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56" name="Line 445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57" name="Line 446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58" name="Line 447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59" name="Line 448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60" name="Line 449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61" name="Line 450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62" name="Line 451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63" name="Line 452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64" name="Line 453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65" name="Line 454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66" name="Line 455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19050</xdr:rowOff>
    </xdr:from>
    <xdr:to>
      <xdr:col>63</xdr:col>
      <xdr:colOff>504825</xdr:colOff>
      <xdr:row>35</xdr:row>
      <xdr:rowOff>19050</xdr:rowOff>
    </xdr:to>
    <xdr:sp>
      <xdr:nvSpPr>
        <xdr:cNvPr id="767" name="Line 456"/>
        <xdr:cNvSpPr>
          <a:spLocks/>
        </xdr:cNvSpPr>
      </xdr:nvSpPr>
      <xdr:spPr>
        <a:xfrm flipH="1">
          <a:off x="468725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209550</xdr:colOff>
      <xdr:row>35</xdr:row>
      <xdr:rowOff>0</xdr:rowOff>
    </xdr:from>
    <xdr:ext cx="552450" cy="228600"/>
    <xdr:sp>
      <xdr:nvSpPr>
        <xdr:cNvPr id="768" name="text 7125"/>
        <xdr:cNvSpPr txBox="1">
          <a:spLocks noChangeArrowheads="1"/>
        </xdr:cNvSpPr>
      </xdr:nvSpPr>
      <xdr:spPr>
        <a:xfrm>
          <a:off x="46120050" y="86772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c</a:t>
          </a:r>
        </a:p>
      </xdr:txBody>
    </xdr:sp>
    <xdr:clientData/>
  </xdr:oneCellAnchor>
  <xdr:twoCellAnchor>
    <xdr:from>
      <xdr:col>61</xdr:col>
      <xdr:colOff>0</xdr:colOff>
      <xdr:row>50</xdr:row>
      <xdr:rowOff>0</xdr:rowOff>
    </xdr:from>
    <xdr:to>
      <xdr:col>70</xdr:col>
      <xdr:colOff>0</xdr:colOff>
      <xdr:row>52</xdr:row>
      <xdr:rowOff>0</xdr:rowOff>
    </xdr:to>
    <xdr:sp>
      <xdr:nvSpPr>
        <xdr:cNvPr id="769" name="text 55"/>
        <xdr:cNvSpPr txBox="1">
          <a:spLocks noChangeArrowheads="1"/>
        </xdr:cNvSpPr>
      </xdr:nvSpPr>
      <xdr:spPr>
        <a:xfrm>
          <a:off x="45396150" y="12106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oneCellAnchor>
    <xdr:from>
      <xdr:col>32</xdr:col>
      <xdr:colOff>523875</xdr:colOff>
      <xdr:row>29</xdr:row>
      <xdr:rowOff>95250</xdr:rowOff>
    </xdr:from>
    <xdr:ext cx="447675" cy="285750"/>
    <xdr:sp>
      <xdr:nvSpPr>
        <xdr:cNvPr id="770" name="text 2288"/>
        <xdr:cNvSpPr txBox="1">
          <a:spLocks noChangeArrowheads="1"/>
        </xdr:cNvSpPr>
      </xdr:nvSpPr>
      <xdr:spPr>
        <a:xfrm>
          <a:off x="23841075" y="74009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6</a:t>
          </a:r>
        </a:p>
      </xdr:txBody>
    </xdr:sp>
    <xdr:clientData/>
  </xdr:oneCellAnchor>
  <xdr:oneCellAnchor>
    <xdr:from>
      <xdr:col>64</xdr:col>
      <xdr:colOff>457200</xdr:colOff>
      <xdr:row>42</xdr:row>
      <xdr:rowOff>0</xdr:rowOff>
    </xdr:from>
    <xdr:ext cx="1028700" cy="457200"/>
    <xdr:sp>
      <xdr:nvSpPr>
        <xdr:cNvPr id="771" name="text 774"/>
        <xdr:cNvSpPr txBox="1">
          <a:spLocks noChangeArrowheads="1"/>
        </xdr:cNvSpPr>
      </xdr:nvSpPr>
      <xdr:spPr>
        <a:xfrm>
          <a:off x="47853600" y="10277475"/>
          <a:ext cx="10287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1261
km 26,491</a:t>
          </a:r>
        </a:p>
      </xdr:txBody>
    </xdr:sp>
    <xdr:clientData/>
  </xdr:oneCellAnchor>
  <xdr:oneCellAnchor>
    <xdr:from>
      <xdr:col>80</xdr:col>
      <xdr:colOff>0</xdr:colOff>
      <xdr:row>37</xdr:row>
      <xdr:rowOff>0</xdr:rowOff>
    </xdr:from>
    <xdr:ext cx="971550" cy="457200"/>
    <xdr:sp>
      <xdr:nvSpPr>
        <xdr:cNvPr id="772" name="text 774"/>
        <xdr:cNvSpPr txBox="1">
          <a:spLocks noChangeArrowheads="1"/>
        </xdr:cNvSpPr>
      </xdr:nvSpPr>
      <xdr:spPr>
        <a:xfrm>
          <a:off x="59283600" y="9134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1260
km 26,270</a:t>
          </a:r>
        </a:p>
      </xdr:txBody>
    </xdr:sp>
    <xdr:clientData/>
  </xdr:oneCellAnchor>
  <xdr:twoCellAnchor>
    <xdr:from>
      <xdr:col>20</xdr:col>
      <xdr:colOff>219075</xdr:colOff>
      <xdr:row>23</xdr:row>
      <xdr:rowOff>66675</xdr:rowOff>
    </xdr:from>
    <xdr:to>
      <xdr:col>46</xdr:col>
      <xdr:colOff>0</xdr:colOff>
      <xdr:row>24</xdr:row>
      <xdr:rowOff>142875</xdr:rowOff>
    </xdr:to>
    <xdr:grpSp>
      <xdr:nvGrpSpPr>
        <xdr:cNvPr id="773" name="Group 473"/>
        <xdr:cNvGrpSpPr>
          <a:grpSpLocks/>
        </xdr:cNvGrpSpPr>
      </xdr:nvGrpSpPr>
      <xdr:grpSpPr>
        <a:xfrm>
          <a:off x="14620875" y="6000750"/>
          <a:ext cx="19402425" cy="304800"/>
          <a:chOff x="-429" y="-13747"/>
          <a:chExt cx="21312" cy="26688"/>
        </a:xfrm>
        <a:solidFill>
          <a:srgbClr val="FFFFFF"/>
        </a:solidFill>
      </xdr:grpSpPr>
      <xdr:sp>
        <xdr:nvSpPr>
          <xdr:cNvPr id="774" name="Rectangle 474"/>
          <xdr:cNvSpPr>
            <a:spLocks/>
          </xdr:cNvSpPr>
        </xdr:nvSpPr>
        <xdr:spPr>
          <a:xfrm>
            <a:off x="-306" y="-10411"/>
            <a:ext cx="2109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475"/>
          <xdr:cNvSpPr>
            <a:spLocks/>
          </xdr:cNvSpPr>
        </xdr:nvSpPr>
        <xdr:spPr>
          <a:xfrm>
            <a:off x="-429" y="-13747"/>
            <a:ext cx="2131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476"/>
          <xdr:cNvSpPr>
            <a:spLocks/>
          </xdr:cNvSpPr>
        </xdr:nvSpPr>
        <xdr:spPr>
          <a:xfrm>
            <a:off x="-429" y="-13747"/>
            <a:ext cx="11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477"/>
          <xdr:cNvSpPr>
            <a:spLocks/>
          </xdr:cNvSpPr>
        </xdr:nvSpPr>
        <xdr:spPr>
          <a:xfrm>
            <a:off x="2933" y="-13747"/>
            <a:ext cx="11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478"/>
          <xdr:cNvSpPr>
            <a:spLocks/>
          </xdr:cNvSpPr>
        </xdr:nvSpPr>
        <xdr:spPr>
          <a:xfrm>
            <a:off x="6290" y="-13747"/>
            <a:ext cx="115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479"/>
          <xdr:cNvSpPr>
            <a:spLocks/>
          </xdr:cNvSpPr>
        </xdr:nvSpPr>
        <xdr:spPr>
          <a:xfrm>
            <a:off x="9652" y="-13747"/>
            <a:ext cx="115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480"/>
          <xdr:cNvSpPr>
            <a:spLocks/>
          </xdr:cNvSpPr>
        </xdr:nvSpPr>
        <xdr:spPr>
          <a:xfrm>
            <a:off x="13014" y="-13747"/>
            <a:ext cx="115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481"/>
          <xdr:cNvSpPr>
            <a:spLocks/>
          </xdr:cNvSpPr>
        </xdr:nvSpPr>
        <xdr:spPr>
          <a:xfrm>
            <a:off x="16360" y="-13747"/>
            <a:ext cx="11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482"/>
          <xdr:cNvSpPr>
            <a:spLocks/>
          </xdr:cNvSpPr>
        </xdr:nvSpPr>
        <xdr:spPr>
          <a:xfrm>
            <a:off x="19721" y="-13747"/>
            <a:ext cx="11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23</xdr:row>
      <xdr:rowOff>104775</xdr:rowOff>
    </xdr:from>
    <xdr:to>
      <xdr:col>36</xdr:col>
      <xdr:colOff>0</xdr:colOff>
      <xdr:row>24</xdr:row>
      <xdr:rowOff>104775</xdr:rowOff>
    </xdr:to>
    <xdr:sp>
      <xdr:nvSpPr>
        <xdr:cNvPr id="783" name="text 7125"/>
        <xdr:cNvSpPr txBox="1">
          <a:spLocks noChangeArrowheads="1"/>
        </xdr:cNvSpPr>
      </xdr:nvSpPr>
      <xdr:spPr>
        <a:xfrm>
          <a:off x="25774650" y="6038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347</a:t>
          </a:r>
        </a:p>
      </xdr:txBody>
    </xdr:sp>
    <xdr:clientData/>
  </xdr:twoCellAnchor>
  <xdr:twoCellAnchor>
    <xdr:from>
      <xdr:col>24</xdr:col>
      <xdr:colOff>0</xdr:colOff>
      <xdr:row>26</xdr:row>
      <xdr:rowOff>66675</xdr:rowOff>
    </xdr:from>
    <xdr:to>
      <xdr:col>45</xdr:col>
      <xdr:colOff>0</xdr:colOff>
      <xdr:row>27</xdr:row>
      <xdr:rowOff>142875</xdr:rowOff>
    </xdr:to>
    <xdr:grpSp>
      <xdr:nvGrpSpPr>
        <xdr:cNvPr id="784" name="Group 484"/>
        <xdr:cNvGrpSpPr>
          <a:grpSpLocks/>
        </xdr:cNvGrpSpPr>
      </xdr:nvGrpSpPr>
      <xdr:grpSpPr>
        <a:xfrm>
          <a:off x="17373600" y="6686550"/>
          <a:ext cx="15982950" cy="304800"/>
          <a:chOff x="524" y="-13699"/>
          <a:chExt cx="20482" cy="26688"/>
        </a:xfrm>
        <a:solidFill>
          <a:srgbClr val="FFFFFF"/>
        </a:solidFill>
      </xdr:grpSpPr>
      <xdr:sp>
        <xdr:nvSpPr>
          <xdr:cNvPr id="785" name="Rectangle 485"/>
          <xdr:cNvSpPr>
            <a:spLocks/>
          </xdr:cNvSpPr>
        </xdr:nvSpPr>
        <xdr:spPr>
          <a:xfrm>
            <a:off x="637" y="-10363"/>
            <a:ext cx="2027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486"/>
          <xdr:cNvSpPr>
            <a:spLocks/>
          </xdr:cNvSpPr>
        </xdr:nvSpPr>
        <xdr:spPr>
          <a:xfrm>
            <a:off x="524" y="-13699"/>
            <a:ext cx="2048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487"/>
          <xdr:cNvSpPr>
            <a:spLocks/>
          </xdr:cNvSpPr>
        </xdr:nvSpPr>
        <xdr:spPr>
          <a:xfrm>
            <a:off x="524" y="-13699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488"/>
          <xdr:cNvSpPr>
            <a:spLocks/>
          </xdr:cNvSpPr>
        </xdr:nvSpPr>
        <xdr:spPr>
          <a:xfrm>
            <a:off x="3760" y="-13699"/>
            <a:ext cx="11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489"/>
          <xdr:cNvSpPr>
            <a:spLocks/>
          </xdr:cNvSpPr>
        </xdr:nvSpPr>
        <xdr:spPr>
          <a:xfrm>
            <a:off x="6976" y="-13699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490"/>
          <xdr:cNvSpPr>
            <a:spLocks/>
          </xdr:cNvSpPr>
        </xdr:nvSpPr>
        <xdr:spPr>
          <a:xfrm>
            <a:off x="10212" y="-13699"/>
            <a:ext cx="11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491"/>
          <xdr:cNvSpPr>
            <a:spLocks/>
          </xdr:cNvSpPr>
        </xdr:nvSpPr>
        <xdr:spPr>
          <a:xfrm>
            <a:off x="13433" y="-13699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492"/>
          <xdr:cNvSpPr>
            <a:spLocks/>
          </xdr:cNvSpPr>
        </xdr:nvSpPr>
        <xdr:spPr>
          <a:xfrm>
            <a:off x="16664" y="-13699"/>
            <a:ext cx="11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493"/>
          <xdr:cNvSpPr>
            <a:spLocks/>
          </xdr:cNvSpPr>
        </xdr:nvSpPr>
        <xdr:spPr>
          <a:xfrm>
            <a:off x="19885" y="-13699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26</xdr:row>
      <xdr:rowOff>104775</xdr:rowOff>
    </xdr:from>
    <xdr:to>
      <xdr:col>36</xdr:col>
      <xdr:colOff>0</xdr:colOff>
      <xdr:row>27</xdr:row>
      <xdr:rowOff>104775</xdr:rowOff>
    </xdr:to>
    <xdr:sp>
      <xdr:nvSpPr>
        <xdr:cNvPr id="794" name="text 7125"/>
        <xdr:cNvSpPr txBox="1">
          <a:spLocks noChangeArrowheads="1"/>
        </xdr:cNvSpPr>
      </xdr:nvSpPr>
      <xdr:spPr>
        <a:xfrm>
          <a:off x="25774650" y="6724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285</a:t>
          </a:r>
        </a:p>
      </xdr:txBody>
    </xdr:sp>
    <xdr:clientData/>
  </xdr:twoCellAnchor>
  <xdr:twoCellAnchor>
    <xdr:from>
      <xdr:col>35</xdr:col>
      <xdr:colOff>0</xdr:colOff>
      <xdr:row>29</xdr:row>
      <xdr:rowOff>114300</xdr:rowOff>
    </xdr:from>
    <xdr:to>
      <xdr:col>36</xdr:col>
      <xdr:colOff>0</xdr:colOff>
      <xdr:row>30</xdr:row>
      <xdr:rowOff>114300</xdr:rowOff>
    </xdr:to>
    <xdr:sp>
      <xdr:nvSpPr>
        <xdr:cNvPr id="795" name="text 7125"/>
        <xdr:cNvSpPr txBox="1">
          <a:spLocks noChangeArrowheads="1"/>
        </xdr:cNvSpPr>
      </xdr:nvSpPr>
      <xdr:spPr>
        <a:xfrm>
          <a:off x="25774650" y="7419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157</a:t>
          </a:r>
        </a:p>
      </xdr:txBody>
    </xdr:sp>
    <xdr:clientData/>
  </xdr:twoCellAnchor>
  <xdr:twoCellAnchor>
    <xdr:from>
      <xdr:col>36</xdr:col>
      <xdr:colOff>0</xdr:colOff>
      <xdr:row>32</xdr:row>
      <xdr:rowOff>76200</xdr:rowOff>
    </xdr:from>
    <xdr:to>
      <xdr:col>40</xdr:col>
      <xdr:colOff>0</xdr:colOff>
      <xdr:row>33</xdr:row>
      <xdr:rowOff>152400</xdr:rowOff>
    </xdr:to>
    <xdr:grpSp>
      <xdr:nvGrpSpPr>
        <xdr:cNvPr id="796" name="Group 514"/>
        <xdr:cNvGrpSpPr>
          <a:grpSpLocks/>
        </xdr:cNvGrpSpPr>
      </xdr:nvGrpSpPr>
      <xdr:grpSpPr>
        <a:xfrm>
          <a:off x="26289000" y="8067675"/>
          <a:ext cx="2971800" cy="304800"/>
          <a:chOff x="1132" y="-12769"/>
          <a:chExt cx="20128" cy="26688"/>
        </a:xfrm>
        <a:solidFill>
          <a:srgbClr val="FFFFFF"/>
        </a:solidFill>
      </xdr:grpSpPr>
      <xdr:sp>
        <xdr:nvSpPr>
          <xdr:cNvPr id="797" name="Rectangle 515"/>
          <xdr:cNvSpPr>
            <a:spLocks/>
          </xdr:cNvSpPr>
        </xdr:nvSpPr>
        <xdr:spPr>
          <a:xfrm>
            <a:off x="1353" y="-9433"/>
            <a:ext cx="1968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516"/>
          <xdr:cNvSpPr>
            <a:spLocks/>
          </xdr:cNvSpPr>
        </xdr:nvSpPr>
        <xdr:spPr>
          <a:xfrm>
            <a:off x="1132" y="-12769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517"/>
          <xdr:cNvSpPr>
            <a:spLocks/>
          </xdr:cNvSpPr>
        </xdr:nvSpPr>
        <xdr:spPr>
          <a:xfrm>
            <a:off x="5646" y="-12769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518"/>
          <xdr:cNvSpPr>
            <a:spLocks/>
          </xdr:cNvSpPr>
        </xdr:nvSpPr>
        <xdr:spPr>
          <a:xfrm>
            <a:off x="10381" y="-12769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519"/>
          <xdr:cNvSpPr>
            <a:spLocks/>
          </xdr:cNvSpPr>
        </xdr:nvSpPr>
        <xdr:spPr>
          <a:xfrm>
            <a:off x="14970" y="-12769"/>
            <a:ext cx="16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520"/>
          <xdr:cNvSpPr>
            <a:spLocks/>
          </xdr:cNvSpPr>
        </xdr:nvSpPr>
        <xdr:spPr>
          <a:xfrm>
            <a:off x="19705" y="-12769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521"/>
          <xdr:cNvSpPr>
            <a:spLocks/>
          </xdr:cNvSpPr>
        </xdr:nvSpPr>
        <xdr:spPr>
          <a:xfrm>
            <a:off x="1132" y="-12769"/>
            <a:ext cx="201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32</xdr:row>
      <xdr:rowOff>114300</xdr:rowOff>
    </xdr:from>
    <xdr:to>
      <xdr:col>38</xdr:col>
      <xdr:colOff>0</xdr:colOff>
      <xdr:row>33</xdr:row>
      <xdr:rowOff>114300</xdr:rowOff>
    </xdr:to>
    <xdr:sp>
      <xdr:nvSpPr>
        <xdr:cNvPr id="804" name="text 7125"/>
        <xdr:cNvSpPr txBox="1">
          <a:spLocks noChangeArrowheads="1"/>
        </xdr:cNvSpPr>
      </xdr:nvSpPr>
      <xdr:spPr>
        <a:xfrm>
          <a:off x="27260550" y="8105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51</a:t>
          </a:r>
        </a:p>
      </xdr:txBody>
    </xdr:sp>
    <xdr:clientData/>
  </xdr:twoCellAnchor>
  <xdr:twoCellAnchor editAs="absolute">
    <xdr:from>
      <xdr:col>42</xdr:col>
      <xdr:colOff>152400</xdr:colOff>
      <xdr:row>35</xdr:row>
      <xdr:rowOff>95250</xdr:rowOff>
    </xdr:from>
    <xdr:to>
      <xdr:col>42</xdr:col>
      <xdr:colOff>180975</xdr:colOff>
      <xdr:row>36</xdr:row>
      <xdr:rowOff>95250</xdr:rowOff>
    </xdr:to>
    <xdr:grpSp>
      <xdr:nvGrpSpPr>
        <xdr:cNvPr id="805" name="Group 523"/>
        <xdr:cNvGrpSpPr>
          <a:grpSpLocks/>
        </xdr:cNvGrpSpPr>
      </xdr:nvGrpSpPr>
      <xdr:grpSpPr>
        <a:xfrm>
          <a:off x="30899100" y="8772525"/>
          <a:ext cx="28575" cy="228600"/>
          <a:chOff x="-75" y="-11053"/>
          <a:chExt cx="3" cy="20016"/>
        </a:xfrm>
        <a:solidFill>
          <a:srgbClr val="FFFFFF"/>
        </a:solidFill>
      </xdr:grpSpPr>
      <xdr:sp>
        <xdr:nvSpPr>
          <xdr:cNvPr id="806" name="Rectangle 524"/>
          <xdr:cNvSpPr>
            <a:spLocks/>
          </xdr:cNvSpPr>
        </xdr:nvSpPr>
        <xdr:spPr>
          <a:xfrm>
            <a:off x="-75" y="-11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525"/>
          <xdr:cNvSpPr>
            <a:spLocks/>
          </xdr:cNvSpPr>
        </xdr:nvSpPr>
        <xdr:spPr>
          <a:xfrm>
            <a:off x="-75" y="-43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526"/>
          <xdr:cNvSpPr>
            <a:spLocks/>
          </xdr:cNvSpPr>
        </xdr:nvSpPr>
        <xdr:spPr>
          <a:xfrm>
            <a:off x="-75" y="2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723900</xdr:colOff>
      <xdr:row>35</xdr:row>
      <xdr:rowOff>57150</xdr:rowOff>
    </xdr:from>
    <xdr:to>
      <xdr:col>54</xdr:col>
      <xdr:colOff>752475</xdr:colOff>
      <xdr:row>36</xdr:row>
      <xdr:rowOff>57150</xdr:rowOff>
    </xdr:to>
    <xdr:grpSp>
      <xdr:nvGrpSpPr>
        <xdr:cNvPr id="809" name="Group 527"/>
        <xdr:cNvGrpSpPr>
          <a:grpSpLocks/>
        </xdr:cNvGrpSpPr>
      </xdr:nvGrpSpPr>
      <xdr:grpSpPr>
        <a:xfrm>
          <a:off x="40690800" y="8734425"/>
          <a:ext cx="28575" cy="228600"/>
          <a:chOff x="-23" y="-14389"/>
          <a:chExt cx="3" cy="20016"/>
        </a:xfrm>
        <a:solidFill>
          <a:srgbClr val="FFFFFF"/>
        </a:solidFill>
      </xdr:grpSpPr>
      <xdr:sp>
        <xdr:nvSpPr>
          <xdr:cNvPr id="810" name="Rectangle 528"/>
          <xdr:cNvSpPr>
            <a:spLocks/>
          </xdr:cNvSpPr>
        </xdr:nvSpPr>
        <xdr:spPr>
          <a:xfrm>
            <a:off x="-23" y="-1438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529"/>
          <xdr:cNvSpPr>
            <a:spLocks/>
          </xdr:cNvSpPr>
        </xdr:nvSpPr>
        <xdr:spPr>
          <a:xfrm>
            <a:off x="-23" y="-771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530"/>
          <xdr:cNvSpPr>
            <a:spLocks/>
          </xdr:cNvSpPr>
        </xdr:nvSpPr>
        <xdr:spPr>
          <a:xfrm>
            <a:off x="-23" y="-104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209550</xdr:colOff>
      <xdr:row>35</xdr:row>
      <xdr:rowOff>152400</xdr:rowOff>
    </xdr:from>
    <xdr:to>
      <xdr:col>60</xdr:col>
      <xdr:colOff>238125</xdr:colOff>
      <xdr:row>36</xdr:row>
      <xdr:rowOff>152400</xdr:rowOff>
    </xdr:to>
    <xdr:grpSp>
      <xdr:nvGrpSpPr>
        <xdr:cNvPr id="813" name="Group 531"/>
        <xdr:cNvGrpSpPr>
          <a:grpSpLocks/>
        </xdr:cNvGrpSpPr>
      </xdr:nvGrpSpPr>
      <xdr:grpSpPr>
        <a:xfrm>
          <a:off x="44634150" y="8829675"/>
          <a:ext cx="28575" cy="228600"/>
          <a:chOff x="-70" y="-6049"/>
          <a:chExt cx="3" cy="20016"/>
        </a:xfrm>
        <a:solidFill>
          <a:srgbClr val="FFFFFF"/>
        </a:solidFill>
      </xdr:grpSpPr>
      <xdr:sp>
        <xdr:nvSpPr>
          <xdr:cNvPr id="814" name="Rectangle 532"/>
          <xdr:cNvSpPr>
            <a:spLocks/>
          </xdr:cNvSpPr>
        </xdr:nvSpPr>
        <xdr:spPr>
          <a:xfrm>
            <a:off x="-70" y="-604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533"/>
          <xdr:cNvSpPr>
            <a:spLocks/>
          </xdr:cNvSpPr>
        </xdr:nvSpPr>
        <xdr:spPr>
          <a:xfrm>
            <a:off x="-70" y="62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534"/>
          <xdr:cNvSpPr>
            <a:spLocks/>
          </xdr:cNvSpPr>
        </xdr:nvSpPr>
        <xdr:spPr>
          <a:xfrm>
            <a:off x="-70" y="729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17" name="Line 535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18" name="Line 536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19" name="Line 537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20" name="Line 538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21" name="Line 539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22" name="Line 540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23" name="Line 541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24" name="Line 542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25" name="Line 543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26" name="Line 544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27" name="Line 545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28" name="Line 546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29" name="Line 547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30" name="Line 548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31" name="Line 549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32" name="Line 550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33" name="Line 551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34" name="Line 552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35" name="Line 553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836" name="Line 554"/>
        <xdr:cNvSpPr>
          <a:spLocks/>
        </xdr:cNvSpPr>
      </xdr:nvSpPr>
      <xdr:spPr>
        <a:xfrm flipH="1">
          <a:off x="439007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209550</xdr:colOff>
      <xdr:row>31</xdr:row>
      <xdr:rowOff>0</xdr:rowOff>
    </xdr:from>
    <xdr:ext cx="552450" cy="228600"/>
    <xdr:sp>
      <xdr:nvSpPr>
        <xdr:cNvPr id="837" name="text 7125"/>
        <xdr:cNvSpPr txBox="1">
          <a:spLocks noChangeArrowheads="1"/>
        </xdr:cNvSpPr>
      </xdr:nvSpPr>
      <xdr:spPr>
        <a:xfrm>
          <a:off x="43148250" y="77628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15" customWidth="1"/>
    <col min="2" max="2" width="10.75390625" style="174" customWidth="1"/>
    <col min="3" max="18" width="10.75390625" style="116" customWidth="1"/>
    <col min="19" max="19" width="2.75390625" style="115" customWidth="1"/>
    <col min="20" max="20" width="1.75390625" style="115" customWidth="1"/>
    <col min="21" max="16384" width="9.125" style="116" customWidth="1"/>
  </cols>
  <sheetData>
    <row r="1" spans="1:20" s="114" customFormat="1" ht="9.75" customHeight="1">
      <c r="A1" s="11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S1" s="111"/>
      <c r="T1" s="111"/>
    </row>
    <row r="2" spans="2:18" ht="36" customHeight="1">
      <c r="B2" s="116"/>
      <c r="D2" s="117"/>
      <c r="E2" s="117"/>
      <c r="F2" s="117"/>
      <c r="G2" s="117"/>
      <c r="H2" s="117"/>
      <c r="I2" s="117"/>
      <c r="J2" s="117"/>
      <c r="K2" s="117"/>
      <c r="L2" s="117"/>
      <c r="R2" s="118"/>
    </row>
    <row r="3" spans="2:12" s="115" customFormat="1" ht="18" customHeight="1">
      <c r="B3" s="119"/>
      <c r="C3" s="119"/>
      <c r="D3" s="119"/>
      <c r="J3" s="120"/>
      <c r="K3" s="119"/>
      <c r="L3" s="119"/>
    </row>
    <row r="4" spans="1:22" s="125" customFormat="1" ht="22.5" customHeight="1">
      <c r="A4" s="121"/>
      <c r="B4" s="249" t="s">
        <v>0</v>
      </c>
      <c r="C4" s="277" t="s">
        <v>1</v>
      </c>
      <c r="D4" s="122"/>
      <c r="E4" s="121"/>
      <c r="F4" s="121"/>
      <c r="G4" s="121"/>
      <c r="H4" s="121"/>
      <c r="I4" s="122"/>
      <c r="J4" s="12" t="s">
        <v>2</v>
      </c>
      <c r="K4" s="122"/>
      <c r="L4" s="123"/>
      <c r="M4" s="122"/>
      <c r="N4" s="122"/>
      <c r="O4" s="122"/>
      <c r="P4" s="122"/>
      <c r="Q4" s="228" t="s">
        <v>3</v>
      </c>
      <c r="R4" s="249">
        <v>764050</v>
      </c>
      <c r="S4" s="122"/>
      <c r="T4" s="122"/>
      <c r="U4" s="124"/>
      <c r="V4" s="124"/>
    </row>
    <row r="5" spans="1:22" s="126" customFormat="1" ht="23.25" customHeight="1">
      <c r="A5" s="121"/>
      <c r="B5" s="249" t="s">
        <v>0</v>
      </c>
      <c r="C5" s="277" t="s">
        <v>4</v>
      </c>
      <c r="D5" s="122"/>
      <c r="E5" s="121"/>
      <c r="F5" s="121"/>
      <c r="G5" s="121"/>
      <c r="H5" s="121"/>
      <c r="I5" s="122"/>
      <c r="J5" s="12" t="s">
        <v>5</v>
      </c>
      <c r="K5" s="122"/>
      <c r="L5" s="123"/>
      <c r="M5" s="122"/>
      <c r="N5" s="122"/>
      <c r="O5" s="122"/>
      <c r="P5" s="122"/>
      <c r="Q5" s="228"/>
      <c r="R5" s="227"/>
      <c r="S5" s="122"/>
      <c r="T5" s="128"/>
      <c r="U5" s="128"/>
      <c r="V5" s="128"/>
    </row>
    <row r="6" spans="1:22" s="134" customFormat="1" ht="17.25" customHeight="1" thickBot="1">
      <c r="A6" s="126"/>
      <c r="B6" s="127"/>
      <c r="C6" s="128"/>
      <c r="D6" s="128"/>
      <c r="E6" s="126"/>
      <c r="F6" s="126"/>
      <c r="G6" s="126"/>
      <c r="H6" s="126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0"/>
      <c r="U6" s="120"/>
      <c r="V6" s="120"/>
    </row>
    <row r="7" spans="1:21" ht="30" customHeight="1">
      <c r="A7" s="129"/>
      <c r="B7" s="130"/>
      <c r="C7" s="131"/>
      <c r="D7" s="130"/>
      <c r="E7" s="132"/>
      <c r="F7" s="132"/>
      <c r="G7" s="132"/>
      <c r="H7" s="132"/>
      <c r="I7" s="132"/>
      <c r="J7" s="130"/>
      <c r="K7" s="130"/>
      <c r="L7" s="130"/>
      <c r="M7" s="130"/>
      <c r="N7" s="130"/>
      <c r="O7" s="130"/>
      <c r="P7" s="130"/>
      <c r="Q7" s="130"/>
      <c r="R7" s="130"/>
      <c r="S7" s="133"/>
      <c r="T7" s="119"/>
      <c r="U7" s="117"/>
    </row>
    <row r="8" spans="1:21" ht="24.75" customHeight="1">
      <c r="A8" s="135"/>
      <c r="B8" s="211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3"/>
      <c r="S8" s="136"/>
      <c r="T8" s="119"/>
      <c r="U8" s="117"/>
    </row>
    <row r="9" spans="1:21" ht="24.75" customHeight="1">
      <c r="A9" s="135"/>
      <c r="B9" s="214"/>
      <c r="C9" s="207" t="s">
        <v>6</v>
      </c>
      <c r="D9" s="206"/>
      <c r="E9" s="206"/>
      <c r="F9" s="206"/>
      <c r="G9" s="206"/>
      <c r="H9" s="430"/>
      <c r="I9" s="430"/>
      <c r="J9" s="209" t="s">
        <v>7</v>
      </c>
      <c r="K9" s="430"/>
      <c r="L9" s="430"/>
      <c r="M9" s="206"/>
      <c r="N9" s="206"/>
      <c r="O9" s="206"/>
      <c r="P9" s="206"/>
      <c r="Q9" s="206"/>
      <c r="R9" s="215"/>
      <c r="S9" s="136"/>
      <c r="T9" s="119"/>
      <c r="U9" s="117"/>
    </row>
    <row r="10" spans="1:21" ht="24.75" customHeight="1">
      <c r="A10" s="135"/>
      <c r="B10" s="214"/>
      <c r="C10" s="137" t="s">
        <v>8</v>
      </c>
      <c r="D10" s="206"/>
      <c r="E10" s="206"/>
      <c r="F10" s="206"/>
      <c r="G10" s="206"/>
      <c r="H10" s="206"/>
      <c r="I10" s="206"/>
      <c r="J10" s="308" t="s">
        <v>9</v>
      </c>
      <c r="K10" s="206"/>
      <c r="L10" s="206"/>
      <c r="M10" s="206"/>
      <c r="N10" s="206"/>
      <c r="O10" s="206"/>
      <c r="P10" s="138" t="s">
        <v>10</v>
      </c>
      <c r="Q10" s="138"/>
      <c r="R10" s="139"/>
      <c r="S10" s="136"/>
      <c r="T10" s="119"/>
      <c r="U10" s="117"/>
    </row>
    <row r="11" spans="1:21" ht="21" customHeight="1">
      <c r="A11" s="135"/>
      <c r="B11" s="214"/>
      <c r="C11" s="137" t="s">
        <v>11</v>
      </c>
      <c r="D11" s="206"/>
      <c r="E11" s="206"/>
      <c r="F11" s="206"/>
      <c r="G11" s="206"/>
      <c r="H11" s="206"/>
      <c r="I11" s="206"/>
      <c r="J11" s="295" t="s">
        <v>12</v>
      </c>
      <c r="K11" s="206"/>
      <c r="L11" s="206"/>
      <c r="M11" s="206"/>
      <c r="N11" s="206"/>
      <c r="O11" s="206"/>
      <c r="P11" s="206"/>
      <c r="Q11" s="206"/>
      <c r="R11" s="215"/>
      <c r="S11" s="136"/>
      <c r="T11" s="119"/>
      <c r="U11" s="117"/>
    </row>
    <row r="12" spans="1:21" ht="21" customHeight="1">
      <c r="A12" s="135"/>
      <c r="B12" s="219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20"/>
      <c r="S12" s="136"/>
      <c r="T12" s="119"/>
      <c r="U12" s="117"/>
    </row>
    <row r="13" spans="1:21" ht="24.75" customHeight="1">
      <c r="A13" s="135"/>
      <c r="B13" s="214"/>
      <c r="C13" s="206"/>
      <c r="D13" s="206"/>
      <c r="E13" s="206"/>
      <c r="F13" s="206"/>
      <c r="G13" s="206"/>
      <c r="H13" s="206"/>
      <c r="I13" s="206"/>
      <c r="J13" s="210"/>
      <c r="K13" s="206"/>
      <c r="L13" s="206"/>
      <c r="M13" s="206"/>
      <c r="N13" s="206"/>
      <c r="O13" s="206"/>
      <c r="P13" s="206"/>
      <c r="Q13" s="206"/>
      <c r="R13" s="215"/>
      <c r="S13" s="136"/>
      <c r="T13" s="119"/>
      <c r="U13" s="117"/>
    </row>
    <row r="14" spans="1:21" ht="24.75" customHeight="1">
      <c r="A14" s="135"/>
      <c r="B14" s="214"/>
      <c r="C14" s="208" t="s">
        <v>13</v>
      </c>
      <c r="D14" s="206"/>
      <c r="E14" s="206"/>
      <c r="F14" s="309"/>
      <c r="G14" s="210"/>
      <c r="H14" s="210"/>
      <c r="I14" s="206"/>
      <c r="J14" s="210" t="s">
        <v>14</v>
      </c>
      <c r="K14" s="206"/>
      <c r="M14" s="309" t="s">
        <v>15</v>
      </c>
      <c r="O14" s="206"/>
      <c r="P14" s="210"/>
      <c r="Q14" s="206"/>
      <c r="R14" s="215"/>
      <c r="S14" s="136"/>
      <c r="T14" s="119"/>
      <c r="U14" s="117"/>
    </row>
    <row r="15" spans="1:21" ht="24.75" customHeight="1">
      <c r="A15" s="135"/>
      <c r="B15" s="214"/>
      <c r="C15" s="138" t="s">
        <v>16</v>
      </c>
      <c r="D15" s="206"/>
      <c r="E15" s="206"/>
      <c r="F15" s="302"/>
      <c r="G15" s="310"/>
      <c r="H15" s="221"/>
      <c r="I15" s="206"/>
      <c r="J15" s="221">
        <v>332.609</v>
      </c>
      <c r="K15" s="206"/>
      <c r="M15" s="302" t="s">
        <v>17</v>
      </c>
      <c r="O15" s="206"/>
      <c r="P15" s="311"/>
      <c r="Q15" s="206"/>
      <c r="R15" s="215"/>
      <c r="S15" s="136"/>
      <c r="T15" s="119"/>
      <c r="U15" s="117"/>
    </row>
    <row r="16" spans="1:21" ht="24.75" customHeight="1">
      <c r="A16" s="135"/>
      <c r="B16" s="214"/>
      <c r="C16" s="138" t="s">
        <v>18</v>
      </c>
      <c r="D16" s="206"/>
      <c r="E16" s="206"/>
      <c r="F16" s="164"/>
      <c r="G16" s="272"/>
      <c r="H16" s="312"/>
      <c r="I16" s="206"/>
      <c r="J16" s="380" t="s">
        <v>19</v>
      </c>
      <c r="K16" s="206"/>
      <c r="L16" s="138"/>
      <c r="M16" s="272"/>
      <c r="O16" s="206"/>
      <c r="P16" s="272"/>
      <c r="Q16" s="206"/>
      <c r="R16" s="215"/>
      <c r="S16" s="136"/>
      <c r="T16" s="119"/>
      <c r="U16" s="117"/>
    </row>
    <row r="17" spans="1:21" ht="21" customHeight="1">
      <c r="A17" s="135"/>
      <c r="B17" s="216"/>
      <c r="C17" s="217"/>
      <c r="D17" s="217"/>
      <c r="E17" s="217"/>
      <c r="F17" s="217"/>
      <c r="G17" s="217"/>
      <c r="H17" s="271"/>
      <c r="I17" s="217"/>
      <c r="J17" s="271" t="s">
        <v>20</v>
      </c>
      <c r="K17" s="217"/>
      <c r="L17" s="217"/>
      <c r="M17" s="217"/>
      <c r="N17" s="217"/>
      <c r="O17" s="217"/>
      <c r="P17" s="217"/>
      <c r="Q17" s="217"/>
      <c r="R17" s="218"/>
      <c r="S17" s="136"/>
      <c r="T17" s="119"/>
      <c r="U17" s="117"/>
    </row>
    <row r="18" spans="1:19" ht="30" customHeight="1">
      <c r="A18" s="135"/>
      <c r="B18" s="141"/>
      <c r="C18" s="142"/>
      <c r="D18" s="142"/>
      <c r="E18" s="143"/>
      <c r="F18" s="143"/>
      <c r="G18" s="143"/>
      <c r="H18" s="143"/>
      <c r="I18" s="142"/>
      <c r="J18" s="384" t="s">
        <v>21</v>
      </c>
      <c r="K18" s="142"/>
      <c r="L18" s="142"/>
      <c r="M18" s="142"/>
      <c r="N18" s="142"/>
      <c r="O18" s="142"/>
      <c r="P18" s="142"/>
      <c r="Q18" s="142"/>
      <c r="R18" s="142"/>
      <c r="S18" s="136"/>
    </row>
    <row r="19" spans="1:20" s="155" customFormat="1" ht="21" customHeight="1">
      <c r="A19" s="145"/>
      <c r="B19" s="146"/>
      <c r="C19" s="147"/>
      <c r="D19" s="262" t="s">
        <v>22</v>
      </c>
      <c r="E19" s="262"/>
      <c r="F19" s="262"/>
      <c r="G19" s="262"/>
      <c r="H19" s="147"/>
      <c r="I19" s="148"/>
      <c r="J19" s="149"/>
      <c r="K19" s="146"/>
      <c r="L19" s="147"/>
      <c r="M19" s="262" t="s">
        <v>23</v>
      </c>
      <c r="N19" s="262"/>
      <c r="O19" s="262"/>
      <c r="P19" s="262"/>
      <c r="Q19" s="147"/>
      <c r="R19" s="148"/>
      <c r="S19" s="136"/>
      <c r="T19" s="115"/>
    </row>
    <row r="20" spans="1:20" s="125" customFormat="1" ht="21" customHeight="1" thickBot="1">
      <c r="A20" s="150"/>
      <c r="B20" s="151" t="s">
        <v>24</v>
      </c>
      <c r="C20" s="152" t="s">
        <v>25</v>
      </c>
      <c r="D20" s="152" t="s">
        <v>26</v>
      </c>
      <c r="E20" s="153" t="s">
        <v>27</v>
      </c>
      <c r="F20" s="263" t="s">
        <v>28</v>
      </c>
      <c r="G20" s="264"/>
      <c r="H20" s="264"/>
      <c r="I20" s="265"/>
      <c r="J20" s="149"/>
      <c r="K20" s="151" t="s">
        <v>24</v>
      </c>
      <c r="L20" s="152" t="s">
        <v>25</v>
      </c>
      <c r="M20" s="152" t="s">
        <v>26</v>
      </c>
      <c r="N20" s="153" t="s">
        <v>27</v>
      </c>
      <c r="O20" s="263" t="s">
        <v>28</v>
      </c>
      <c r="P20" s="264"/>
      <c r="Q20" s="264"/>
      <c r="R20" s="265"/>
      <c r="S20" s="154"/>
      <c r="T20" s="115"/>
    </row>
    <row r="21" spans="1:20" s="125" customFormat="1" ht="21" customHeight="1" thickTop="1">
      <c r="A21" s="145"/>
      <c r="B21" s="156"/>
      <c r="C21" s="157"/>
      <c r="D21" s="158"/>
      <c r="E21" s="159"/>
      <c r="F21" s="160"/>
      <c r="G21" s="161"/>
      <c r="H21" s="161"/>
      <c r="I21" s="140"/>
      <c r="J21" s="149"/>
      <c r="K21" s="156"/>
      <c r="L21" s="157"/>
      <c r="M21" s="158"/>
      <c r="N21" s="159"/>
      <c r="O21" s="160"/>
      <c r="P21" s="161"/>
      <c r="Q21" s="161"/>
      <c r="R21" s="140"/>
      <c r="S21" s="136"/>
      <c r="T21" s="115"/>
    </row>
    <row r="22" spans="1:20" s="125" customFormat="1" ht="21" customHeight="1">
      <c r="A22" s="145"/>
      <c r="B22" s="424">
        <v>1</v>
      </c>
      <c r="C22" s="313">
        <v>332.38</v>
      </c>
      <c r="D22" s="162">
        <v>333.047</v>
      </c>
      <c r="E22" s="163">
        <f aca="true" t="shared" si="0" ref="E22:E28">(D22-C22)*1000</f>
        <v>667.00000000003</v>
      </c>
      <c r="F22" s="303" t="s">
        <v>29</v>
      </c>
      <c r="G22" s="266"/>
      <c r="H22" s="266"/>
      <c r="I22" s="261"/>
      <c r="J22" s="149"/>
      <c r="K22" s="424">
        <v>1</v>
      </c>
      <c r="L22" s="162">
        <v>332.403</v>
      </c>
      <c r="M22" s="162">
        <v>332.75</v>
      </c>
      <c r="N22" s="163">
        <f aca="true" t="shared" si="1" ref="N22:N29">(M22-L22)*1000</f>
        <v>346.99999999998</v>
      </c>
      <c r="O22" s="306" t="s">
        <v>30</v>
      </c>
      <c r="P22" s="425"/>
      <c r="Q22" s="425"/>
      <c r="R22" s="426"/>
      <c r="S22" s="136"/>
      <c r="T22" s="115"/>
    </row>
    <row r="23" spans="1:20" s="125" customFormat="1" ht="21" customHeight="1">
      <c r="A23" s="145"/>
      <c r="B23" s="204"/>
      <c r="C23" s="313"/>
      <c r="D23" s="162"/>
      <c r="E23" s="163">
        <f t="shared" si="0"/>
        <v>0</v>
      </c>
      <c r="F23" s="258"/>
      <c r="G23" s="259"/>
      <c r="H23" s="259"/>
      <c r="I23" s="261"/>
      <c r="J23" s="149"/>
      <c r="K23" s="204"/>
      <c r="L23" s="314"/>
      <c r="M23" s="314"/>
      <c r="N23" s="315"/>
      <c r="O23" s="258" t="s">
        <v>31</v>
      </c>
      <c r="P23" s="259"/>
      <c r="Q23" s="259"/>
      <c r="R23" s="260"/>
      <c r="S23" s="136"/>
      <c r="T23" s="115"/>
    </row>
    <row r="24" spans="1:20" s="125" customFormat="1" ht="21" customHeight="1">
      <c r="A24" s="145"/>
      <c r="B24" s="424">
        <v>2</v>
      </c>
      <c r="C24" s="313">
        <v>332.374</v>
      </c>
      <c r="D24" s="162">
        <v>333.042</v>
      </c>
      <c r="E24" s="163">
        <f t="shared" si="0"/>
        <v>667.9999999999495</v>
      </c>
      <c r="F24" s="306" t="s">
        <v>32</v>
      </c>
      <c r="G24" s="266"/>
      <c r="H24" s="266"/>
      <c r="I24" s="260"/>
      <c r="J24" s="149"/>
      <c r="K24" s="204"/>
      <c r="L24" s="314"/>
      <c r="M24" s="314"/>
      <c r="N24" s="315"/>
      <c r="O24" s="427" t="s">
        <v>33</v>
      </c>
      <c r="P24" s="428"/>
      <c r="Q24" s="428"/>
      <c r="R24" s="429"/>
      <c r="S24" s="136"/>
      <c r="T24" s="115"/>
    </row>
    <row r="25" spans="1:20" s="125" customFormat="1" ht="21" customHeight="1">
      <c r="A25" s="145"/>
      <c r="B25" s="204"/>
      <c r="C25" s="162"/>
      <c r="D25" s="162"/>
      <c r="E25" s="163">
        <f t="shared" si="0"/>
        <v>0</v>
      </c>
      <c r="F25" s="258"/>
      <c r="G25" s="259"/>
      <c r="H25" s="259"/>
      <c r="I25" s="261"/>
      <c r="J25" s="149"/>
      <c r="K25" s="424">
        <v>2</v>
      </c>
      <c r="L25" s="162">
        <v>332.45099999999996</v>
      </c>
      <c r="M25" s="162">
        <v>332.736</v>
      </c>
      <c r="N25" s="163">
        <f t="shared" si="1"/>
        <v>285.000000000025</v>
      </c>
      <c r="O25" s="306" t="s">
        <v>34</v>
      </c>
      <c r="P25" s="425"/>
      <c r="Q25" s="425"/>
      <c r="R25" s="426"/>
      <c r="S25" s="136"/>
      <c r="T25" s="115"/>
    </row>
    <row r="26" spans="1:20" s="125" customFormat="1" ht="21" customHeight="1">
      <c r="A26" s="145"/>
      <c r="B26" s="424">
        <v>3</v>
      </c>
      <c r="C26" s="162">
        <v>332.38</v>
      </c>
      <c r="D26" s="162">
        <v>333.047</v>
      </c>
      <c r="E26" s="163">
        <f t="shared" si="0"/>
        <v>667.00000000003</v>
      </c>
      <c r="F26" s="306" t="s">
        <v>32</v>
      </c>
      <c r="G26" s="266"/>
      <c r="H26" s="266"/>
      <c r="I26" s="260"/>
      <c r="J26" s="149"/>
      <c r="K26" s="204"/>
      <c r="L26" s="314"/>
      <c r="M26" s="314"/>
      <c r="N26" s="315"/>
      <c r="O26" s="258" t="s">
        <v>31</v>
      </c>
      <c r="P26" s="259"/>
      <c r="Q26" s="259"/>
      <c r="R26" s="260"/>
      <c r="S26" s="136"/>
      <c r="T26" s="115"/>
    </row>
    <row r="27" spans="1:20" s="125" customFormat="1" ht="21" customHeight="1">
      <c r="A27" s="145"/>
      <c r="B27" s="204"/>
      <c r="C27" s="162"/>
      <c r="D27" s="162"/>
      <c r="E27" s="163">
        <f t="shared" si="0"/>
        <v>0</v>
      </c>
      <c r="F27" s="306"/>
      <c r="G27" s="266"/>
      <c r="H27" s="266"/>
      <c r="I27" s="260"/>
      <c r="J27" s="149"/>
      <c r="K27" s="204"/>
      <c r="L27" s="314"/>
      <c r="M27" s="314"/>
      <c r="N27" s="315"/>
      <c r="O27" s="274"/>
      <c r="P27" s="259"/>
      <c r="Q27" s="259"/>
      <c r="R27" s="260"/>
      <c r="S27" s="136"/>
      <c r="T27" s="115"/>
    </row>
    <row r="28" spans="1:20" s="125" customFormat="1" ht="21" customHeight="1">
      <c r="A28" s="145"/>
      <c r="B28" s="424">
        <v>4</v>
      </c>
      <c r="C28" s="162">
        <v>332.389</v>
      </c>
      <c r="D28" s="162">
        <v>333</v>
      </c>
      <c r="E28" s="163">
        <f t="shared" si="0"/>
        <v>610.99999999999</v>
      </c>
      <c r="F28" s="306" t="s">
        <v>32</v>
      </c>
      <c r="G28" s="266"/>
      <c r="H28" s="266"/>
      <c r="I28" s="260"/>
      <c r="J28" s="149"/>
      <c r="K28" s="424">
        <v>4</v>
      </c>
      <c r="L28" s="162">
        <v>332.528</v>
      </c>
      <c r="M28" s="162">
        <v>332.685</v>
      </c>
      <c r="N28" s="163">
        <f t="shared" si="1"/>
        <v>156.99999999998226</v>
      </c>
      <c r="O28" s="306" t="s">
        <v>35</v>
      </c>
      <c r="P28" s="425"/>
      <c r="Q28" s="425"/>
      <c r="R28" s="426"/>
      <c r="S28" s="136"/>
      <c r="T28" s="115"/>
    </row>
    <row r="29" spans="1:20" s="125" customFormat="1" ht="21" customHeight="1">
      <c r="A29" s="145"/>
      <c r="B29" s="204"/>
      <c r="C29" s="162"/>
      <c r="D29" s="162"/>
      <c r="E29" s="163"/>
      <c r="F29" s="307" t="s">
        <v>36</v>
      </c>
      <c r="G29" s="349"/>
      <c r="H29" s="349"/>
      <c r="I29" s="350"/>
      <c r="J29" s="149"/>
      <c r="K29" s="204"/>
      <c r="L29" s="162"/>
      <c r="M29" s="162"/>
      <c r="N29" s="163">
        <f t="shared" si="1"/>
        <v>0</v>
      </c>
      <c r="O29" s="258" t="s">
        <v>37</v>
      </c>
      <c r="P29" s="259"/>
      <c r="Q29" s="259"/>
      <c r="R29" s="260"/>
      <c r="S29" s="136"/>
      <c r="T29" s="115"/>
    </row>
    <row r="30" spans="1:20" s="125" customFormat="1" ht="21" customHeight="1">
      <c r="A30" s="145"/>
      <c r="B30" s="204"/>
      <c r="C30" s="162"/>
      <c r="D30" s="162"/>
      <c r="E30" s="163">
        <f>(D30-C30)*1000</f>
        <v>0</v>
      </c>
      <c r="F30" s="303"/>
      <c r="G30" s="266"/>
      <c r="H30" s="266"/>
      <c r="I30" s="261"/>
      <c r="J30" s="149"/>
      <c r="K30" s="204"/>
      <c r="L30" s="162"/>
      <c r="M30" s="162"/>
      <c r="N30" s="163"/>
      <c r="O30" s="307"/>
      <c r="P30" s="275"/>
      <c r="Q30" s="275"/>
      <c r="R30" s="276"/>
      <c r="S30" s="136"/>
      <c r="T30" s="115"/>
    </row>
    <row r="31" spans="1:20" s="121" customFormat="1" ht="21" customHeight="1">
      <c r="A31" s="145"/>
      <c r="B31" s="424">
        <v>6</v>
      </c>
      <c r="C31" s="162">
        <v>332.57</v>
      </c>
      <c r="D31" s="162">
        <v>332.74</v>
      </c>
      <c r="E31" s="163">
        <f>(D31-C31)*1000</f>
        <v>170.00000000001592</v>
      </c>
      <c r="F31" s="303" t="s">
        <v>38</v>
      </c>
      <c r="G31" s="266"/>
      <c r="H31" s="266"/>
      <c r="I31" s="261"/>
      <c r="J31" s="149"/>
      <c r="K31" s="424">
        <v>6</v>
      </c>
      <c r="L31" s="162">
        <v>332.615</v>
      </c>
      <c r="M31" s="162">
        <v>332.666</v>
      </c>
      <c r="N31" s="163">
        <f>(M31-L31)*1000</f>
        <v>50.99999999998772</v>
      </c>
      <c r="O31" s="306" t="s">
        <v>39</v>
      </c>
      <c r="P31" s="425"/>
      <c r="Q31" s="425"/>
      <c r="R31" s="426"/>
      <c r="S31" s="136"/>
      <c r="T31" s="115"/>
    </row>
    <row r="32" spans="1:20" s="121" customFormat="1" ht="21" customHeight="1">
      <c r="A32" s="145"/>
      <c r="B32" s="204"/>
      <c r="C32" s="162"/>
      <c r="D32" s="162"/>
      <c r="E32" s="163">
        <f>(D32-C32)*1000</f>
        <v>0</v>
      </c>
      <c r="F32" s="258" t="s">
        <v>40</v>
      </c>
      <c r="G32" s="259"/>
      <c r="H32" s="259"/>
      <c r="I32" s="261"/>
      <c r="J32" s="149"/>
      <c r="K32" s="204"/>
      <c r="L32" s="162"/>
      <c r="M32" s="162"/>
      <c r="N32" s="163"/>
      <c r="O32" s="258" t="s">
        <v>31</v>
      </c>
      <c r="P32" s="259"/>
      <c r="Q32" s="259"/>
      <c r="R32" s="260"/>
      <c r="S32" s="136"/>
      <c r="T32" s="115"/>
    </row>
    <row r="33" spans="1:19" ht="21" customHeight="1">
      <c r="A33" s="145"/>
      <c r="B33" s="165"/>
      <c r="C33" s="166"/>
      <c r="D33" s="167"/>
      <c r="E33" s="168"/>
      <c r="F33" s="169"/>
      <c r="G33" s="170"/>
      <c r="H33" s="170"/>
      <c r="I33" s="144"/>
      <c r="J33" s="149"/>
      <c r="K33" s="165"/>
      <c r="L33" s="166"/>
      <c r="M33" s="167"/>
      <c r="N33" s="168"/>
      <c r="O33" s="169"/>
      <c r="P33" s="170"/>
      <c r="Q33" s="170"/>
      <c r="R33" s="144"/>
      <c r="S33" s="136"/>
    </row>
    <row r="34" spans="1:19" ht="20.25" customHeight="1" thickBot="1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3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4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76"/>
      <c r="N1" s="176"/>
      <c r="O1" s="176"/>
      <c r="Y1" s="2"/>
      <c r="AD1" s="3"/>
      <c r="AE1" s="257"/>
      <c r="BG1" s="3"/>
      <c r="BH1" s="257"/>
      <c r="BK1"/>
      <c r="BL1"/>
      <c r="BM1"/>
      <c r="BN1"/>
      <c r="BO1"/>
      <c r="BP1"/>
      <c r="BQ1"/>
      <c r="BR1"/>
      <c r="BS1"/>
      <c r="BT1"/>
      <c r="BU1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</row>
    <row r="2" spans="1:89" ht="36" customHeight="1" thickBot="1" thickTop="1">
      <c r="A2" s="4"/>
      <c r="B2" s="268" t="s">
        <v>41</v>
      </c>
      <c r="C2" s="253"/>
      <c r="D2" s="253"/>
      <c r="E2" s="253"/>
      <c r="F2" s="253"/>
      <c r="G2" s="253"/>
      <c r="H2" s="253"/>
      <c r="I2" s="253"/>
      <c r="J2" s="253"/>
      <c r="K2" s="253"/>
      <c r="L2" s="254"/>
      <c r="M2" s="176"/>
      <c r="N2" s="176"/>
      <c r="R2" s="223"/>
      <c r="S2" s="224"/>
      <c r="T2" s="224"/>
      <c r="U2" s="224"/>
      <c r="V2" s="269" t="s">
        <v>42</v>
      </c>
      <c r="W2" s="269"/>
      <c r="X2" s="269"/>
      <c r="Y2" s="269"/>
      <c r="Z2" s="224"/>
      <c r="AA2" s="224"/>
      <c r="AB2" s="224"/>
      <c r="AC2" s="225"/>
      <c r="BJ2" s="223"/>
      <c r="BK2" s="224"/>
      <c r="BL2" s="224"/>
      <c r="BM2" s="224"/>
      <c r="BN2" s="269" t="s">
        <v>42</v>
      </c>
      <c r="BO2" s="269"/>
      <c r="BP2" s="269"/>
      <c r="BQ2" s="269"/>
      <c r="BR2" s="224"/>
      <c r="BS2" s="224"/>
      <c r="BT2" s="224"/>
      <c r="BU2" s="225"/>
      <c r="BY2" s="1"/>
      <c r="BZ2" s="268" t="s">
        <v>43</v>
      </c>
      <c r="CA2" s="253"/>
      <c r="CB2" s="253"/>
      <c r="CC2" s="253"/>
      <c r="CD2" s="253"/>
      <c r="CE2" s="253"/>
      <c r="CF2" s="253"/>
      <c r="CG2" s="253"/>
      <c r="CH2" s="253"/>
      <c r="CI2" s="253"/>
      <c r="CJ2" s="254"/>
      <c r="CK2" s="1"/>
    </row>
    <row r="3" spans="1:89" ht="21" customHeight="1" thickBot="1" thickTop="1">
      <c r="A3" s="4"/>
      <c r="M3" s="176"/>
      <c r="N3" s="176"/>
      <c r="R3" s="353" t="s">
        <v>44</v>
      </c>
      <c r="S3" s="267"/>
      <c r="T3" s="319"/>
      <c r="U3" s="289"/>
      <c r="V3" s="255" t="s">
        <v>45</v>
      </c>
      <c r="W3" s="322"/>
      <c r="X3" s="322"/>
      <c r="Y3" s="267"/>
      <c r="Z3" s="255" t="s">
        <v>46</v>
      </c>
      <c r="AA3" s="267"/>
      <c r="AB3" s="285" t="s">
        <v>47</v>
      </c>
      <c r="AC3" s="286"/>
      <c r="BJ3" s="362" t="s">
        <v>47</v>
      </c>
      <c r="BK3" s="363"/>
      <c r="BL3" s="382" t="s">
        <v>48</v>
      </c>
      <c r="BM3" s="267"/>
      <c r="BN3" s="255" t="s">
        <v>45</v>
      </c>
      <c r="BO3" s="322"/>
      <c r="BP3" s="322"/>
      <c r="BQ3" s="267"/>
      <c r="BR3" s="255" t="s">
        <v>44</v>
      </c>
      <c r="BS3" s="322"/>
      <c r="BT3" s="322"/>
      <c r="BU3" s="256"/>
      <c r="BY3" s="1"/>
      <c r="CK3" s="1"/>
    </row>
    <row r="4" spans="1:89" ht="22.5" customHeight="1" thickTop="1">
      <c r="A4" s="4"/>
      <c r="B4" s="177"/>
      <c r="C4" s="178"/>
      <c r="D4" s="178"/>
      <c r="E4" s="178"/>
      <c r="F4" s="178"/>
      <c r="G4" s="178"/>
      <c r="H4" s="178"/>
      <c r="I4" s="178"/>
      <c r="J4" s="179"/>
      <c r="K4" s="178"/>
      <c r="L4" s="180"/>
      <c r="M4" s="176"/>
      <c r="N4" s="176"/>
      <c r="R4" s="5"/>
      <c r="S4" s="6"/>
      <c r="T4" s="321"/>
      <c r="U4" s="8"/>
      <c r="V4" s="252" t="s">
        <v>49</v>
      </c>
      <c r="W4" s="252"/>
      <c r="X4" s="252"/>
      <c r="Y4" s="252"/>
      <c r="Z4" s="8"/>
      <c r="AA4" s="8"/>
      <c r="AB4" s="10"/>
      <c r="AC4" s="11"/>
      <c r="AS4" s="12" t="s">
        <v>2</v>
      </c>
      <c r="BJ4" s="13"/>
      <c r="BK4" s="8"/>
      <c r="BL4" s="8"/>
      <c r="BM4" s="8"/>
      <c r="BN4" s="252" t="s">
        <v>49</v>
      </c>
      <c r="BO4" s="252"/>
      <c r="BP4" s="252"/>
      <c r="BQ4" s="252"/>
      <c r="BR4" s="8"/>
      <c r="BS4" s="8"/>
      <c r="BT4" s="8"/>
      <c r="BU4" s="14"/>
      <c r="BY4" s="1"/>
      <c r="BZ4" s="177"/>
      <c r="CA4" s="178"/>
      <c r="CB4" s="178"/>
      <c r="CC4" s="178"/>
      <c r="CD4" s="178"/>
      <c r="CE4" s="199" t="s">
        <v>50</v>
      </c>
      <c r="CF4" s="178"/>
      <c r="CG4" s="178"/>
      <c r="CH4" s="179"/>
      <c r="CI4" s="178"/>
      <c r="CJ4" s="180"/>
      <c r="CK4" s="1"/>
    </row>
    <row r="5" spans="1:89" ht="23.25" customHeight="1">
      <c r="A5" s="4"/>
      <c r="B5" s="181"/>
      <c r="C5" s="182" t="s">
        <v>51</v>
      </c>
      <c r="D5" s="183"/>
      <c r="E5" s="184"/>
      <c r="F5" s="184"/>
      <c r="G5" s="185"/>
      <c r="H5" s="184"/>
      <c r="I5" s="184"/>
      <c r="J5" s="186"/>
      <c r="L5" s="188"/>
      <c r="M5" s="176"/>
      <c r="N5" s="176"/>
      <c r="Q5" s="176"/>
      <c r="R5" s="364"/>
      <c r="S5" s="365"/>
      <c r="T5" s="354"/>
      <c r="U5" s="318"/>
      <c r="V5" s="15"/>
      <c r="W5" s="323"/>
      <c r="X5" s="16"/>
      <c r="Y5" s="245"/>
      <c r="Z5" s="17"/>
      <c r="AA5" s="287"/>
      <c r="AB5" s="18"/>
      <c r="AC5" s="19"/>
      <c r="BJ5" s="40" t="s">
        <v>52</v>
      </c>
      <c r="BK5" s="34">
        <v>332.77</v>
      </c>
      <c r="BL5" s="15"/>
      <c r="BM5" s="281"/>
      <c r="BN5" s="16"/>
      <c r="BO5" s="329"/>
      <c r="BP5" s="330"/>
      <c r="BQ5" s="329"/>
      <c r="BR5" s="358" t="s">
        <v>53</v>
      </c>
      <c r="BS5" s="359"/>
      <c r="BT5" s="360" t="s">
        <v>54</v>
      </c>
      <c r="BU5" s="361"/>
      <c r="BY5" s="1"/>
      <c r="BZ5" s="181"/>
      <c r="CA5" s="24"/>
      <c r="CB5" s="183"/>
      <c r="CC5" s="184"/>
      <c r="CD5" s="184"/>
      <c r="CE5" s="185" t="s">
        <v>55</v>
      </c>
      <c r="CF5" s="184"/>
      <c r="CG5" s="184"/>
      <c r="CH5" s="186"/>
      <c r="CJ5" s="188"/>
      <c r="CK5" s="1"/>
    </row>
    <row r="6" spans="1:89" ht="23.25" customHeight="1">
      <c r="A6" s="4"/>
      <c r="B6" s="181"/>
      <c r="C6" s="182" t="s">
        <v>8</v>
      </c>
      <c r="D6" s="183"/>
      <c r="E6" s="184"/>
      <c r="F6" s="184"/>
      <c r="G6" s="185" t="s">
        <v>55</v>
      </c>
      <c r="H6" s="184"/>
      <c r="I6" s="184"/>
      <c r="J6" s="186"/>
      <c r="K6" s="187" t="s">
        <v>56</v>
      </c>
      <c r="L6" s="188"/>
      <c r="M6" s="176"/>
      <c r="N6" s="176"/>
      <c r="Q6" s="176"/>
      <c r="R6" s="327"/>
      <c r="S6" s="355"/>
      <c r="T6" s="222"/>
      <c r="U6" s="326"/>
      <c r="V6" s="38"/>
      <c r="W6" s="324"/>
      <c r="X6" s="22" t="s">
        <v>57</v>
      </c>
      <c r="Y6" s="23">
        <v>332.374</v>
      </c>
      <c r="Z6" s="279"/>
      <c r="AA6" s="36"/>
      <c r="AB6" s="26" t="s">
        <v>58</v>
      </c>
      <c r="AC6" s="41">
        <v>332.264</v>
      </c>
      <c r="AR6" s="27" t="s">
        <v>59</v>
      </c>
      <c r="AS6" s="28" t="s">
        <v>60</v>
      </c>
      <c r="AT6" s="29" t="s">
        <v>61</v>
      </c>
      <c r="BJ6" s="40" t="s">
        <v>62</v>
      </c>
      <c r="BK6" s="34">
        <v>332.857</v>
      </c>
      <c r="BL6" s="26"/>
      <c r="BM6" s="36"/>
      <c r="BN6" s="18"/>
      <c r="BO6" s="331"/>
      <c r="BP6" s="332" t="s">
        <v>63</v>
      </c>
      <c r="BQ6" s="23">
        <v>333.042</v>
      </c>
      <c r="BR6" s="38"/>
      <c r="BS6" s="324"/>
      <c r="BT6" s="16"/>
      <c r="BU6" s="20"/>
      <c r="BY6" s="1"/>
      <c r="BZ6" s="181"/>
      <c r="CA6" s="182" t="s">
        <v>51</v>
      </c>
      <c r="CB6" s="183"/>
      <c r="CC6" s="184"/>
      <c r="CD6" s="184"/>
      <c r="CE6" s="189" t="s">
        <v>64</v>
      </c>
      <c r="CF6" s="184"/>
      <c r="CG6" s="184"/>
      <c r="CH6" s="186"/>
      <c r="CI6" s="187" t="s">
        <v>56</v>
      </c>
      <c r="CJ6" s="188"/>
      <c r="CK6" s="1"/>
    </row>
    <row r="7" spans="1:89" ht="23.25" customHeight="1">
      <c r="A7" s="4"/>
      <c r="B7" s="181"/>
      <c r="C7" s="182" t="s">
        <v>11</v>
      </c>
      <c r="D7" s="183"/>
      <c r="E7" s="184"/>
      <c r="F7" s="184"/>
      <c r="G7" s="189" t="s">
        <v>65</v>
      </c>
      <c r="H7" s="184"/>
      <c r="I7" s="184"/>
      <c r="J7" s="183"/>
      <c r="K7" s="183"/>
      <c r="L7" s="190"/>
      <c r="M7" s="176"/>
      <c r="N7" s="176"/>
      <c r="Q7" s="176"/>
      <c r="R7" s="31" t="s">
        <v>66</v>
      </c>
      <c r="S7" s="34">
        <v>331.167</v>
      </c>
      <c r="T7" s="33"/>
      <c r="U7" s="34"/>
      <c r="V7" s="320"/>
      <c r="W7" s="325"/>
      <c r="X7" s="22"/>
      <c r="Y7" s="23"/>
      <c r="Z7" s="304"/>
      <c r="AA7" s="305"/>
      <c r="AB7" s="26" t="s">
        <v>67</v>
      </c>
      <c r="AC7" s="41">
        <v>332.4</v>
      </c>
      <c r="AS7" s="39"/>
      <c r="AW7" s="59"/>
      <c r="BJ7" s="40" t="s">
        <v>68</v>
      </c>
      <c r="BK7" s="34">
        <v>332.938</v>
      </c>
      <c r="BL7" s="26"/>
      <c r="BM7" s="336"/>
      <c r="BN7" s="328" t="s">
        <v>69</v>
      </c>
      <c r="BO7" s="324">
        <v>333.047</v>
      </c>
      <c r="BP7" s="332"/>
      <c r="BQ7" s="23"/>
      <c r="BR7" s="33" t="s">
        <v>70</v>
      </c>
      <c r="BS7" s="32">
        <v>25.86</v>
      </c>
      <c r="BT7" s="33" t="s">
        <v>71</v>
      </c>
      <c r="BU7" s="41">
        <v>334.383</v>
      </c>
      <c r="BY7" s="1"/>
      <c r="BZ7" s="181"/>
      <c r="CA7" s="182" t="s">
        <v>8</v>
      </c>
      <c r="CB7" s="183"/>
      <c r="CC7" s="24"/>
      <c r="CD7" s="24"/>
      <c r="CE7" s="316" t="s">
        <v>72</v>
      </c>
      <c r="CF7" s="24"/>
      <c r="CG7" s="24"/>
      <c r="CH7" s="183"/>
      <c r="CI7" s="24"/>
      <c r="CJ7" s="190"/>
      <c r="CK7" s="1"/>
    </row>
    <row r="8" spans="1:89" ht="23.25" customHeight="1">
      <c r="A8" s="4"/>
      <c r="B8" s="191"/>
      <c r="C8" s="175"/>
      <c r="D8" s="175"/>
      <c r="E8" s="414"/>
      <c r="F8" s="414"/>
      <c r="G8" s="415"/>
      <c r="H8" s="414"/>
      <c r="I8" s="414"/>
      <c r="J8" s="175"/>
      <c r="K8" s="175"/>
      <c r="L8" s="192"/>
      <c r="M8" s="176"/>
      <c r="N8" s="176"/>
      <c r="Q8" s="176"/>
      <c r="R8" s="37"/>
      <c r="S8" s="356"/>
      <c r="T8" s="33"/>
      <c r="U8" s="34"/>
      <c r="V8" s="38" t="s">
        <v>73</v>
      </c>
      <c r="W8" s="324">
        <v>332.38</v>
      </c>
      <c r="X8" s="22" t="s">
        <v>74</v>
      </c>
      <c r="Y8" s="23">
        <v>332.38</v>
      </c>
      <c r="Z8" s="22" t="s">
        <v>75</v>
      </c>
      <c r="AA8" s="23">
        <v>332.57</v>
      </c>
      <c r="AB8" s="26" t="s">
        <v>76</v>
      </c>
      <c r="AC8" s="41">
        <v>332.515</v>
      </c>
      <c r="AS8" s="39" t="s">
        <v>77</v>
      </c>
      <c r="BJ8" s="40" t="s">
        <v>78</v>
      </c>
      <c r="BK8" s="34">
        <v>26.568999999999992</v>
      </c>
      <c r="BL8" s="381" t="s">
        <v>79</v>
      </c>
      <c r="BM8" s="23">
        <v>332.807</v>
      </c>
      <c r="BN8" s="328"/>
      <c r="BO8" s="324"/>
      <c r="BP8" s="332" t="s">
        <v>80</v>
      </c>
      <c r="BQ8" s="23">
        <v>333.047</v>
      </c>
      <c r="BR8" s="33" t="s">
        <v>78</v>
      </c>
      <c r="BS8" s="32">
        <f>26.898-BS7+332.609</f>
        <v>333.647</v>
      </c>
      <c r="BT8" s="33"/>
      <c r="BU8" s="41"/>
      <c r="BY8" s="1"/>
      <c r="BZ8" s="193"/>
      <c r="CA8" s="182" t="s">
        <v>11</v>
      </c>
      <c r="CB8" s="183"/>
      <c r="CC8" s="184"/>
      <c r="CD8" s="184"/>
      <c r="CE8" s="185" t="s">
        <v>81</v>
      </c>
      <c r="CF8" s="184"/>
      <c r="CG8" s="184"/>
      <c r="CH8" s="183"/>
      <c r="CI8" s="24"/>
      <c r="CJ8" s="190"/>
      <c r="CK8" s="1"/>
    </row>
    <row r="9" spans="1:89" ht="23.25" customHeight="1">
      <c r="A9" s="4"/>
      <c r="B9" s="193"/>
      <c r="C9" s="183"/>
      <c r="D9" s="183"/>
      <c r="E9" s="183"/>
      <c r="F9" s="183"/>
      <c r="G9" s="183"/>
      <c r="H9" s="183"/>
      <c r="I9" s="183"/>
      <c r="J9" s="183"/>
      <c r="K9" s="183"/>
      <c r="L9" s="190"/>
      <c r="M9" s="176"/>
      <c r="N9" s="176"/>
      <c r="Q9" s="176"/>
      <c r="R9" s="42" t="s">
        <v>82</v>
      </c>
      <c r="S9" s="357">
        <v>331.9</v>
      </c>
      <c r="T9" s="44"/>
      <c r="U9" s="45"/>
      <c r="V9" s="38"/>
      <c r="W9" s="324"/>
      <c r="X9" s="22"/>
      <c r="Y9" s="23"/>
      <c r="Z9" s="304"/>
      <c r="AA9" s="305"/>
      <c r="AB9" s="26" t="s">
        <v>83</v>
      </c>
      <c r="AC9" s="41">
        <v>332.533</v>
      </c>
      <c r="BJ9" s="40" t="s">
        <v>84</v>
      </c>
      <c r="BK9" s="34">
        <v>333.012</v>
      </c>
      <c r="BL9" s="26"/>
      <c r="BM9" s="336"/>
      <c r="BN9" s="328" t="s">
        <v>85</v>
      </c>
      <c r="BO9" s="324">
        <v>332.74</v>
      </c>
      <c r="BP9" s="332"/>
      <c r="BQ9" s="23"/>
      <c r="BR9" s="44" t="s">
        <v>86</v>
      </c>
      <c r="BS9" s="43">
        <v>26.26</v>
      </c>
      <c r="BT9" s="44" t="s">
        <v>87</v>
      </c>
      <c r="BU9" s="51">
        <v>333.494</v>
      </c>
      <c r="BY9" s="1"/>
      <c r="BZ9" s="193"/>
      <c r="CA9" s="183"/>
      <c r="CB9" s="183"/>
      <c r="CC9" s="184"/>
      <c r="CD9" s="184"/>
      <c r="CE9" s="189" t="s">
        <v>88</v>
      </c>
      <c r="CF9" s="184"/>
      <c r="CG9" s="184"/>
      <c r="CH9" s="183"/>
      <c r="CI9" s="187" t="s">
        <v>89</v>
      </c>
      <c r="CJ9" s="190"/>
      <c r="CK9" s="1"/>
    </row>
    <row r="10" spans="1:89" ht="23.25" customHeight="1">
      <c r="A10" s="4"/>
      <c r="B10" s="181"/>
      <c r="C10" s="351" t="s">
        <v>90</v>
      </c>
      <c r="D10" s="183"/>
      <c r="E10" s="183"/>
      <c r="F10" s="186"/>
      <c r="G10" s="295" t="s">
        <v>91</v>
      </c>
      <c r="H10" s="183"/>
      <c r="I10" s="183"/>
      <c r="J10" s="138" t="s">
        <v>92</v>
      </c>
      <c r="K10" s="406">
        <v>90</v>
      </c>
      <c r="L10" s="188"/>
      <c r="M10" s="176"/>
      <c r="N10" s="176"/>
      <c r="Q10" s="176"/>
      <c r="R10" s="37"/>
      <c r="S10" s="356"/>
      <c r="T10" s="44"/>
      <c r="U10" s="45"/>
      <c r="V10" s="38"/>
      <c r="W10" s="324"/>
      <c r="X10" s="22" t="s">
        <v>93</v>
      </c>
      <c r="Y10" s="23">
        <v>332.389</v>
      </c>
      <c r="Z10" s="26"/>
      <c r="AA10" s="36"/>
      <c r="AB10" s="26" t="s">
        <v>94</v>
      </c>
      <c r="AC10" s="41">
        <v>332.582</v>
      </c>
      <c r="AP10" s="234"/>
      <c r="AQ10" s="296"/>
      <c r="AR10" s="234"/>
      <c r="AS10" s="273" t="s">
        <v>95</v>
      </c>
      <c r="AT10" s="234"/>
      <c r="AU10" s="234"/>
      <c r="AV10" s="234"/>
      <c r="BJ10" s="40" t="s">
        <v>96</v>
      </c>
      <c r="BK10" s="34">
        <v>333.204</v>
      </c>
      <c r="BL10" s="26"/>
      <c r="BM10" s="36"/>
      <c r="BN10" s="46"/>
      <c r="BO10" s="333"/>
      <c r="BP10" s="332" t="s">
        <v>97</v>
      </c>
      <c r="BQ10" s="23">
        <v>333</v>
      </c>
      <c r="BR10" s="44" t="s">
        <v>78</v>
      </c>
      <c r="BS10" s="43">
        <f>26.898-BS9+332.609</f>
        <v>333.24699999999996</v>
      </c>
      <c r="BT10" s="44"/>
      <c r="BU10" s="51"/>
      <c r="BY10" s="1"/>
      <c r="BZ10" s="191"/>
      <c r="CA10" s="175"/>
      <c r="CB10" s="175"/>
      <c r="CC10" s="175"/>
      <c r="CD10" s="175"/>
      <c r="CE10" s="175"/>
      <c r="CF10" s="175"/>
      <c r="CG10" s="175"/>
      <c r="CH10" s="175"/>
      <c r="CI10" s="175"/>
      <c r="CJ10" s="192"/>
      <c r="CK10" s="1"/>
    </row>
    <row r="11" spans="1:89" ht="22.5" customHeight="1" thickBot="1">
      <c r="A11" s="4"/>
      <c r="B11" s="181"/>
      <c r="C11" s="351" t="s">
        <v>98</v>
      </c>
      <c r="D11" s="183"/>
      <c r="E11" s="183"/>
      <c r="F11" s="186"/>
      <c r="G11" s="295" t="s">
        <v>99</v>
      </c>
      <c r="H11" s="183"/>
      <c r="I11" s="195"/>
      <c r="J11" s="138" t="s">
        <v>100</v>
      </c>
      <c r="K11" s="406">
        <v>30</v>
      </c>
      <c r="L11" s="188"/>
      <c r="M11" s="176"/>
      <c r="N11" s="176"/>
      <c r="Q11" s="176"/>
      <c r="R11" s="47"/>
      <c r="S11" s="48"/>
      <c r="T11" s="49"/>
      <c r="U11" s="48"/>
      <c r="V11" s="49"/>
      <c r="W11" s="52"/>
      <c r="X11" s="49"/>
      <c r="Y11" s="48"/>
      <c r="Z11" s="53"/>
      <c r="AA11" s="288"/>
      <c r="AB11" s="53"/>
      <c r="AC11" s="54"/>
      <c r="AP11" s="234"/>
      <c r="AQ11" s="234"/>
      <c r="AR11" s="234"/>
      <c r="AS11" s="251" t="s">
        <v>101</v>
      </c>
      <c r="AT11" s="234"/>
      <c r="AU11" s="234"/>
      <c r="AV11" s="234"/>
      <c r="BJ11" s="55"/>
      <c r="BK11" s="288"/>
      <c r="BL11" s="56"/>
      <c r="BM11" s="280"/>
      <c r="BN11" s="53"/>
      <c r="BO11" s="334"/>
      <c r="BP11" s="335"/>
      <c r="BQ11" s="57"/>
      <c r="BR11" s="53"/>
      <c r="BS11" s="334"/>
      <c r="BT11" s="49"/>
      <c r="BU11" s="50"/>
      <c r="BY11" s="1"/>
      <c r="BZ11" s="193"/>
      <c r="CA11" s="183"/>
      <c r="CB11" s="183"/>
      <c r="CC11" s="183"/>
      <c r="CD11" s="183"/>
      <c r="CE11" s="229"/>
      <c r="CF11" s="183"/>
      <c r="CG11" s="183"/>
      <c r="CH11" s="183"/>
      <c r="CI11" s="183"/>
      <c r="CJ11" s="190"/>
      <c r="CK11" s="1"/>
    </row>
    <row r="12" spans="1:89" ht="18" customHeight="1" thickBot="1">
      <c r="A12" s="4"/>
      <c r="B12" s="196"/>
      <c r="C12" s="197"/>
      <c r="D12" s="197"/>
      <c r="E12" s="197"/>
      <c r="F12" s="197"/>
      <c r="G12" s="197"/>
      <c r="H12" s="197"/>
      <c r="I12" s="197"/>
      <c r="J12" s="197"/>
      <c r="K12" s="197"/>
      <c r="L12" s="198"/>
      <c r="M12" s="176"/>
      <c r="N12" s="176"/>
      <c r="O12" s="176"/>
      <c r="P12" s="58"/>
      <c r="Q12" s="58"/>
      <c r="R12" s="58"/>
      <c r="S12" s="58"/>
      <c r="T12" s="58"/>
      <c r="U12" s="58"/>
      <c r="V12" s="58"/>
      <c r="W12" s="58"/>
      <c r="X12" s="58"/>
      <c r="Y12" s="58"/>
      <c r="AP12" s="234"/>
      <c r="AQ12" s="234"/>
      <c r="AR12" s="234"/>
      <c r="AS12" s="251" t="s">
        <v>102</v>
      </c>
      <c r="AT12" s="234"/>
      <c r="AU12" s="234"/>
      <c r="AV12" s="234"/>
      <c r="AW12" s="59"/>
      <c r="BY12" s="1"/>
      <c r="BZ12" s="181"/>
      <c r="CA12" s="187" t="s">
        <v>90</v>
      </c>
      <c r="CB12" s="183"/>
      <c r="CC12" s="222" t="s">
        <v>103</v>
      </c>
      <c r="CD12" s="317" t="s">
        <v>104</v>
      </c>
      <c r="CE12" s="24"/>
      <c r="CF12" s="183"/>
      <c r="CG12" s="183"/>
      <c r="CH12" s="138" t="s">
        <v>92</v>
      </c>
      <c r="CI12" s="352" t="s">
        <v>105</v>
      </c>
      <c r="CJ12" s="188"/>
      <c r="CK12" s="1"/>
    </row>
    <row r="13" spans="1:89" ht="18" customHeight="1" thickTop="1">
      <c r="A13" s="4"/>
      <c r="M13" s="176"/>
      <c r="N13" s="176"/>
      <c r="O13" s="176"/>
      <c r="BT13" s="58"/>
      <c r="BU13" s="58"/>
      <c r="BY13" s="1"/>
      <c r="BZ13" s="181"/>
      <c r="CA13" s="187" t="s">
        <v>106</v>
      </c>
      <c r="CB13" s="183"/>
      <c r="CC13" s="222" t="s">
        <v>107</v>
      </c>
      <c r="CD13" s="317" t="s">
        <v>108</v>
      </c>
      <c r="CE13" s="183"/>
      <c r="CF13" s="183"/>
      <c r="CG13" s="195"/>
      <c r="CH13" s="138" t="s">
        <v>100</v>
      </c>
      <c r="CI13" s="194" t="s">
        <v>109</v>
      </c>
      <c r="CJ13" s="188"/>
      <c r="CK13" s="1"/>
    </row>
    <row r="14" spans="1:89" ht="18" customHeight="1" thickBot="1">
      <c r="A14" s="4"/>
      <c r="M14" s="176"/>
      <c r="N14" s="176"/>
      <c r="O14" s="176"/>
      <c r="P14" s="58"/>
      <c r="Q14" s="58"/>
      <c r="R14" s="58"/>
      <c r="S14" s="58"/>
      <c r="T14" s="58"/>
      <c r="U14" s="58"/>
      <c r="V14" s="58"/>
      <c r="W14" s="58"/>
      <c r="Y14" s="58"/>
      <c r="AW14" s="59"/>
      <c r="BY14" s="1"/>
      <c r="BZ14" s="196"/>
      <c r="CA14" s="197"/>
      <c r="CB14" s="197"/>
      <c r="CC14" s="197"/>
      <c r="CD14" s="197"/>
      <c r="CE14" s="431" t="s">
        <v>21</v>
      </c>
      <c r="CF14" s="197"/>
      <c r="CG14" s="197"/>
      <c r="CH14" s="197"/>
      <c r="CI14" s="197"/>
      <c r="CJ14" s="198"/>
      <c r="CK14" s="1"/>
    </row>
    <row r="15" spans="1:89" s="60" customFormat="1" ht="18" customHeight="1" thickTop="1">
      <c r="A15" s="4"/>
      <c r="B15"/>
      <c r="C15"/>
      <c r="J15"/>
      <c r="K15"/>
      <c r="L15"/>
      <c r="M15" s="176"/>
      <c r="N15" s="176"/>
      <c r="O15" s="176"/>
      <c r="AP15"/>
      <c r="AQ15"/>
      <c r="AR15"/>
      <c r="AT15"/>
      <c r="AU15" s="59"/>
      <c r="BC15" s="59"/>
      <c r="BD15" s="59"/>
      <c r="BP15" s="59"/>
      <c r="BY15" s="1"/>
      <c r="CK15" s="1"/>
    </row>
    <row r="16" spans="1:89" s="60" customFormat="1" ht="18" customHeight="1">
      <c r="A16" s="176"/>
      <c r="B16"/>
      <c r="C16"/>
      <c r="J16"/>
      <c r="K16"/>
      <c r="L16"/>
      <c r="M16" s="176"/>
      <c r="N16" s="176"/>
      <c r="O16" s="176"/>
      <c r="AN16"/>
      <c r="BD16" s="59"/>
      <c r="BP16" s="59"/>
      <c r="BY16" s="1"/>
      <c r="CE16"/>
      <c r="CK16" s="1"/>
    </row>
    <row r="17" spans="1:89" ht="18" customHeight="1">
      <c r="A17" s="176"/>
      <c r="M17" s="176"/>
      <c r="N17" s="176"/>
      <c r="O17" s="176"/>
      <c r="V17" s="58"/>
      <c r="AE17" s="243"/>
      <c r="AF17" s="59"/>
      <c r="AH17" s="59"/>
      <c r="AI17" s="59"/>
      <c r="AJ17" s="59"/>
      <c r="AK17" s="59"/>
      <c r="AL17" s="60"/>
      <c r="AP17" s="60"/>
      <c r="AS17" s="62"/>
      <c r="AW17" s="342"/>
      <c r="BC17" s="243"/>
      <c r="BK17" s="62"/>
      <c r="BQ17" s="59"/>
      <c r="BY17" s="1"/>
      <c r="CK17" s="1"/>
    </row>
    <row r="18" spans="1:89" ht="18" customHeight="1">
      <c r="A18" s="176"/>
      <c r="M18" s="176"/>
      <c r="N18" s="176"/>
      <c r="O18" s="176"/>
      <c r="S18" s="241" t="s">
        <v>74</v>
      </c>
      <c r="U18" s="58"/>
      <c r="V18" s="58"/>
      <c r="W18" s="58"/>
      <c r="AA18" s="59"/>
      <c r="AE18" s="59"/>
      <c r="AL18" s="300"/>
      <c r="AS18" s="59"/>
      <c r="AV18" s="59"/>
      <c r="AX18" s="59"/>
      <c r="AZ18" s="59"/>
      <c r="BF18" s="59"/>
      <c r="BG18" s="59"/>
      <c r="BK18" s="59"/>
      <c r="BM18" s="59"/>
      <c r="BO18" s="59"/>
      <c r="BR18" s="65"/>
      <c r="BY18" s="1"/>
      <c r="CK18" s="1"/>
    </row>
    <row r="19" spans="21:69" ht="18" customHeight="1">
      <c r="U19" s="58"/>
      <c r="V19" s="58"/>
      <c r="W19" s="58"/>
      <c r="AA19" s="59"/>
      <c r="AC19" s="59"/>
      <c r="AL19" s="59"/>
      <c r="AP19" s="246"/>
      <c r="BK19" s="59"/>
      <c r="BQ19" s="347"/>
    </row>
    <row r="20" spans="16:75" ht="18" customHeight="1">
      <c r="P20" s="234"/>
      <c r="U20" s="58"/>
      <c r="V20" s="58"/>
      <c r="W20" s="58"/>
      <c r="AC20" s="301"/>
      <c r="AL20" s="59"/>
      <c r="AM20" s="61"/>
      <c r="AQ20" s="247"/>
      <c r="AS20" s="59"/>
      <c r="AW20" s="63"/>
      <c r="AZ20" s="63"/>
      <c r="BA20" s="59"/>
      <c r="BM20" s="59"/>
      <c r="BN20" s="239"/>
      <c r="BQ20" s="341"/>
      <c r="BW20" s="59"/>
    </row>
    <row r="21" spans="19:87" ht="18" customHeight="1">
      <c r="S21" s="241" t="s">
        <v>73</v>
      </c>
      <c r="U21" s="58"/>
      <c r="AA21" s="63"/>
      <c r="AD21" s="59"/>
      <c r="AE21" s="59"/>
      <c r="AM21" s="59"/>
      <c r="AO21" s="244"/>
      <c r="AP21" s="61"/>
      <c r="AR21" s="63"/>
      <c r="AU21" s="62"/>
      <c r="AW21" s="59"/>
      <c r="AZ21" s="59"/>
      <c r="BF21" s="59"/>
      <c r="BI21" s="59"/>
      <c r="CA21" s="378" t="s">
        <v>96</v>
      </c>
      <c r="CI21" s="69" t="s">
        <v>87</v>
      </c>
    </row>
    <row r="22" spans="11:77" ht="18" customHeight="1">
      <c r="K22" s="63">
        <v>1</v>
      </c>
      <c r="M22" s="63">
        <v>2</v>
      </c>
      <c r="T22" s="58"/>
      <c r="U22" s="64"/>
      <c r="AA22" s="59"/>
      <c r="AB22" s="59"/>
      <c r="AC22" s="71"/>
      <c r="AD22" s="59"/>
      <c r="AO22" s="60"/>
      <c r="AU22" s="59"/>
      <c r="BA22" s="59"/>
      <c r="BL22" s="246"/>
      <c r="BM22" s="59"/>
      <c r="BQ22" s="348" t="s">
        <v>80</v>
      </c>
      <c r="BV22" s="59"/>
      <c r="BX22" s="63"/>
      <c r="BY22" s="63">
        <v>15</v>
      </c>
    </row>
    <row r="23" spans="2:88" ht="18" customHeight="1">
      <c r="B23" s="68"/>
      <c r="K23" s="59"/>
      <c r="M23" s="59"/>
      <c r="U23" s="58"/>
      <c r="V23" s="58"/>
      <c r="X23" s="299"/>
      <c r="Y23" s="63"/>
      <c r="AB23" s="59"/>
      <c r="AC23" s="58"/>
      <c r="AD23" s="58"/>
      <c r="AK23" s="239"/>
      <c r="AL23" s="62"/>
      <c r="AO23" s="244"/>
      <c r="AQ23" s="62"/>
      <c r="AS23" s="70"/>
      <c r="AZ23" s="63"/>
      <c r="BA23" s="244"/>
      <c r="BC23" s="58"/>
      <c r="BL23" s="348"/>
      <c r="BO23" s="239"/>
      <c r="BP23" s="59"/>
      <c r="BX23" s="59"/>
      <c r="BY23" s="59"/>
      <c r="CA23" s="59"/>
      <c r="CJ23" s="68"/>
    </row>
    <row r="24" spans="11:79" ht="18" customHeight="1">
      <c r="K24" s="63"/>
      <c r="R24" s="64" t="s">
        <v>57</v>
      </c>
      <c r="S24" s="59"/>
      <c r="V24" s="59"/>
      <c r="X24" s="59"/>
      <c r="Y24" s="59"/>
      <c r="AE24" s="59"/>
      <c r="AH24" s="71"/>
      <c r="AK24" s="59"/>
      <c r="AL24" s="59"/>
      <c r="AP24" s="62"/>
      <c r="AQ24" s="59"/>
      <c r="AU24" s="59"/>
      <c r="AW24" s="59"/>
      <c r="AY24" s="239"/>
      <c r="AZ24" s="59"/>
      <c r="BA24" s="294"/>
      <c r="BB24" s="62"/>
      <c r="BO24" s="59"/>
      <c r="CA24" s="63">
        <v>16</v>
      </c>
    </row>
    <row r="25" spans="3:88" ht="18" customHeight="1">
      <c r="C25" s="240" t="s">
        <v>82</v>
      </c>
      <c r="K25" s="376" t="s">
        <v>58</v>
      </c>
      <c r="O25">
        <v>0</v>
      </c>
      <c r="AB25" s="59"/>
      <c r="AC25" s="241"/>
      <c r="AF25" s="63"/>
      <c r="AM25" s="62"/>
      <c r="AP25" s="59"/>
      <c r="AU25" s="243"/>
      <c r="AW25" s="62"/>
      <c r="AY25" s="383" t="s">
        <v>79</v>
      </c>
      <c r="AZ25" s="59"/>
      <c r="BA25" s="278"/>
      <c r="BB25" s="59"/>
      <c r="BD25" s="59"/>
      <c r="BI25" s="59"/>
      <c r="BJ25" s="62"/>
      <c r="BK25" s="248"/>
      <c r="BM25" s="58"/>
      <c r="BN25" s="62"/>
      <c r="BQ25" s="348" t="s">
        <v>69</v>
      </c>
      <c r="BR25" s="293"/>
      <c r="BV25" s="59"/>
      <c r="BY25" s="59"/>
      <c r="CB25" s="62"/>
      <c r="CD25" s="58"/>
      <c r="CE25" s="58"/>
      <c r="CG25" s="58"/>
      <c r="CH25" s="58"/>
      <c r="CJ25" s="68"/>
    </row>
    <row r="26" spans="4:86" ht="18" customHeight="1">
      <c r="D26" s="234"/>
      <c r="E26" s="234"/>
      <c r="F26" s="234"/>
      <c r="G26" s="234"/>
      <c r="H26" s="234"/>
      <c r="I26" s="234"/>
      <c r="L26" s="63"/>
      <c r="N26" s="59"/>
      <c r="Q26" s="63"/>
      <c r="R26" s="63"/>
      <c r="T26" s="59"/>
      <c r="U26" s="58"/>
      <c r="V26" s="59"/>
      <c r="AA26" s="59"/>
      <c r="AM26" s="59"/>
      <c r="AQ26" s="64"/>
      <c r="AS26" s="59"/>
      <c r="BA26" s="244"/>
      <c r="BD26" s="59"/>
      <c r="BJ26" s="59"/>
      <c r="BK26" s="67"/>
      <c r="BL26" s="59"/>
      <c r="BR26" s="239"/>
      <c r="BS26" s="239"/>
      <c r="BV26" s="59"/>
      <c r="BY26" s="63">
        <v>14</v>
      </c>
      <c r="CB26" s="59"/>
      <c r="CD26" s="58"/>
      <c r="CE26" s="58"/>
      <c r="CF26" s="58"/>
      <c r="CG26" s="59"/>
      <c r="CH26" s="58"/>
    </row>
    <row r="27" spans="1:84" ht="18" customHeight="1">
      <c r="A27" s="68"/>
      <c r="D27" s="234"/>
      <c r="E27" s="234"/>
      <c r="F27" s="234"/>
      <c r="G27" s="234"/>
      <c r="H27" s="234"/>
      <c r="I27" s="234"/>
      <c r="L27" s="59"/>
      <c r="N27" s="63">
        <v>3</v>
      </c>
      <c r="Q27" s="59"/>
      <c r="R27" s="59"/>
      <c r="S27" s="64" t="s">
        <v>93</v>
      </c>
      <c r="T27" s="239"/>
      <c r="AK27" s="63"/>
      <c r="AN27" s="63"/>
      <c r="AU27" s="63"/>
      <c r="BL27" s="239"/>
      <c r="BR27" s="59"/>
      <c r="BS27" s="59"/>
      <c r="BW27" s="59"/>
      <c r="CC27" s="58"/>
      <c r="CD27" s="58"/>
      <c r="CE27" s="58"/>
      <c r="CF27" s="58"/>
    </row>
    <row r="28" spans="4:83" ht="18" customHeight="1">
      <c r="D28" s="234"/>
      <c r="E28" s="234"/>
      <c r="F28" s="234"/>
      <c r="G28" s="234"/>
      <c r="H28" s="234"/>
      <c r="I28" s="234"/>
      <c r="J28" s="59"/>
      <c r="M28" s="59"/>
      <c r="P28" s="59"/>
      <c r="Q28" s="59"/>
      <c r="X28" s="59"/>
      <c r="Y28" s="63"/>
      <c r="AB28" s="64"/>
      <c r="AC28" s="59"/>
      <c r="AD28" s="59"/>
      <c r="AH28" s="63"/>
      <c r="AK28" s="59"/>
      <c r="AM28" s="243"/>
      <c r="AX28" s="59"/>
      <c r="BM28" s="67"/>
      <c r="BP28" s="248" t="s">
        <v>63</v>
      </c>
      <c r="BR28" s="59"/>
      <c r="BU28" s="63"/>
      <c r="BW28" s="63">
        <v>13</v>
      </c>
      <c r="BY28" s="59"/>
      <c r="CA28" s="66"/>
      <c r="CC28" s="59"/>
      <c r="CE28" s="59"/>
    </row>
    <row r="29" spans="1:77" ht="18" customHeight="1">
      <c r="A29" s="68"/>
      <c r="D29" s="409"/>
      <c r="E29" s="409"/>
      <c r="F29" s="409"/>
      <c r="G29" s="409"/>
      <c r="H29" s="409"/>
      <c r="I29" s="409"/>
      <c r="P29" s="63">
        <v>4</v>
      </c>
      <c r="S29" s="63"/>
      <c r="T29" s="58"/>
      <c r="U29" s="63"/>
      <c r="V29" s="59"/>
      <c r="W29" s="59"/>
      <c r="Y29" s="59"/>
      <c r="Z29" s="59"/>
      <c r="AD29" s="64"/>
      <c r="AE29" s="284"/>
      <c r="AH29" s="59"/>
      <c r="AO29" s="59"/>
      <c r="AS29" s="59"/>
      <c r="BP29" s="59"/>
      <c r="BQ29" s="59"/>
      <c r="BR29" s="59"/>
      <c r="BX29" s="242"/>
      <c r="BY29" s="239"/>
    </row>
    <row r="30" spans="1:67" ht="18" customHeight="1">
      <c r="A30" s="68"/>
      <c r="B30" s="340"/>
      <c r="D30" s="407"/>
      <c r="E30" s="407"/>
      <c r="F30" s="408"/>
      <c r="G30" s="408"/>
      <c r="H30" s="407"/>
      <c r="I30" s="407"/>
      <c r="M30" s="63"/>
      <c r="P30" s="59"/>
      <c r="Q30" s="59"/>
      <c r="S30" s="239"/>
      <c r="T30" s="59"/>
      <c r="U30" s="346" t="s">
        <v>67</v>
      </c>
      <c r="W30" s="59"/>
      <c r="Z30" s="63"/>
      <c r="AD30" s="59"/>
      <c r="AE30" s="59"/>
      <c r="AG30" s="64"/>
      <c r="AH30" s="71"/>
      <c r="AS30" s="63">
        <v>8</v>
      </c>
      <c r="AW30" s="244"/>
      <c r="BB30" s="378" t="s">
        <v>62</v>
      </c>
      <c r="BI30" s="71"/>
      <c r="BO30" s="60"/>
    </row>
    <row r="31" spans="4:89" ht="18" customHeight="1">
      <c r="D31" s="21"/>
      <c r="E31" s="238"/>
      <c r="F31" s="186"/>
      <c r="G31" s="186"/>
      <c r="H31" s="21"/>
      <c r="I31" s="238"/>
      <c r="M31" s="59"/>
      <c r="P31" s="59"/>
      <c r="Q31" s="63"/>
      <c r="S31" s="59"/>
      <c r="T31" s="239"/>
      <c r="W31" s="239"/>
      <c r="AB31" s="59"/>
      <c r="AC31" s="62">
        <v>5</v>
      </c>
      <c r="AE31" s="63"/>
      <c r="AI31" s="63"/>
      <c r="BM31" s="67" t="s">
        <v>97</v>
      </c>
      <c r="BN31" s="59"/>
      <c r="BO31" s="243"/>
      <c r="BP31" s="234"/>
      <c r="BW31" s="63"/>
      <c r="BX31" s="59"/>
      <c r="BY31" s="59"/>
      <c r="CA31" s="59"/>
      <c r="CK31" s="68"/>
    </row>
    <row r="32" spans="4:84" ht="18" customHeight="1">
      <c r="D32" s="410"/>
      <c r="E32" s="411"/>
      <c r="F32" s="186"/>
      <c r="G32" s="186"/>
      <c r="H32" s="410"/>
      <c r="I32" s="411"/>
      <c r="L32" s="59"/>
      <c r="V32" s="59"/>
      <c r="Y32" s="59"/>
      <c r="AC32" s="59"/>
      <c r="AE32" s="59"/>
      <c r="AF32" s="59"/>
      <c r="AK32" s="70"/>
      <c r="AX32" s="59"/>
      <c r="AZ32" s="59"/>
      <c r="BC32" s="239"/>
      <c r="BD32" s="63"/>
      <c r="BG32" s="59"/>
      <c r="BI32" s="59"/>
      <c r="BL32" s="70"/>
      <c r="BR32" s="59"/>
      <c r="BT32" s="63"/>
      <c r="BV32" s="59"/>
      <c r="BX32" s="239"/>
      <c r="BY32" s="284"/>
      <c r="CE32" s="59"/>
      <c r="CF32" s="59"/>
    </row>
    <row r="33" spans="4:80" ht="18" customHeight="1">
      <c r="D33" s="21"/>
      <c r="E33" s="238"/>
      <c r="F33" s="186"/>
      <c r="G33" s="186"/>
      <c r="H33" s="21"/>
      <c r="I33" s="238"/>
      <c r="K33" s="283"/>
      <c r="L33" s="63"/>
      <c r="M33" s="63"/>
      <c r="U33" s="59"/>
      <c r="V33" s="63"/>
      <c r="W33" s="59"/>
      <c r="X33" s="59"/>
      <c r="AC33" s="63"/>
      <c r="AF33" s="63"/>
      <c r="AH33" s="377" t="s">
        <v>94</v>
      </c>
      <c r="AX33" s="63" t="s">
        <v>110</v>
      </c>
      <c r="AZ33" s="63"/>
      <c r="BC33" s="59"/>
      <c r="BD33" s="59"/>
      <c r="BI33" s="63"/>
      <c r="BK33" s="375">
        <v>332.972</v>
      </c>
      <c r="BS33" s="293" t="s">
        <v>111</v>
      </c>
      <c r="BT33" s="59"/>
      <c r="BU33" s="59"/>
      <c r="BX33" s="59"/>
      <c r="CA33" s="59"/>
      <c r="CB33" s="59"/>
    </row>
    <row r="34" spans="1:79" ht="18" customHeight="1">
      <c r="A34" s="68"/>
      <c r="D34" s="412"/>
      <c r="E34" s="413"/>
      <c r="F34" s="186"/>
      <c r="G34" s="186"/>
      <c r="H34" s="412"/>
      <c r="I34" s="413"/>
      <c r="J34" s="59"/>
      <c r="L34" s="59"/>
      <c r="P34" s="283"/>
      <c r="Q34" s="59"/>
      <c r="R34" s="59"/>
      <c r="T34" s="59"/>
      <c r="U34" s="63"/>
      <c r="W34" s="239"/>
      <c r="X34" s="239"/>
      <c r="AA34" s="63"/>
      <c r="AC34" s="347" t="s">
        <v>76</v>
      </c>
      <c r="AI34" s="64"/>
      <c r="AS34" s="300"/>
      <c r="AT34" s="348" t="s">
        <v>85</v>
      </c>
      <c r="BD34" s="248"/>
      <c r="BI34" s="243" t="s">
        <v>112</v>
      </c>
      <c r="BP34" s="234"/>
      <c r="BS34" s="59"/>
      <c r="BU34" s="59"/>
      <c r="BY34" s="59"/>
      <c r="CA34" s="63"/>
    </row>
    <row r="35" spans="2:79" ht="18" customHeight="1">
      <c r="B35" s="68"/>
      <c r="D35" s="21"/>
      <c r="E35" s="238"/>
      <c r="F35" s="186"/>
      <c r="G35" s="186"/>
      <c r="H35" s="21"/>
      <c r="I35" s="238"/>
      <c r="P35" s="63"/>
      <c r="R35" s="71"/>
      <c r="T35" s="59"/>
      <c r="U35" s="59"/>
      <c r="V35" s="59"/>
      <c r="Y35" s="59"/>
      <c r="AA35" s="59"/>
      <c r="AC35" s="64"/>
      <c r="AH35" s="59"/>
      <c r="AK35" s="59"/>
      <c r="AM35" s="59"/>
      <c r="AS35" s="59"/>
      <c r="BD35" s="59"/>
      <c r="BO35" s="67"/>
      <c r="BR35" s="59"/>
      <c r="BW35" s="63"/>
      <c r="CA35" s="59"/>
    </row>
    <row r="36" spans="19:81" ht="18" customHeight="1">
      <c r="S36" s="59"/>
      <c r="T36" s="59"/>
      <c r="U36" s="59"/>
      <c r="V36" s="59"/>
      <c r="W36" s="375">
        <v>332.43</v>
      </c>
      <c r="X36" s="59"/>
      <c r="AB36" s="59"/>
      <c r="AE36" s="63"/>
      <c r="AH36" s="62">
        <v>6</v>
      </c>
      <c r="AM36" s="62">
        <v>7</v>
      </c>
      <c r="AW36" s="67"/>
      <c r="BD36" s="63">
        <v>11</v>
      </c>
      <c r="BK36" s="59"/>
      <c r="BL36" s="59"/>
      <c r="BM36" s="59"/>
      <c r="BO36" s="376" t="s">
        <v>84</v>
      </c>
      <c r="BP36" s="59"/>
      <c r="BQ36" s="59"/>
      <c r="BS36" s="59"/>
      <c r="CC36" s="300"/>
    </row>
    <row r="37" spans="3:77" ht="18" customHeight="1">
      <c r="C37" s="72"/>
      <c r="O37" s="63"/>
      <c r="Q37" s="59"/>
      <c r="R37" s="59"/>
      <c r="S37" s="59"/>
      <c r="T37" s="65"/>
      <c r="X37" s="59"/>
      <c r="AB37" s="63"/>
      <c r="AE37" s="376" t="s">
        <v>83</v>
      </c>
      <c r="AH37" s="59"/>
      <c r="AV37" s="345" t="s">
        <v>52</v>
      </c>
      <c r="AX37" s="59"/>
      <c r="AY37" s="67"/>
      <c r="BD37" s="63"/>
      <c r="BF37" s="239">
        <v>12</v>
      </c>
      <c r="BG37" s="59"/>
      <c r="BI37" s="345" t="s">
        <v>68</v>
      </c>
      <c r="BL37" s="59"/>
      <c r="BM37" s="59"/>
      <c r="BP37" s="234"/>
      <c r="BQ37" s="246"/>
      <c r="BY37" s="59"/>
    </row>
    <row r="38" spans="1:71" ht="18" customHeight="1">
      <c r="A38" s="68"/>
      <c r="U38" s="64"/>
      <c r="AA38" s="59"/>
      <c r="AB38" s="59"/>
      <c r="AD38" s="242"/>
      <c r="AI38" s="59"/>
      <c r="AS38" s="59"/>
      <c r="BC38" s="348"/>
      <c r="BP38" s="63"/>
      <c r="BR38" s="343"/>
      <c r="BS38" s="292"/>
    </row>
    <row r="39" spans="1:89" ht="18" customHeight="1">
      <c r="A39" s="68"/>
      <c r="Q39" s="59"/>
      <c r="X39" s="59"/>
      <c r="Y39" s="59"/>
      <c r="AB39" s="63"/>
      <c r="AJ39" s="59"/>
      <c r="AZ39" s="59"/>
      <c r="BC39" s="243" t="s">
        <v>113</v>
      </c>
      <c r="BE39" s="59"/>
      <c r="BF39" s="343" t="s">
        <v>114</v>
      </c>
      <c r="BK39" s="59"/>
      <c r="BL39" s="59"/>
      <c r="BN39" s="59"/>
      <c r="BP39" s="59"/>
      <c r="BQ39" s="59"/>
      <c r="BR39" s="344"/>
      <c r="CK39" s="68"/>
    </row>
    <row r="40" spans="17:83" ht="18" customHeight="1">
      <c r="Q40" s="63"/>
      <c r="R40" s="63"/>
      <c r="S40" s="59"/>
      <c r="T40" s="59"/>
      <c r="U40" s="59"/>
      <c r="V40" s="59"/>
      <c r="X40" s="59"/>
      <c r="Y40" s="59"/>
      <c r="AD40" s="59"/>
      <c r="AH40" s="59"/>
      <c r="AZ40" s="63"/>
      <c r="BK40" s="62"/>
      <c r="BL40" s="61"/>
      <c r="BM40" s="58"/>
      <c r="BN40" s="61"/>
      <c r="BP40" s="239"/>
      <c r="BR40" s="300"/>
      <c r="BS40" s="63"/>
      <c r="BT40" s="59"/>
      <c r="BU40" s="70"/>
      <c r="CC40" s="70"/>
      <c r="CE40" s="379" t="s">
        <v>86</v>
      </c>
    </row>
    <row r="41" spans="19:81" ht="18" customHeight="1">
      <c r="S41" s="59"/>
      <c r="T41" s="59"/>
      <c r="W41" s="59"/>
      <c r="AA41" s="59"/>
      <c r="AD41" s="62"/>
      <c r="AI41" s="59"/>
      <c r="AJ41" s="59"/>
      <c r="AV41" s="244"/>
      <c r="AZ41" s="59"/>
      <c r="BE41" s="59"/>
      <c r="BG41" s="59"/>
      <c r="BI41" s="59"/>
      <c r="BR41" s="300"/>
      <c r="BU41" s="59"/>
      <c r="CC41" s="59"/>
    </row>
    <row r="42" spans="3:88" ht="18" customHeight="1">
      <c r="C42" s="176"/>
      <c r="O42" s="59"/>
      <c r="S42" s="298"/>
      <c r="T42" s="59"/>
      <c r="U42" s="59"/>
      <c r="V42" s="59"/>
      <c r="AA42" s="59"/>
      <c r="AC42" s="59"/>
      <c r="AI42" s="62"/>
      <c r="BE42" s="343" t="s">
        <v>115</v>
      </c>
      <c r="BF42" s="344" t="s">
        <v>116</v>
      </c>
      <c r="BG42" s="343" t="s">
        <v>115</v>
      </c>
      <c r="BJ42" s="59"/>
      <c r="BQ42" s="59"/>
      <c r="BR42" s="59"/>
      <c r="BU42" s="59"/>
      <c r="CC42" s="59"/>
      <c r="CJ42" s="68"/>
    </row>
    <row r="43" spans="17:82" ht="18" customHeight="1">
      <c r="Q43" s="244"/>
      <c r="Y43" s="59"/>
      <c r="Z43" s="59"/>
      <c r="AA43" s="59"/>
      <c r="AC43" s="59"/>
      <c r="AL43" s="59"/>
      <c r="BD43" s="59"/>
      <c r="BE43" s="344" t="s">
        <v>117</v>
      </c>
      <c r="BG43" s="344" t="s">
        <v>118</v>
      </c>
      <c r="BJ43" s="59"/>
      <c r="BM43" s="244"/>
      <c r="BQ43" s="62"/>
      <c r="BU43" s="59"/>
      <c r="BZ43" s="59"/>
      <c r="CC43" s="59"/>
      <c r="CD43" s="59"/>
    </row>
    <row r="44" spans="14:82" ht="18" customHeight="1">
      <c r="N44" s="282"/>
      <c r="Q44" s="294"/>
      <c r="X44" s="62"/>
      <c r="AA44" s="58"/>
      <c r="BL44" s="293"/>
      <c r="BM44" s="294"/>
      <c r="BU44" s="59"/>
      <c r="BZ44" s="59"/>
      <c r="CC44" s="59"/>
      <c r="CD44" s="59"/>
    </row>
    <row r="45" spans="17:82" ht="18" customHeight="1">
      <c r="Q45" s="278"/>
      <c r="V45" s="59"/>
      <c r="X45" s="59"/>
      <c r="Y45" s="242"/>
      <c r="Z45" s="58"/>
      <c r="AA45" s="58"/>
      <c r="AC45" s="58"/>
      <c r="AD45" s="58"/>
      <c r="AE45" s="58"/>
      <c r="AF45" s="58"/>
      <c r="AJ45" s="59"/>
      <c r="AS45" s="250" t="s">
        <v>119</v>
      </c>
      <c r="BB45" s="59"/>
      <c r="BG45" s="59"/>
      <c r="BH45" s="58"/>
      <c r="BI45" s="59"/>
      <c r="BM45" s="278"/>
      <c r="BO45" s="59"/>
      <c r="BZ45" s="59"/>
      <c r="CA45" s="59"/>
      <c r="CD45" s="59"/>
    </row>
    <row r="46" spans="16:82" ht="18" customHeight="1">
      <c r="P46" s="58"/>
      <c r="Q46" s="244"/>
      <c r="R46" s="58"/>
      <c r="S46" s="58"/>
      <c r="T46" s="58"/>
      <c r="U46" s="58"/>
      <c r="V46" s="58"/>
      <c r="W46" s="58"/>
      <c r="X46" s="58"/>
      <c r="Y46" s="58"/>
      <c r="Z46" s="62"/>
      <c r="AJ46" s="59"/>
      <c r="AL46" s="59"/>
      <c r="AM46" s="59"/>
      <c r="AS46" s="251" t="s">
        <v>120</v>
      </c>
      <c r="BA46" s="59"/>
      <c r="BC46" s="59"/>
      <c r="BD46" s="59"/>
      <c r="BL46" s="58"/>
      <c r="BM46" s="244"/>
      <c r="BP46" s="59"/>
      <c r="BZ46" s="59"/>
      <c r="CA46" s="59"/>
      <c r="CD46" s="59"/>
    </row>
    <row r="47" spans="28:82" ht="18" customHeight="1">
      <c r="AB47" s="58"/>
      <c r="AC47" s="58"/>
      <c r="AD47" s="58"/>
      <c r="AE47" s="58"/>
      <c r="AG47" s="58"/>
      <c r="AH47" s="58"/>
      <c r="AI47" s="58"/>
      <c r="AJ47" s="58"/>
      <c r="AK47" s="58"/>
      <c r="AL47" s="58"/>
      <c r="AM47" s="58"/>
      <c r="AS47" s="251" t="s">
        <v>121</v>
      </c>
      <c r="AY47" s="58"/>
      <c r="AZ47" s="58"/>
      <c r="BA47" s="58"/>
      <c r="BB47" s="58"/>
      <c r="BC47" s="58"/>
      <c r="BE47" s="58"/>
      <c r="BF47" s="58"/>
      <c r="BG47" s="58"/>
      <c r="BH47" s="62"/>
      <c r="BL47" s="62"/>
      <c r="BM47" s="244"/>
      <c r="BZ47" s="59"/>
      <c r="CA47" s="59"/>
      <c r="CD47" s="59"/>
    </row>
    <row r="48" spans="7:82" ht="18" customHeight="1">
      <c r="G48" s="59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T48" s="58"/>
      <c r="AU48" s="58"/>
      <c r="AV48" s="58"/>
      <c r="AW48" s="59"/>
      <c r="BG48" s="58"/>
      <c r="BH48" s="58"/>
      <c r="BT48" s="234"/>
      <c r="BU48" s="234"/>
      <c r="BV48" s="234"/>
      <c r="BW48" s="234"/>
      <c r="BX48" s="234"/>
      <c r="BY48" s="234"/>
      <c r="BZ48" s="59"/>
      <c r="CA48" s="59"/>
      <c r="CD48" s="59"/>
    </row>
    <row r="49" spans="7:77" ht="18" customHeight="1">
      <c r="G49" s="59"/>
      <c r="M49" s="234"/>
      <c r="N49" s="234"/>
      <c r="O49" s="234"/>
      <c r="P49" s="234"/>
      <c r="Q49" s="234"/>
      <c r="R49" s="234"/>
      <c r="AB49" s="58"/>
      <c r="AC49" s="60"/>
      <c r="AD49" s="60"/>
      <c r="AF49" s="59"/>
      <c r="AL49" s="59"/>
      <c r="AN49" s="58"/>
      <c r="AO49" s="58"/>
      <c r="AP49" s="58"/>
      <c r="AQ49" s="58"/>
      <c r="AR49" s="58"/>
      <c r="AV49" s="58"/>
      <c r="AW49" s="58"/>
      <c r="AX49" s="58"/>
      <c r="BF49" s="58"/>
      <c r="BG49" s="58"/>
      <c r="BT49" s="234"/>
      <c r="BU49" s="234"/>
      <c r="BV49" s="234"/>
      <c r="BW49" s="234"/>
      <c r="BX49" s="234"/>
      <c r="BY49" s="234"/>
    </row>
    <row r="50" spans="13:77" ht="18" customHeight="1">
      <c r="M50" s="234"/>
      <c r="N50" s="234"/>
      <c r="O50" s="234"/>
      <c r="P50" s="234"/>
      <c r="Q50" s="234"/>
      <c r="R50" s="234"/>
      <c r="AE50" s="58"/>
      <c r="AF50" s="58"/>
      <c r="AG50" s="62"/>
      <c r="AH50" s="58"/>
      <c r="AI50" s="58"/>
      <c r="AJ50" s="58"/>
      <c r="AK50" s="58"/>
      <c r="BE50" s="58"/>
      <c r="BF50" s="58"/>
      <c r="BG50" s="58"/>
      <c r="BO50" s="58"/>
      <c r="BP50" s="58"/>
      <c r="BQ50" s="58"/>
      <c r="BT50" s="234"/>
      <c r="BU50" s="234"/>
      <c r="BV50" s="234"/>
      <c r="BW50" s="234"/>
      <c r="BX50" s="234"/>
      <c r="BY50" s="234"/>
    </row>
    <row r="51" spans="2:88" ht="18" customHeight="1" thickBot="1">
      <c r="B51" s="390" t="s">
        <v>24</v>
      </c>
      <c r="C51" s="73" t="s">
        <v>122</v>
      </c>
      <c r="D51" s="73" t="s">
        <v>123</v>
      </c>
      <c r="E51" s="73" t="s">
        <v>124</v>
      </c>
      <c r="F51" s="391" t="s">
        <v>125</v>
      </c>
      <c r="G51" s="392"/>
      <c r="H51" s="73" t="s">
        <v>24</v>
      </c>
      <c r="I51" s="73" t="s">
        <v>122</v>
      </c>
      <c r="J51" s="73" t="s">
        <v>123</v>
      </c>
      <c r="K51" s="73" t="s">
        <v>124</v>
      </c>
      <c r="L51" s="393" t="s">
        <v>125</v>
      </c>
      <c r="M51" s="392"/>
      <c r="N51" s="73" t="s">
        <v>24</v>
      </c>
      <c r="O51" s="73" t="s">
        <v>122</v>
      </c>
      <c r="P51" s="73" t="s">
        <v>123</v>
      </c>
      <c r="Q51" s="73" t="s">
        <v>124</v>
      </c>
      <c r="R51" s="394" t="s">
        <v>125</v>
      </c>
      <c r="S51" s="21"/>
      <c r="T51" s="187"/>
      <c r="U51" s="187"/>
      <c r="V51" s="187"/>
      <c r="W51" s="187"/>
      <c r="X51" s="187"/>
      <c r="AA51" s="58"/>
      <c r="AB51" s="58"/>
      <c r="AC51" s="58"/>
      <c r="AI51" s="58"/>
      <c r="AL51" s="58"/>
      <c r="AM51" s="58"/>
      <c r="AN51" s="76" t="s">
        <v>24</v>
      </c>
      <c r="AO51" s="74" t="s">
        <v>122</v>
      </c>
      <c r="AP51" s="75" t="s">
        <v>123</v>
      </c>
      <c r="AQ51" s="73" t="s">
        <v>124</v>
      </c>
      <c r="AR51" s="226" t="s">
        <v>125</v>
      </c>
      <c r="AS51" s="77"/>
      <c r="AT51" s="78"/>
      <c r="AU51" s="270" t="s">
        <v>126</v>
      </c>
      <c r="AV51" s="270"/>
      <c r="AW51" s="78"/>
      <c r="AX51" s="79"/>
      <c r="BE51" s="58"/>
      <c r="BF51" s="58"/>
      <c r="BG51" s="58"/>
      <c r="BH51" s="187"/>
      <c r="BI51" s="187"/>
      <c r="BJ51" s="187"/>
      <c r="BK51" s="187"/>
      <c r="BL51" s="187"/>
      <c r="BM51" s="21"/>
      <c r="BN51" s="187"/>
      <c r="BO51" s="187"/>
      <c r="BP51" s="187"/>
      <c r="BQ51" s="187"/>
      <c r="BR51" s="187"/>
      <c r="BS51" s="21"/>
      <c r="BT51" s="399" t="s">
        <v>24</v>
      </c>
      <c r="BU51" s="400" t="s">
        <v>122</v>
      </c>
      <c r="BV51" s="400" t="s">
        <v>123</v>
      </c>
      <c r="BW51" s="400" t="s">
        <v>124</v>
      </c>
      <c r="BX51" s="401" t="s">
        <v>125</v>
      </c>
      <c r="BY51" s="402"/>
      <c r="BZ51" s="400" t="s">
        <v>24</v>
      </c>
      <c r="CA51" s="400" t="s">
        <v>122</v>
      </c>
      <c r="CB51" s="400" t="s">
        <v>123</v>
      </c>
      <c r="CC51" s="400" t="s">
        <v>124</v>
      </c>
      <c r="CD51" s="401" t="s">
        <v>125</v>
      </c>
      <c r="CE51" s="403"/>
      <c r="CF51" s="400" t="s">
        <v>24</v>
      </c>
      <c r="CG51" s="400" t="s">
        <v>122</v>
      </c>
      <c r="CH51" s="400" t="s">
        <v>123</v>
      </c>
      <c r="CI51" s="400" t="s">
        <v>124</v>
      </c>
      <c r="CJ51" s="404" t="s">
        <v>125</v>
      </c>
    </row>
    <row r="52" spans="2:88" ht="18" customHeight="1" thickTop="1">
      <c r="B52" s="13"/>
      <c r="C52" s="10"/>
      <c r="D52" s="10"/>
      <c r="E52" s="10"/>
      <c r="F52" s="10"/>
      <c r="G52" s="9"/>
      <c r="H52" s="10"/>
      <c r="I52" s="10"/>
      <c r="J52" s="9" t="s">
        <v>49</v>
      </c>
      <c r="K52" s="10"/>
      <c r="L52" s="10"/>
      <c r="M52" s="9"/>
      <c r="N52" s="10"/>
      <c r="O52" s="10"/>
      <c r="P52" s="9"/>
      <c r="Q52" s="10"/>
      <c r="R52" s="11"/>
      <c r="S52" s="187"/>
      <c r="T52" s="186"/>
      <c r="U52" s="186"/>
      <c r="V52" s="187"/>
      <c r="W52" s="186"/>
      <c r="X52" s="186"/>
      <c r="Y52" s="234"/>
      <c r="Z52" s="234"/>
      <c r="AA52" s="187"/>
      <c r="AB52" s="21"/>
      <c r="AC52" s="21"/>
      <c r="AI52" s="58"/>
      <c r="AL52" s="58"/>
      <c r="AM52" s="58"/>
      <c r="AN52" s="84"/>
      <c r="AO52" s="7"/>
      <c r="AP52" s="7"/>
      <c r="AQ52" s="7"/>
      <c r="AR52" s="7"/>
      <c r="AS52" s="85" t="s">
        <v>127</v>
      </c>
      <c r="AT52" s="7"/>
      <c r="AU52" s="7"/>
      <c r="AV52" s="7"/>
      <c r="AW52" s="7"/>
      <c r="AX52" s="86"/>
      <c r="BE52" s="58"/>
      <c r="BF52" s="58"/>
      <c r="BG52" s="58"/>
      <c r="BH52" s="186"/>
      <c r="BI52" s="186"/>
      <c r="BJ52" s="186"/>
      <c r="BK52" s="186"/>
      <c r="BN52" s="290"/>
      <c r="BO52" s="290"/>
      <c r="BP52" s="187"/>
      <c r="BQ52" s="290"/>
      <c r="BR52" s="290"/>
      <c r="BS52" s="187"/>
      <c r="BT52" s="395"/>
      <c r="BU52" s="396"/>
      <c r="BV52" s="397"/>
      <c r="BW52" s="396"/>
      <c r="BX52" s="396"/>
      <c r="BY52" s="397"/>
      <c r="BZ52" s="396"/>
      <c r="CA52" s="396"/>
      <c r="CB52" s="397" t="s">
        <v>49</v>
      </c>
      <c r="CC52" s="396"/>
      <c r="CD52" s="396"/>
      <c r="CE52" s="397"/>
      <c r="CF52" s="396"/>
      <c r="CG52" s="396"/>
      <c r="CH52" s="396"/>
      <c r="CI52" s="396"/>
      <c r="CJ52" s="398"/>
    </row>
    <row r="53" spans="2:88" ht="18" customHeight="1" thickBot="1">
      <c r="B53" s="80"/>
      <c r="C53" s="81"/>
      <c r="D53" s="81"/>
      <c r="E53" s="81"/>
      <c r="F53" s="82"/>
      <c r="G53" s="82"/>
      <c r="H53" s="81"/>
      <c r="I53" s="81"/>
      <c r="J53" s="81"/>
      <c r="K53" s="81"/>
      <c r="L53" s="297"/>
      <c r="M53" s="82"/>
      <c r="N53" s="81"/>
      <c r="O53" s="81"/>
      <c r="P53" s="81"/>
      <c r="Q53" s="81"/>
      <c r="R53" s="369"/>
      <c r="S53" s="21"/>
      <c r="T53" s="21"/>
      <c r="U53" s="21"/>
      <c r="V53" s="21"/>
      <c r="W53" s="21"/>
      <c r="X53" s="21"/>
      <c r="Y53" s="234"/>
      <c r="Z53" s="234"/>
      <c r="AA53" s="186"/>
      <c r="AB53" s="186"/>
      <c r="AC53" s="186"/>
      <c r="AI53" s="58"/>
      <c r="AN53" s="385">
        <v>7</v>
      </c>
      <c r="AO53" s="93">
        <v>332.651</v>
      </c>
      <c r="AP53" s="95">
        <v>51</v>
      </c>
      <c r="AQ53" s="98">
        <f aca="true" t="shared" si="0" ref="AQ53:AQ58">AO53+(AP53/1000)</f>
        <v>332.702</v>
      </c>
      <c r="AR53" s="200" t="s">
        <v>128</v>
      </c>
      <c r="AS53" s="100" t="s">
        <v>129</v>
      </c>
      <c r="AT53" s="97"/>
      <c r="AV53" s="30"/>
      <c r="AX53" s="20"/>
      <c r="BE53" s="58"/>
      <c r="BF53" s="58"/>
      <c r="BJ53" s="76" t="s">
        <v>24</v>
      </c>
      <c r="BK53" s="226" t="s">
        <v>122</v>
      </c>
      <c r="BL53" s="74" t="s">
        <v>125</v>
      </c>
      <c r="BM53" s="77"/>
      <c r="BN53" s="78"/>
      <c r="BO53" s="270" t="s">
        <v>126</v>
      </c>
      <c r="BP53" s="270"/>
      <c r="BQ53" s="78"/>
      <c r="BR53" s="79"/>
      <c r="BS53" s="21"/>
      <c r="BT53" s="80"/>
      <c r="BU53" s="81"/>
      <c r="BV53" s="81"/>
      <c r="BW53" s="81"/>
      <c r="BX53" s="203"/>
      <c r="BY53" s="338"/>
      <c r="BZ53" s="81"/>
      <c r="CA53" s="81"/>
      <c r="CB53" s="81"/>
      <c r="CC53" s="81"/>
      <c r="CD53" s="203"/>
      <c r="CE53" s="82"/>
      <c r="CF53" s="81"/>
      <c r="CG53" s="81"/>
      <c r="CH53" s="81"/>
      <c r="CI53" s="81"/>
      <c r="CJ53" s="83"/>
    </row>
    <row r="54" spans="2:88" ht="21" customHeight="1" thickTop="1">
      <c r="B54" s="90"/>
      <c r="C54" s="91"/>
      <c r="D54" s="92"/>
      <c r="E54" s="93"/>
      <c r="F54" s="25"/>
      <c r="G54" s="89"/>
      <c r="H54" s="387">
        <v>2</v>
      </c>
      <c r="I54" s="88">
        <v>332.305</v>
      </c>
      <c r="J54" s="92">
        <v>51</v>
      </c>
      <c r="K54" s="93">
        <f>I54+J54*0.001</f>
        <v>332.356</v>
      </c>
      <c r="L54" s="96" t="s">
        <v>130</v>
      </c>
      <c r="M54" s="89"/>
      <c r="N54" s="87"/>
      <c r="O54" s="88"/>
      <c r="P54" s="92"/>
      <c r="Q54" s="93"/>
      <c r="R54" s="370"/>
      <c r="S54" s="186"/>
      <c r="T54" s="366"/>
      <c r="U54" s="367"/>
      <c r="V54" s="237"/>
      <c r="W54" s="236"/>
      <c r="X54" s="21"/>
      <c r="Y54" s="234"/>
      <c r="Z54" s="234"/>
      <c r="AA54" s="234"/>
      <c r="AB54" s="234"/>
      <c r="AC54" s="234"/>
      <c r="AI54" s="58"/>
      <c r="AN54" s="386">
        <v>8</v>
      </c>
      <c r="AO54" s="88">
        <v>332.725</v>
      </c>
      <c r="AP54" s="95">
        <v>51</v>
      </c>
      <c r="AQ54" s="98">
        <f t="shared" si="0"/>
        <v>332.776</v>
      </c>
      <c r="AR54" s="200" t="s">
        <v>128</v>
      </c>
      <c r="AS54" s="100" t="s">
        <v>131</v>
      </c>
      <c r="AT54" s="21"/>
      <c r="AV54" s="30"/>
      <c r="AX54" s="20"/>
      <c r="BJ54" s="84"/>
      <c r="BK54" s="7"/>
      <c r="BL54" s="7"/>
      <c r="BM54" s="85"/>
      <c r="BN54" s="85" t="s">
        <v>132</v>
      </c>
      <c r="BO54" s="85"/>
      <c r="BP54" s="7"/>
      <c r="BQ54" s="7"/>
      <c r="BR54" s="86"/>
      <c r="BS54" s="186"/>
      <c r="BT54" s="90"/>
      <c r="BU54" s="91"/>
      <c r="BV54" s="95"/>
      <c r="BW54" s="374"/>
      <c r="BX54" s="96"/>
      <c r="BY54" s="337"/>
      <c r="BZ54" s="387">
        <v>13</v>
      </c>
      <c r="CA54" s="88">
        <v>333.131</v>
      </c>
      <c r="CB54" s="92">
        <v>-51</v>
      </c>
      <c r="CC54" s="93">
        <f>CA54+CB54*0.001</f>
        <v>333.08</v>
      </c>
      <c r="CD54" s="96" t="s">
        <v>130</v>
      </c>
      <c r="CE54" s="89"/>
      <c r="CF54" s="87"/>
      <c r="CG54" s="88"/>
      <c r="CH54" s="92"/>
      <c r="CI54" s="93"/>
      <c r="CJ54" s="35"/>
    </row>
    <row r="55" spans="2:88" ht="21" customHeight="1">
      <c r="B55" s="90"/>
      <c r="C55" s="91"/>
      <c r="D55" s="92"/>
      <c r="E55" s="93">
        <f>C55+D55*0.001</f>
        <v>0</v>
      </c>
      <c r="F55" s="25"/>
      <c r="G55" s="89"/>
      <c r="H55" s="87"/>
      <c r="I55" s="88"/>
      <c r="J55" s="92"/>
      <c r="K55" s="93"/>
      <c r="L55" s="96"/>
      <c r="M55" s="89"/>
      <c r="N55" s="389">
        <v>5</v>
      </c>
      <c r="O55" s="93">
        <v>332.515</v>
      </c>
      <c r="P55" s="95">
        <v>37</v>
      </c>
      <c r="Q55" s="93">
        <f>O55+P55*0.001</f>
        <v>332.55199999999996</v>
      </c>
      <c r="R55" s="370" t="s">
        <v>130</v>
      </c>
      <c r="S55" s="186"/>
      <c r="T55" s="366"/>
      <c r="U55" s="367"/>
      <c r="V55" s="237"/>
      <c r="W55" s="236"/>
      <c r="X55" s="21"/>
      <c r="Y55" s="290"/>
      <c r="Z55" s="290"/>
      <c r="AA55" s="234"/>
      <c r="AB55" s="234"/>
      <c r="AC55" s="234"/>
      <c r="AI55" s="58"/>
      <c r="AN55" s="386">
        <v>9</v>
      </c>
      <c r="AO55" s="88">
        <v>332.807</v>
      </c>
      <c r="AP55" s="95">
        <v>-51</v>
      </c>
      <c r="AQ55" s="98">
        <f t="shared" si="0"/>
        <v>332.75600000000003</v>
      </c>
      <c r="AR55" s="200" t="s">
        <v>128</v>
      </c>
      <c r="AS55" s="100" t="s">
        <v>133</v>
      </c>
      <c r="AT55" s="21"/>
      <c r="AU55" s="60"/>
      <c r="AV55" s="21"/>
      <c r="AX55" s="99"/>
      <c r="BJ55" s="385"/>
      <c r="BK55" s="417"/>
      <c r="BL55" s="416"/>
      <c r="BM55" s="100"/>
      <c r="BN55" s="97"/>
      <c r="BP55" s="30"/>
      <c r="BR55" s="20"/>
      <c r="BS55" s="186"/>
      <c r="BT55" s="386">
        <v>10</v>
      </c>
      <c r="BU55" s="88">
        <v>332.807</v>
      </c>
      <c r="BV55" s="92">
        <v>42</v>
      </c>
      <c r="BW55" s="93">
        <f>BU55+BV55*0.001</f>
        <v>332.849</v>
      </c>
      <c r="BX55" s="96" t="s">
        <v>130</v>
      </c>
      <c r="BY55" s="337"/>
      <c r="BZ55" s="87"/>
      <c r="CA55" s="88"/>
      <c r="CB55" s="92"/>
      <c r="CC55" s="93"/>
      <c r="CD55" s="96"/>
      <c r="CE55" s="89"/>
      <c r="CF55" s="81"/>
      <c r="CG55" s="81"/>
      <c r="CH55" s="81"/>
      <c r="CI55" s="81"/>
      <c r="CJ55" s="83"/>
    </row>
    <row r="56" spans="2:88" ht="21" customHeight="1">
      <c r="B56" s="388">
        <v>1</v>
      </c>
      <c r="C56" s="91">
        <v>332.272</v>
      </c>
      <c r="D56" s="92">
        <v>51</v>
      </c>
      <c r="E56" s="93">
        <f>C56+D56*0.001</f>
        <v>332.323</v>
      </c>
      <c r="F56" s="25" t="s">
        <v>130</v>
      </c>
      <c r="G56" s="89"/>
      <c r="H56" s="387">
        <v>3</v>
      </c>
      <c r="I56" s="88">
        <v>332.309</v>
      </c>
      <c r="J56" s="92">
        <v>37</v>
      </c>
      <c r="K56" s="93">
        <f>I56+J56*0.001</f>
        <v>332.346</v>
      </c>
      <c r="L56" s="96" t="s">
        <v>130</v>
      </c>
      <c r="M56" s="337"/>
      <c r="N56" s="101"/>
      <c r="O56" s="372"/>
      <c r="P56" s="92"/>
      <c r="Q56" s="93"/>
      <c r="R56" s="35"/>
      <c r="S56" s="186"/>
      <c r="T56" s="235"/>
      <c r="U56" s="236"/>
      <c r="V56" s="237"/>
      <c r="W56" s="236"/>
      <c r="X56" s="21"/>
      <c r="Y56" s="187"/>
      <c r="Z56" s="290"/>
      <c r="AA56" s="234"/>
      <c r="AB56" s="234"/>
      <c r="AC56" s="234"/>
      <c r="AI56" s="58"/>
      <c r="AN56" s="90" t="s">
        <v>134</v>
      </c>
      <c r="AO56" s="91">
        <v>332.901</v>
      </c>
      <c r="AP56" s="95">
        <v>37</v>
      </c>
      <c r="AQ56" s="98">
        <f t="shared" si="0"/>
        <v>332.938</v>
      </c>
      <c r="AR56" s="200" t="s">
        <v>128</v>
      </c>
      <c r="AS56" s="100" t="s">
        <v>135</v>
      </c>
      <c r="AT56" s="21"/>
      <c r="AV56" s="21"/>
      <c r="AW56" s="60"/>
      <c r="AX56" s="99"/>
      <c r="BH56" s="235"/>
      <c r="BI56" s="236"/>
      <c r="BJ56" s="385" t="s">
        <v>113</v>
      </c>
      <c r="BK56" s="418">
        <v>332.86</v>
      </c>
      <c r="BL56" s="416" t="s">
        <v>128</v>
      </c>
      <c r="BM56" s="100" t="s">
        <v>136</v>
      </c>
      <c r="BN56" s="97"/>
      <c r="BP56" s="30"/>
      <c r="BR56" s="20"/>
      <c r="BS56" s="186"/>
      <c r="BT56" s="94"/>
      <c r="BU56" s="88"/>
      <c r="BV56" s="92"/>
      <c r="BW56" s="93"/>
      <c r="BX56" s="96"/>
      <c r="BY56" s="337"/>
      <c r="BZ56" s="387">
        <v>14</v>
      </c>
      <c r="CA56" s="88">
        <v>333.157</v>
      </c>
      <c r="CB56" s="92">
        <v>-42</v>
      </c>
      <c r="CC56" s="93">
        <f>CA56+CB56*0.001</f>
        <v>333.115</v>
      </c>
      <c r="CD56" s="96" t="s">
        <v>130</v>
      </c>
      <c r="CE56" s="89"/>
      <c r="CF56" s="405">
        <v>16</v>
      </c>
      <c r="CG56" s="91">
        <v>333.19</v>
      </c>
      <c r="CH56" s="92">
        <v>-51</v>
      </c>
      <c r="CI56" s="93">
        <f>CG56+CH56*0.001</f>
        <v>333.139</v>
      </c>
      <c r="CJ56" s="35" t="s">
        <v>130</v>
      </c>
    </row>
    <row r="57" spans="2:88" ht="21" customHeight="1">
      <c r="B57" s="90"/>
      <c r="C57" s="91"/>
      <c r="D57" s="92"/>
      <c r="E57" s="93"/>
      <c r="F57" s="25"/>
      <c r="G57" s="89"/>
      <c r="H57" s="87"/>
      <c r="I57" s="88"/>
      <c r="J57" s="92"/>
      <c r="K57" s="93"/>
      <c r="L57" s="96"/>
      <c r="M57" s="89"/>
      <c r="N57" s="389">
        <v>6</v>
      </c>
      <c r="O57" s="93">
        <v>332.582</v>
      </c>
      <c r="P57" s="95">
        <v>-42</v>
      </c>
      <c r="Q57" s="93">
        <f>O57+P57*0.001</f>
        <v>332.54</v>
      </c>
      <c r="R57" s="370" t="s">
        <v>130</v>
      </c>
      <c r="S57" s="186"/>
      <c r="T57" s="366"/>
      <c r="U57" s="367"/>
      <c r="V57" s="237"/>
      <c r="W57" s="236"/>
      <c r="X57" s="21"/>
      <c r="Y57" s="290"/>
      <c r="Z57" s="290"/>
      <c r="AA57" s="234"/>
      <c r="AB57" s="234"/>
      <c r="AC57" s="234"/>
      <c r="AI57" s="58"/>
      <c r="AN57" s="90" t="s">
        <v>78</v>
      </c>
      <c r="AO57" s="91">
        <f>332.609-AO56+26.898</f>
        <v>26.60599999999997</v>
      </c>
      <c r="AP57" s="95">
        <v>-37</v>
      </c>
      <c r="AQ57" s="98">
        <f t="shared" si="0"/>
        <v>26.56899999999997</v>
      </c>
      <c r="AR57" s="373"/>
      <c r="AS57" s="100"/>
      <c r="AT57" s="21"/>
      <c r="AU57" s="60"/>
      <c r="AV57" s="21"/>
      <c r="AX57" s="99"/>
      <c r="BH57" s="235"/>
      <c r="BI57" s="236"/>
      <c r="BJ57" s="385" t="s">
        <v>112</v>
      </c>
      <c r="BK57" s="418">
        <v>332.942</v>
      </c>
      <c r="BL57" s="416" t="s">
        <v>128</v>
      </c>
      <c r="BM57" s="100" t="s">
        <v>137</v>
      </c>
      <c r="BN57" s="97"/>
      <c r="BP57" s="30"/>
      <c r="BR57" s="20"/>
      <c r="BS57" s="186"/>
      <c r="BT57" s="386">
        <v>11</v>
      </c>
      <c r="BU57" s="88">
        <v>332.882</v>
      </c>
      <c r="BV57" s="92">
        <v>-51</v>
      </c>
      <c r="BW57" s="93">
        <f>BU57+BV57*0.001</f>
        <v>332.831</v>
      </c>
      <c r="BX57" s="96" t="s">
        <v>130</v>
      </c>
      <c r="BY57" s="337"/>
      <c r="BZ57" s="87"/>
      <c r="CA57" s="88"/>
      <c r="CB57" s="92"/>
      <c r="CC57" s="93"/>
      <c r="CD57" s="96"/>
      <c r="CE57" s="89"/>
      <c r="CF57" s="81"/>
      <c r="CG57" s="81"/>
      <c r="CH57" s="81"/>
      <c r="CI57" s="81"/>
      <c r="CJ57" s="83"/>
    </row>
    <row r="58" spans="2:88" ht="21" customHeight="1">
      <c r="B58" s="90"/>
      <c r="C58" s="91"/>
      <c r="D58" s="92"/>
      <c r="E58" s="93">
        <f>C58+D58*0.001</f>
        <v>0</v>
      </c>
      <c r="F58" s="25"/>
      <c r="G58" s="89"/>
      <c r="H58" s="387">
        <v>4</v>
      </c>
      <c r="I58" s="88">
        <v>332.335</v>
      </c>
      <c r="J58" s="92">
        <v>37</v>
      </c>
      <c r="K58" s="93">
        <f>I58+J58*0.001</f>
        <v>332.37199999999996</v>
      </c>
      <c r="L58" s="96" t="s">
        <v>130</v>
      </c>
      <c r="M58" s="89"/>
      <c r="N58" s="101"/>
      <c r="O58" s="91"/>
      <c r="P58" s="92"/>
      <c r="Q58" s="93"/>
      <c r="R58" s="35"/>
      <c r="S58" s="186"/>
      <c r="T58" s="235"/>
      <c r="U58" s="236"/>
      <c r="V58" s="237"/>
      <c r="W58" s="236"/>
      <c r="X58" s="21"/>
      <c r="Y58" s="187"/>
      <c r="Z58" s="290"/>
      <c r="AA58" s="234"/>
      <c r="AB58" s="234"/>
      <c r="AC58" s="234"/>
      <c r="AI58" s="58"/>
      <c r="AN58" s="94" t="s">
        <v>138</v>
      </c>
      <c r="AO58" s="88">
        <v>332.901</v>
      </c>
      <c r="AP58" s="95">
        <v>-37</v>
      </c>
      <c r="AQ58" s="98">
        <f t="shared" si="0"/>
        <v>332.86400000000003</v>
      </c>
      <c r="AR58" s="200" t="s">
        <v>128</v>
      </c>
      <c r="AS58" s="100" t="s">
        <v>139</v>
      </c>
      <c r="AT58" s="21"/>
      <c r="AU58" s="60"/>
      <c r="AV58" s="21"/>
      <c r="AW58" s="60"/>
      <c r="AX58" s="99"/>
      <c r="BH58" s="235"/>
      <c r="BI58" s="236"/>
      <c r="BJ58" s="385" t="s">
        <v>111</v>
      </c>
      <c r="BK58" s="418">
        <v>333.074</v>
      </c>
      <c r="BL58" s="416" t="s">
        <v>130</v>
      </c>
      <c r="BM58" s="100" t="s">
        <v>140</v>
      </c>
      <c r="BN58" s="97"/>
      <c r="BP58" s="30"/>
      <c r="BR58" s="20"/>
      <c r="BS58" s="186"/>
      <c r="BT58" s="94"/>
      <c r="BU58" s="88"/>
      <c r="BV58" s="92"/>
      <c r="BW58" s="93"/>
      <c r="BX58" s="96"/>
      <c r="BY58" s="337"/>
      <c r="BZ58" s="387">
        <v>15</v>
      </c>
      <c r="CA58" s="88">
        <v>333.157</v>
      </c>
      <c r="CB58" s="92">
        <v>-51</v>
      </c>
      <c r="CC58" s="93">
        <f>CA58+CB58*0.001</f>
        <v>333.106</v>
      </c>
      <c r="CD58" s="96" t="s">
        <v>130</v>
      </c>
      <c r="CE58" s="89"/>
      <c r="CF58" s="101"/>
      <c r="CG58" s="91"/>
      <c r="CH58" s="92"/>
      <c r="CI58" s="93"/>
      <c r="CJ58" s="35"/>
    </row>
    <row r="59" spans="2:88" ht="18" customHeight="1" thickBot="1">
      <c r="B59" s="102"/>
      <c r="C59" s="103"/>
      <c r="D59" s="104"/>
      <c r="E59" s="104"/>
      <c r="F59" s="105"/>
      <c r="G59" s="106"/>
      <c r="H59" s="107"/>
      <c r="I59" s="103"/>
      <c r="J59" s="104"/>
      <c r="K59" s="104"/>
      <c r="L59" s="110"/>
      <c r="M59" s="106"/>
      <c r="N59" s="107"/>
      <c r="O59" s="103"/>
      <c r="P59" s="104"/>
      <c r="Q59" s="104"/>
      <c r="R59" s="371"/>
      <c r="S59" s="186"/>
      <c r="T59" s="368"/>
      <c r="U59" s="238"/>
      <c r="V59" s="21"/>
      <c r="W59" s="21"/>
      <c r="X59" s="21"/>
      <c r="Y59" s="290"/>
      <c r="Z59" s="290"/>
      <c r="AA59" s="234"/>
      <c r="AB59" s="234"/>
      <c r="AC59" s="234"/>
      <c r="AD59" s="3"/>
      <c r="AE59" s="257"/>
      <c r="AN59" s="230"/>
      <c r="AO59" s="231"/>
      <c r="AP59" s="232"/>
      <c r="AQ59" s="233"/>
      <c r="AR59" s="109"/>
      <c r="AS59" s="291"/>
      <c r="AT59" s="201"/>
      <c r="AU59" s="201"/>
      <c r="AV59" s="201"/>
      <c r="AW59" s="201"/>
      <c r="AX59" s="202"/>
      <c r="BG59" s="3"/>
      <c r="BH59" s="257"/>
      <c r="BI59" s="238"/>
      <c r="BJ59" s="419"/>
      <c r="BK59" s="420"/>
      <c r="BL59" s="104"/>
      <c r="BM59" s="291"/>
      <c r="BN59" s="421"/>
      <c r="BO59" s="201"/>
      <c r="BP59" s="422"/>
      <c r="BQ59" s="201"/>
      <c r="BR59" s="423"/>
      <c r="BS59" s="186"/>
      <c r="BT59" s="102"/>
      <c r="BU59" s="103"/>
      <c r="BV59" s="104"/>
      <c r="BW59" s="104"/>
      <c r="BX59" s="110"/>
      <c r="BY59" s="339"/>
      <c r="BZ59" s="107"/>
      <c r="CA59" s="103"/>
      <c r="CB59" s="104"/>
      <c r="CC59" s="104"/>
      <c r="CD59" s="110"/>
      <c r="CE59" s="106"/>
      <c r="CF59" s="107"/>
      <c r="CG59" s="103"/>
      <c r="CH59" s="104"/>
      <c r="CI59" s="104"/>
      <c r="CJ59" s="108"/>
    </row>
    <row r="60" ht="12.75" customHeight="1"/>
    <row r="61" spans="31:54" ht="12.75" customHeight="1">
      <c r="AE61" s="58"/>
      <c r="AF61" s="58"/>
      <c r="AG61" s="58"/>
      <c r="AH61" s="58"/>
      <c r="AI61" s="58"/>
      <c r="AJ61" s="58"/>
      <c r="AK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</row>
    <row r="62" spans="20:44" s="60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0"/>
      <c r="CE63" s="60"/>
      <c r="CF63" s="60"/>
      <c r="CG63" s="60"/>
      <c r="CH63" s="60"/>
    </row>
    <row r="64" spans="82:86" ht="12.75">
      <c r="CD64" s="60"/>
      <c r="CE64" s="60"/>
      <c r="CF64" s="60"/>
      <c r="CG64" s="60"/>
      <c r="CH64" s="60"/>
    </row>
    <row r="65" spans="82:86" ht="12.75">
      <c r="CD65" s="60"/>
      <c r="CE65" s="60"/>
      <c r="CF65" s="60"/>
      <c r="CG65" s="60"/>
      <c r="CH65" s="60"/>
    </row>
    <row r="66" spans="82:86" ht="12.75">
      <c r="CD66" s="60"/>
      <c r="CE66" s="60"/>
      <c r="CF66" s="60"/>
      <c r="CG66" s="60"/>
      <c r="CH66" s="60"/>
    </row>
    <row r="67" spans="82:86" ht="12.75">
      <c r="CD67" s="60"/>
      <c r="CE67" s="60"/>
      <c r="CF67" s="60"/>
      <c r="CG67" s="60"/>
      <c r="CH67" s="60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1537050" r:id="rId1"/>
    <oleObject progId="Paint.Picture" shapeId="27272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2013-10-24T08:49:29Z</cp:lastPrinted>
  <dcterms:created xsi:type="dcterms:W3CDTF">2003-01-20T12:54:27Z</dcterms:created>
  <dcterms:modified xsi:type="dcterms:W3CDTF">2013-11-04T11:26:27Z</dcterms:modified>
  <cp:category/>
  <cp:version/>
  <cp:contentType/>
  <cp:contentStatus/>
</cp:coreProperties>
</file>