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7650" windowHeight="3660" tabRatio="599" activeTab="1"/>
  </bookViews>
  <sheets>
    <sheet name="titul" sheetId="1" r:id="rId1"/>
    <sheet name="Luštěn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<sst xmlns="http://schemas.openxmlformats.org/spreadsheetml/2006/main" count="140" uniqueCount="89">
  <si>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</si>
  <si>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</si>
  <si>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</si>
  <si>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</si>
  <si>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</si>
  <si>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</si>
  <si>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</si>
  <si>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</si>
  <si>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</si>
  <si>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</si>
  <si>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</si>
  <si>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</si>
  <si>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</si>
  <si>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</si>
  <si>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</si>
  <si>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</si>
  <si>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</si>
  <si>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</si>
  <si>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</si>
  <si>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</si>
  <si>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</si>
  <si>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</si>
  <si>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</si>
  <si>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</si>
  <si>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</si>
  <si>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</si>
  <si>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</si>
  <si>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</si>
  <si>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</si>
  <si>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</si>
  <si>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</si>
  <si>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</si>
  <si>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</si>
  <si>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</si>
  <si>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</si>
  <si>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</si>
  <si>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</si>
  <si>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</si>
  <si>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</si>
  <si>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</si>
  <si>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</si>
  <si>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</si>
  <si>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</si>
  <si>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</si>
  <si>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</si>
  <si>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</si>
  <si>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</si>
  <si>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</si>
  <si>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</si>
  <si>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</si>
  <si>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</si>
  <si>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</si>
  <si>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</si>
  <si>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</si>
  <si>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</si>
  <si>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</si>
  <si>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</si>
  <si>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</si>
  <si>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</si>
  <si>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</si>
  <si>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</si>
  <si>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</si>
  <si>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Poznámka: zobrazeno v měřítku od v.č.1 po konec nástupiště</t>
  </si>
  <si>
    <t>Km  17,044</t>
  </si>
  <si>
    <t>dálková obsluha výpravčím DOZ z ŽST Mladá Boleslav hl.n.</t>
  </si>
  <si>
    <t>Výpravní budova</t>
  </si>
  <si>
    <t>Dopravní kancelář - TB</t>
  </si>
  <si>
    <t>směr Čachovice a Dobrovice</t>
  </si>
  <si>
    <t>Nástupiště  u  koleje Luštěnice z</t>
  </si>
  <si>
    <t>č. I,  úrovňové, jednostranné</t>
  </si>
  <si>
    <t>Směr  :  Čachovice</t>
  </si>
  <si>
    <t>Směr  :  Dobrovice</t>
  </si>
  <si>
    <t>poznámka</t>
  </si>
  <si>
    <t>Obvod  posunu</t>
  </si>
  <si>
    <t>ručně</t>
  </si>
  <si>
    <t xml:space="preserve">  kontrolní VZ, klíč Vk1/2t/2 je držen v EZ v kolejišti</t>
  </si>
  <si>
    <t xml:space="preserve">  odtlačný KVZ, klíč je držen v kontrolním zámku Vk 1</t>
  </si>
  <si>
    <t>při jízdě do odbočky - rychlost 80 km/h levé zhlaví</t>
  </si>
  <si>
    <t>při jízdě do odbočky - rychlost 50 km/h pravé zhlaví</t>
  </si>
  <si>
    <t>EZ</t>
  </si>
  <si>
    <t>( Vk1/2t/2 )</t>
  </si>
  <si>
    <t>přřístup na N je od P2797 v km 17,247</t>
  </si>
  <si>
    <t>konstrukce prefabrikát typu L</t>
  </si>
  <si>
    <t>bez konzolové desky</t>
  </si>
  <si>
    <t xml:space="preserve">   SÚ</t>
  </si>
  <si>
    <t>Integrované do SZZ</t>
  </si>
  <si>
    <t>typ ITZZ</t>
  </si>
  <si>
    <t>Kód : 20</t>
  </si>
  <si>
    <t>VI.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</si>
</sst>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8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2" fillId="34" borderId="81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192000" y="6200775"/>
          <a:ext cx="2019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65</xdr:col>
      <xdr:colOff>314325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47625</xdr:colOff>
      <xdr:row>30</xdr:row>
      <xdr:rowOff>104775</xdr:rowOff>
    </xdr:from>
    <xdr:to>
      <xdr:col>51</xdr:col>
      <xdr:colOff>314325</xdr:colOff>
      <xdr:row>32</xdr:row>
      <xdr:rowOff>114300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42725" y="7562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714375</xdr:colOff>
      <xdr:row>28</xdr:row>
      <xdr:rowOff>47625</xdr:rowOff>
    </xdr:from>
    <xdr:to>
      <xdr:col>67</xdr:col>
      <xdr:colOff>304800</xdr:colOff>
      <xdr:row>28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596675" y="70485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26</xdr:row>
      <xdr:rowOff>57150</xdr:rowOff>
    </xdr:from>
    <xdr:to>
      <xdr:col>18</xdr:col>
      <xdr:colOff>600075</xdr:colOff>
      <xdr:row>26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9444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781050</xdr:colOff>
      <xdr:row>30</xdr:row>
      <xdr:rowOff>114300</xdr:rowOff>
    </xdr:from>
    <xdr:to>
      <xdr:col>64</xdr:col>
      <xdr:colOff>257175</xdr:colOff>
      <xdr:row>30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43719750" y="75723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30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539615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57</xdr:col>
      <xdr:colOff>123825</xdr:colOff>
      <xdr:row>28</xdr:row>
      <xdr:rowOff>85725</xdr:rowOff>
    </xdr:from>
    <xdr:to>
      <xdr:col>57</xdr:col>
      <xdr:colOff>152400</xdr:colOff>
      <xdr:row>29</xdr:row>
      <xdr:rowOff>85725</xdr:rowOff>
    </xdr:to>
    <xdr:grpSp>
      <xdr:nvGrpSpPr>
        <xdr:cNvPr id="61" name="Group 1913"/>
        <xdr:cNvGrpSpPr>
          <a:grpSpLocks/>
        </xdr:cNvGrpSpPr>
      </xdr:nvGrpSpPr>
      <xdr:grpSpPr>
        <a:xfrm>
          <a:off x="425481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25</xdr:row>
      <xdr:rowOff>0</xdr:rowOff>
    </xdr:from>
    <xdr:to>
      <xdr:col>14</xdr:col>
      <xdr:colOff>771525</xdr:colOff>
      <xdr:row>25</xdr:row>
      <xdr:rowOff>114300</xdr:rowOff>
    </xdr:to>
    <xdr:sp>
      <xdr:nvSpPr>
        <xdr:cNvPr id="65" name="Line 1921"/>
        <xdr:cNvSpPr>
          <a:spLocks/>
        </xdr:cNvSpPr>
      </xdr:nvSpPr>
      <xdr:spPr>
        <a:xfrm flipH="1">
          <a:off x="99726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24</xdr:row>
      <xdr:rowOff>152400</xdr:rowOff>
    </xdr:from>
    <xdr:to>
      <xdr:col>16</xdr:col>
      <xdr:colOff>28575</xdr:colOff>
      <xdr:row>25</xdr:row>
      <xdr:rowOff>0</xdr:rowOff>
    </xdr:to>
    <xdr:sp>
      <xdr:nvSpPr>
        <xdr:cNvPr id="66" name="Line 1922"/>
        <xdr:cNvSpPr>
          <a:spLocks/>
        </xdr:cNvSpPr>
      </xdr:nvSpPr>
      <xdr:spPr>
        <a:xfrm flipV="1">
          <a:off x="107156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16</xdr:col>
      <xdr:colOff>771525</xdr:colOff>
      <xdr:row>24</xdr:row>
      <xdr:rowOff>152400</xdr:rowOff>
    </xdr:to>
    <xdr:sp>
      <xdr:nvSpPr>
        <xdr:cNvPr id="67" name="Line 1923"/>
        <xdr:cNvSpPr>
          <a:spLocks/>
        </xdr:cNvSpPr>
      </xdr:nvSpPr>
      <xdr:spPr>
        <a:xfrm flipV="1">
          <a:off x="114585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14</xdr:col>
      <xdr:colOff>47625</xdr:colOff>
      <xdr:row>27</xdr:row>
      <xdr:rowOff>114300</xdr:rowOff>
    </xdr:to>
    <xdr:sp>
      <xdr:nvSpPr>
        <xdr:cNvPr id="68" name="Line 1924"/>
        <xdr:cNvSpPr>
          <a:spLocks/>
        </xdr:cNvSpPr>
      </xdr:nvSpPr>
      <xdr:spPr>
        <a:xfrm flipV="1">
          <a:off x="74676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25</xdr:row>
      <xdr:rowOff>57150</xdr:rowOff>
    </xdr:from>
    <xdr:to>
      <xdr:col>67</xdr:col>
      <xdr:colOff>266700</xdr:colOff>
      <xdr:row>25</xdr:row>
      <xdr:rowOff>171450</xdr:rowOff>
    </xdr:to>
    <xdr:grpSp>
      <xdr:nvGrpSpPr>
        <xdr:cNvPr id="69" name="Group 1976"/>
        <xdr:cNvGrpSpPr>
          <a:grpSpLocks noChangeAspect="1"/>
        </xdr:cNvGrpSpPr>
      </xdr:nvGrpSpPr>
      <xdr:grpSpPr>
        <a:xfrm>
          <a:off x="492537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25</xdr:row>
      <xdr:rowOff>0</xdr:rowOff>
    </xdr:from>
    <xdr:to>
      <xdr:col>78</xdr:col>
      <xdr:colOff>552450</xdr:colOff>
      <xdr:row>26</xdr:row>
      <xdr:rowOff>152400</xdr:rowOff>
    </xdr:to>
    <xdr:grpSp>
      <xdr:nvGrpSpPr>
        <xdr:cNvPr id="77" name="Group 2137"/>
        <xdr:cNvGrpSpPr>
          <a:grpSpLocks/>
        </xdr:cNvGrpSpPr>
      </xdr:nvGrpSpPr>
      <xdr:grpSpPr>
        <a:xfrm>
          <a:off x="53835300" y="6315075"/>
          <a:ext cx="4514850" cy="381000"/>
          <a:chOff x="4927" y="671"/>
          <a:chExt cx="414" cy="32"/>
        </a:xfrm>
        <a:solidFill>
          <a:srgbClr val="FFFFFF"/>
        </a:solidFill>
      </xdr:grpSpPr>
      <xdr:grpSp>
        <xdr:nvGrpSpPr>
          <xdr:cNvPr id="78" name="Group 2033"/>
          <xdr:cNvGrpSpPr>
            <a:grpSpLocks/>
          </xdr:cNvGrpSpPr>
        </xdr:nvGrpSpPr>
        <xdr:grpSpPr>
          <a:xfrm>
            <a:off x="4927" y="671"/>
            <a:ext cx="414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79" name="Rectangle 2034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2035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2036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Rectangle 2037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Rectangle 2038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Rectangle 2039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Rectangle 2040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" name="text 7125"/>
          <xdr:cNvSpPr txBox="1">
            <a:spLocks noChangeArrowheads="1"/>
          </xdr:cNvSpPr>
        </xdr:nvSpPr>
        <xdr:spPr>
          <a:xfrm>
            <a:off x="5112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80</a:t>
            </a:r>
          </a:p>
        </xdr:txBody>
      </xdr:sp>
    </xdr:grpSp>
    <xdr:clientData/>
  </xdr:twoCellAnchor>
  <xdr:twoCellAnchor editAs="absolute">
    <xdr:from>
      <xdr:col>10</xdr:col>
      <xdr:colOff>342900</xdr:colOff>
      <xdr:row>28</xdr:row>
      <xdr:rowOff>47625</xdr:rowOff>
    </xdr:from>
    <xdr:to>
      <xdr:col>10</xdr:col>
      <xdr:colOff>638175</xdr:colOff>
      <xdr:row>28</xdr:row>
      <xdr:rowOff>161925</xdr:rowOff>
    </xdr:to>
    <xdr:grpSp>
      <xdr:nvGrpSpPr>
        <xdr:cNvPr id="87" name="Group 2054"/>
        <xdr:cNvGrpSpPr>
          <a:grpSpLocks noChangeAspect="1"/>
        </xdr:cNvGrpSpPr>
      </xdr:nvGrpSpPr>
      <xdr:grpSpPr>
        <a:xfrm>
          <a:off x="7315200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26</xdr:row>
      <xdr:rowOff>76200</xdr:rowOff>
    </xdr:from>
    <xdr:to>
      <xdr:col>71</xdr:col>
      <xdr:colOff>400050</xdr:colOff>
      <xdr:row>26</xdr:row>
      <xdr:rowOff>190500</xdr:rowOff>
    </xdr:to>
    <xdr:grpSp>
      <xdr:nvGrpSpPr>
        <xdr:cNvPr id="91" name="Group 2058"/>
        <xdr:cNvGrpSpPr>
          <a:grpSpLocks noChangeAspect="1"/>
        </xdr:cNvGrpSpPr>
      </xdr:nvGrpSpPr>
      <xdr:grpSpPr>
        <a:xfrm>
          <a:off x="529304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66675</xdr:colOff>
      <xdr:row>30</xdr:row>
      <xdr:rowOff>66675</xdr:rowOff>
    </xdr:from>
    <xdr:to>
      <xdr:col>58</xdr:col>
      <xdr:colOff>809625</xdr:colOff>
      <xdr:row>30</xdr:row>
      <xdr:rowOff>114300</xdr:rowOff>
    </xdr:to>
    <xdr:sp>
      <xdr:nvSpPr>
        <xdr:cNvPr id="95" name="Line 2062"/>
        <xdr:cNvSpPr>
          <a:spLocks/>
        </xdr:cNvSpPr>
      </xdr:nvSpPr>
      <xdr:spPr>
        <a:xfrm>
          <a:off x="4300537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56</xdr:col>
      <xdr:colOff>76200</xdr:colOff>
      <xdr:row>29</xdr:row>
      <xdr:rowOff>85725</xdr:rowOff>
    </xdr:to>
    <xdr:sp>
      <xdr:nvSpPr>
        <xdr:cNvPr id="96" name="Line 2063"/>
        <xdr:cNvSpPr>
          <a:spLocks/>
        </xdr:cNvSpPr>
      </xdr:nvSpPr>
      <xdr:spPr>
        <a:xfrm>
          <a:off x="39719250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29</xdr:row>
      <xdr:rowOff>209550</xdr:rowOff>
    </xdr:from>
    <xdr:to>
      <xdr:col>58</xdr:col>
      <xdr:colOff>76200</xdr:colOff>
      <xdr:row>30</xdr:row>
      <xdr:rowOff>66675</xdr:rowOff>
    </xdr:to>
    <xdr:sp>
      <xdr:nvSpPr>
        <xdr:cNvPr id="97" name="Line 2064"/>
        <xdr:cNvSpPr>
          <a:spLocks/>
        </xdr:cNvSpPr>
      </xdr:nvSpPr>
      <xdr:spPr>
        <a:xfrm>
          <a:off x="42271950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</xdr:colOff>
      <xdr:row>29</xdr:row>
      <xdr:rowOff>85725</xdr:rowOff>
    </xdr:from>
    <xdr:to>
      <xdr:col>56</xdr:col>
      <xdr:colOff>819150</xdr:colOff>
      <xdr:row>29</xdr:row>
      <xdr:rowOff>209550</xdr:rowOff>
    </xdr:to>
    <xdr:sp>
      <xdr:nvSpPr>
        <xdr:cNvPr id="98" name="Line 2065"/>
        <xdr:cNvSpPr>
          <a:spLocks/>
        </xdr:cNvSpPr>
      </xdr:nvSpPr>
      <xdr:spPr>
        <a:xfrm>
          <a:off x="41529000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99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0" name="Group 207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20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0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09" name="Group 2086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12" name="Group 2089"/>
        <xdr:cNvGrpSpPr>
          <a:grpSpLocks/>
        </xdr:cNvGrpSpPr>
      </xdr:nvGrpSpPr>
      <xdr:grpSpPr>
        <a:xfrm>
          <a:off x="2057400" y="7058025"/>
          <a:ext cx="1066800" cy="114300"/>
          <a:chOff x="29" y="743"/>
          <a:chExt cx="98" cy="12"/>
        </a:xfrm>
        <a:solidFill>
          <a:srgbClr val="FFFFFF"/>
        </a:solidFill>
      </xdr:grpSpPr>
      <xdr:grpSp>
        <xdr:nvGrpSpPr>
          <xdr:cNvPr id="113" name="Group 2090"/>
          <xdr:cNvGrpSpPr>
            <a:grpSpLocks/>
          </xdr:cNvGrpSpPr>
        </xdr:nvGrpSpPr>
        <xdr:grpSpPr>
          <a:xfrm>
            <a:off x="29" y="743"/>
            <a:ext cx="98" cy="12"/>
            <a:chOff x="29" y="743"/>
            <a:chExt cx="98" cy="12"/>
          </a:xfrm>
          <a:solidFill>
            <a:srgbClr val="FFFFFF"/>
          </a:solidFill>
        </xdr:grpSpPr>
        <xdr:sp>
          <xdr:nvSpPr>
            <xdr:cNvPr id="114" name="Line 2091"/>
            <xdr:cNvSpPr>
              <a:spLocks noChangeAspect="1"/>
            </xdr:cNvSpPr>
          </xdr:nvSpPr>
          <xdr:spPr>
            <a:xfrm>
              <a:off x="32" y="74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2092"/>
            <xdr:cNvSpPr>
              <a:spLocks noChangeAspect="1"/>
            </xdr:cNvSpPr>
          </xdr:nvSpPr>
          <xdr:spPr>
            <a:xfrm>
              <a:off x="79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2093"/>
            <xdr:cNvSpPr>
              <a:spLocks noChangeAspect="1"/>
            </xdr:cNvSpPr>
          </xdr:nvSpPr>
          <xdr:spPr>
            <a:xfrm>
              <a:off x="115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2094"/>
            <xdr:cNvSpPr>
              <a:spLocks noChangeAspect="1"/>
            </xdr:cNvSpPr>
          </xdr:nvSpPr>
          <xdr:spPr>
            <a:xfrm>
              <a:off x="103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095"/>
            <xdr:cNvSpPr>
              <a:spLocks noChangeAspect="1"/>
            </xdr:cNvSpPr>
          </xdr:nvSpPr>
          <xdr:spPr>
            <a:xfrm>
              <a:off x="91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2096"/>
            <xdr:cNvSpPr>
              <a:spLocks noChangeAspect="1"/>
            </xdr:cNvSpPr>
          </xdr:nvSpPr>
          <xdr:spPr>
            <a:xfrm>
              <a:off x="67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Rectangle 2097"/>
            <xdr:cNvSpPr>
              <a:spLocks noChangeAspect="1"/>
            </xdr:cNvSpPr>
          </xdr:nvSpPr>
          <xdr:spPr>
            <a:xfrm>
              <a:off x="29" y="7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Rectangle 2098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Rectangle 2099"/>
            <xdr:cNvSpPr>
              <a:spLocks noChangeAspect="1"/>
            </xdr:cNvSpPr>
          </xdr:nvSpPr>
          <xdr:spPr>
            <a:xfrm>
              <a:off x="50" y="74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2100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2101"/>
            <xdr:cNvSpPr>
              <a:spLocks noChangeAspect="1"/>
            </xdr:cNvSpPr>
          </xdr:nvSpPr>
          <xdr:spPr>
            <a:xfrm flipV="1"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" name="Oval 2102"/>
          <xdr:cNvSpPr>
            <a:spLocks noChangeAspect="1"/>
          </xdr:cNvSpPr>
        </xdr:nvSpPr>
        <xdr:spPr>
          <a:xfrm>
            <a:off x="5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103"/>
          <xdr:cNvSpPr>
            <a:spLocks/>
          </xdr:cNvSpPr>
        </xdr:nvSpPr>
        <xdr:spPr>
          <a:xfrm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04"/>
          <xdr:cNvSpPr>
            <a:spLocks/>
          </xdr:cNvSpPr>
        </xdr:nvSpPr>
        <xdr:spPr>
          <a:xfrm flipH="1"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128" name="Group 2105"/>
        <xdr:cNvGrpSpPr>
          <a:grpSpLocks/>
        </xdr:cNvGrpSpPr>
      </xdr:nvGrpSpPr>
      <xdr:grpSpPr>
        <a:xfrm>
          <a:off x="11934825" y="5915025"/>
          <a:ext cx="933450" cy="114300"/>
          <a:chOff x="184" y="743"/>
          <a:chExt cx="86" cy="12"/>
        </a:xfrm>
        <a:solidFill>
          <a:srgbClr val="FFFFFF"/>
        </a:solidFill>
      </xdr:grpSpPr>
      <xdr:grpSp>
        <xdr:nvGrpSpPr>
          <xdr:cNvPr id="129" name="Group 2106"/>
          <xdr:cNvGrpSpPr>
            <a:grpSpLocks/>
          </xdr:cNvGrpSpPr>
        </xdr:nvGrpSpPr>
        <xdr:grpSpPr>
          <a:xfrm>
            <a:off x="184" y="743"/>
            <a:ext cx="86" cy="12"/>
            <a:chOff x="184" y="743"/>
            <a:chExt cx="86" cy="12"/>
          </a:xfrm>
          <a:solidFill>
            <a:srgbClr val="FFFFFF"/>
          </a:solidFill>
        </xdr:grpSpPr>
        <xdr:sp>
          <xdr:nvSpPr>
            <xdr:cNvPr id="130" name="Oval 2107"/>
            <xdr:cNvSpPr>
              <a:spLocks noChangeAspect="1"/>
            </xdr:cNvSpPr>
          </xdr:nvSpPr>
          <xdr:spPr>
            <a:xfrm>
              <a:off x="208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2108"/>
            <xdr:cNvSpPr>
              <a:spLocks noChangeAspect="1"/>
            </xdr:cNvSpPr>
          </xdr:nvSpPr>
          <xdr:spPr>
            <a:xfrm>
              <a:off x="184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2109"/>
            <xdr:cNvSpPr>
              <a:spLocks noChangeAspect="1"/>
            </xdr:cNvSpPr>
          </xdr:nvSpPr>
          <xdr:spPr>
            <a:xfrm>
              <a:off x="196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2110"/>
            <xdr:cNvSpPr>
              <a:spLocks noChangeAspect="1"/>
            </xdr:cNvSpPr>
          </xdr:nvSpPr>
          <xdr:spPr>
            <a:xfrm>
              <a:off x="220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4" name="Group 2111"/>
            <xdr:cNvGrpSpPr>
              <a:grpSpLocks/>
            </xdr:cNvGrpSpPr>
          </xdr:nvGrpSpPr>
          <xdr:grpSpPr>
            <a:xfrm>
              <a:off x="244" y="743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135" name="Line 2112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6" name="Rectangle 2113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7" name="Rectangle 2114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8" name="Rectangle 2115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" name="Line 2116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" name="Line 2117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1" name="Oval 2118"/>
            <xdr:cNvSpPr>
              <a:spLocks noChangeAspect="1"/>
            </xdr:cNvSpPr>
          </xdr:nvSpPr>
          <xdr:spPr>
            <a:xfrm>
              <a:off x="232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2119"/>
            <xdr:cNvSpPr>
              <a:spLocks/>
            </xdr:cNvSpPr>
          </xdr:nvSpPr>
          <xdr:spPr>
            <a:xfrm>
              <a:off x="234" y="74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" name="Line 2120"/>
          <xdr:cNvSpPr>
            <a:spLocks/>
          </xdr:cNvSpPr>
        </xdr:nvSpPr>
        <xdr:spPr>
          <a:xfrm flipV="1">
            <a:off x="234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114300</xdr:rowOff>
    </xdr:from>
    <xdr:to>
      <xdr:col>53</xdr:col>
      <xdr:colOff>419100</xdr:colOff>
      <xdr:row>29</xdr:row>
      <xdr:rowOff>28575</xdr:rowOff>
    </xdr:to>
    <xdr:grpSp>
      <xdr:nvGrpSpPr>
        <xdr:cNvPr id="144" name="Group 2124"/>
        <xdr:cNvGrpSpPr>
          <a:grpSpLocks noChangeAspect="1"/>
        </xdr:cNvGrpSpPr>
      </xdr:nvGrpSpPr>
      <xdr:grpSpPr>
        <a:xfrm>
          <a:off x="39557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1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30</xdr:row>
      <xdr:rowOff>133350</xdr:rowOff>
    </xdr:from>
    <xdr:to>
      <xdr:col>58</xdr:col>
      <xdr:colOff>352425</xdr:colOff>
      <xdr:row>31</xdr:row>
      <xdr:rowOff>28575</xdr:rowOff>
    </xdr:to>
    <xdr:sp>
      <xdr:nvSpPr>
        <xdr:cNvPr id="147" name="kreslení 427"/>
        <xdr:cNvSpPr>
          <a:spLocks/>
        </xdr:cNvSpPr>
      </xdr:nvSpPr>
      <xdr:spPr>
        <a:xfrm>
          <a:off x="42938700" y="7591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48" name="Group 2129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151" name="Line 2132"/>
        <xdr:cNvSpPr>
          <a:spLocks/>
        </xdr:cNvSpPr>
      </xdr:nvSpPr>
      <xdr:spPr>
        <a:xfrm flipH="1" flipV="1">
          <a:off x="50901600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24</xdr:row>
      <xdr:rowOff>152400</xdr:rowOff>
    </xdr:from>
    <xdr:to>
      <xdr:col>67</xdr:col>
      <xdr:colOff>295275</xdr:colOff>
      <xdr:row>25</xdr:row>
      <xdr:rowOff>0</xdr:rowOff>
    </xdr:to>
    <xdr:sp>
      <xdr:nvSpPr>
        <xdr:cNvPr id="152" name="Line 2133"/>
        <xdr:cNvSpPr>
          <a:spLocks/>
        </xdr:cNvSpPr>
      </xdr:nvSpPr>
      <xdr:spPr>
        <a:xfrm flipH="1" flipV="1">
          <a:off x="494061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24</xdr:row>
      <xdr:rowOff>114300</xdr:rowOff>
    </xdr:from>
    <xdr:to>
      <xdr:col>66</xdr:col>
      <xdr:colOff>523875</xdr:colOff>
      <xdr:row>24</xdr:row>
      <xdr:rowOff>152400</xdr:rowOff>
    </xdr:to>
    <xdr:sp>
      <xdr:nvSpPr>
        <xdr:cNvPr id="153" name="Line 2134"/>
        <xdr:cNvSpPr>
          <a:spLocks/>
        </xdr:cNvSpPr>
      </xdr:nvSpPr>
      <xdr:spPr>
        <a:xfrm flipH="1" flipV="1">
          <a:off x="486632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25</xdr:row>
      <xdr:rowOff>0</xdr:rowOff>
    </xdr:from>
    <xdr:to>
      <xdr:col>68</xdr:col>
      <xdr:colOff>533400</xdr:colOff>
      <xdr:row>25</xdr:row>
      <xdr:rowOff>114300</xdr:rowOff>
    </xdr:to>
    <xdr:sp>
      <xdr:nvSpPr>
        <xdr:cNvPr id="154" name="Line 2135"/>
        <xdr:cNvSpPr>
          <a:spLocks/>
        </xdr:cNvSpPr>
      </xdr:nvSpPr>
      <xdr:spPr>
        <a:xfrm flipH="1" flipV="1">
          <a:off x="5014912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19050</xdr:rowOff>
    </xdr:from>
    <xdr:to>
      <xdr:col>69</xdr:col>
      <xdr:colOff>0</xdr:colOff>
      <xdr:row>29</xdr:row>
      <xdr:rowOff>219075</xdr:rowOff>
    </xdr:to>
    <xdr:sp>
      <xdr:nvSpPr>
        <xdr:cNvPr id="155" name="Line 2139"/>
        <xdr:cNvSpPr>
          <a:spLocks/>
        </xdr:cNvSpPr>
      </xdr:nvSpPr>
      <xdr:spPr>
        <a:xfrm>
          <a:off x="51339750" y="5876925"/>
          <a:ext cx="0" cy="15716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24</xdr:row>
      <xdr:rowOff>9525</xdr:rowOff>
    </xdr:from>
    <xdr:to>
      <xdr:col>72</xdr:col>
      <xdr:colOff>476250</xdr:colOff>
      <xdr:row>25</xdr:row>
      <xdr:rowOff>0</xdr:rowOff>
    </xdr:to>
    <xdr:sp>
      <xdr:nvSpPr>
        <xdr:cNvPr id="156" name="Rectangle 2140" descr="Vodorovné cihly"/>
        <xdr:cNvSpPr>
          <a:spLocks/>
        </xdr:cNvSpPr>
      </xdr:nvSpPr>
      <xdr:spPr>
        <a:xfrm>
          <a:off x="51349275" y="6096000"/>
          <a:ext cx="24669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190500</xdr:colOff>
      <xdr:row>23</xdr:row>
      <xdr:rowOff>9525</xdr:rowOff>
    </xdr:from>
    <xdr:ext cx="2028825" cy="314325"/>
    <xdr:sp>
      <xdr:nvSpPr>
        <xdr:cNvPr id="157" name="text 54"/>
        <xdr:cNvSpPr>
          <a:spLocks/>
        </xdr:cNvSpPr>
      </xdr:nvSpPr>
      <xdr:spPr>
        <a:xfrm>
          <a:off x="55016400" y="5867400"/>
          <a:ext cx="20288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Luštěnice z - km 17,333</a:t>
          </a:r>
        </a:p>
      </xdr:txBody>
    </xdr:sp>
    <xdr:clientData/>
  </xdr:oneCellAnchor>
  <xdr:twoCellAnchor>
    <xdr:from>
      <xdr:col>56</xdr:col>
      <xdr:colOff>257175</xdr:colOff>
      <xdr:row>32</xdr:row>
      <xdr:rowOff>9525</xdr:rowOff>
    </xdr:from>
    <xdr:to>
      <xdr:col>56</xdr:col>
      <xdr:colOff>695325</xdr:colOff>
      <xdr:row>33</xdr:row>
      <xdr:rowOff>0</xdr:rowOff>
    </xdr:to>
    <xdr:grpSp>
      <xdr:nvGrpSpPr>
        <xdr:cNvPr id="158" name="Group 2142"/>
        <xdr:cNvGrpSpPr>
          <a:grpSpLocks/>
        </xdr:cNvGrpSpPr>
      </xdr:nvGrpSpPr>
      <xdr:grpSpPr>
        <a:xfrm>
          <a:off x="417099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1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1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476250</xdr:colOff>
      <xdr:row>30</xdr:row>
      <xdr:rowOff>0</xdr:rowOff>
    </xdr:from>
    <xdr:ext cx="981075" cy="457200"/>
    <xdr:sp>
      <xdr:nvSpPr>
        <xdr:cNvPr id="163" name="text 774"/>
        <xdr:cNvSpPr txBox="1">
          <a:spLocks noChangeArrowheads="1"/>
        </xdr:cNvSpPr>
      </xdr:nvSpPr>
      <xdr:spPr>
        <a:xfrm>
          <a:off x="50844450" y="7458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  <xdr:twoCellAnchor>
    <xdr:from>
      <xdr:col>53</xdr:col>
      <xdr:colOff>466725</xdr:colOff>
      <xdr:row>30</xdr:row>
      <xdr:rowOff>219075</xdr:rowOff>
    </xdr:from>
    <xdr:to>
      <xdr:col>54</xdr:col>
      <xdr:colOff>581025</xdr:colOff>
      <xdr:row>32</xdr:row>
      <xdr:rowOff>0</xdr:rowOff>
    </xdr:to>
    <xdr:grpSp>
      <xdr:nvGrpSpPr>
        <xdr:cNvPr id="164" name="Group 245"/>
        <xdr:cNvGrpSpPr>
          <a:grpSpLocks/>
        </xdr:cNvGrpSpPr>
      </xdr:nvGrpSpPr>
      <xdr:grpSpPr>
        <a:xfrm rot="10800000">
          <a:off x="39919275" y="7677150"/>
          <a:ext cx="6286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6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61</v>
      </c>
      <c r="D4" s="111"/>
      <c r="E4" s="109"/>
      <c r="F4" s="109"/>
      <c r="G4" s="109"/>
      <c r="H4" s="109"/>
      <c r="I4" s="111"/>
      <c r="J4" s="291" t="s">
        <v>63</v>
      </c>
      <c r="K4" s="111"/>
      <c r="L4" s="112"/>
      <c r="M4" s="111"/>
      <c r="N4" s="111"/>
      <c r="O4" s="111"/>
      <c r="P4" s="111"/>
      <c r="Q4" s="113" t="s">
        <v>32</v>
      </c>
      <c r="R4" s="292">
        <v>562215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50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47</v>
      </c>
      <c r="K9" s="132"/>
      <c r="L9" s="132"/>
      <c r="M9" s="132"/>
      <c r="N9" s="132"/>
      <c r="O9" s="132"/>
      <c r="P9" s="346" t="s">
        <v>48</v>
      </c>
      <c r="Q9" s="346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49</v>
      </c>
      <c r="K10" s="132"/>
      <c r="L10" s="132"/>
      <c r="M10" s="132"/>
      <c r="N10" s="132"/>
      <c r="O10" s="132"/>
      <c r="P10" s="346"/>
      <c r="Q10" s="346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65</v>
      </c>
      <c r="H13" s="132"/>
      <c r="I13" s="132"/>
      <c r="J13" s="139" t="s">
        <v>66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93">
        <v>16.995</v>
      </c>
      <c r="H14" s="132"/>
      <c r="I14" s="132"/>
      <c r="J14" s="293">
        <v>17.044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9"/>
      <c r="H15" s="132"/>
      <c r="I15" s="132"/>
      <c r="J15" s="283" t="s">
        <v>64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51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7"/>
      <c r="I17" s="287"/>
      <c r="J17" s="288"/>
      <c r="K17" s="288"/>
      <c r="L17" s="287"/>
      <c r="M17" s="28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42</v>
      </c>
      <c r="L19" s="132"/>
      <c r="M19" s="140"/>
      <c r="N19" s="140"/>
      <c r="O19" s="132"/>
      <c r="P19" s="346" t="s">
        <v>52</v>
      </c>
      <c r="Q19" s="346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43</v>
      </c>
      <c r="L20" s="132"/>
      <c r="M20" s="140"/>
      <c r="N20" s="140"/>
      <c r="O20" s="132"/>
      <c r="P20" s="346" t="s">
        <v>53</v>
      </c>
      <c r="Q20" s="346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50" t="s">
        <v>35</v>
      </c>
      <c r="E23" s="351"/>
      <c r="F23" s="351"/>
      <c r="G23" s="351"/>
      <c r="H23" s="152"/>
      <c r="I23" s="153"/>
      <c r="J23" s="154"/>
      <c r="K23" s="151"/>
      <c r="L23" s="152"/>
      <c r="M23" s="350" t="s">
        <v>68</v>
      </c>
      <c r="N23" s="350"/>
      <c r="O23" s="350"/>
      <c r="P23" s="350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52" t="s">
        <v>25</v>
      </c>
      <c r="G24" s="353"/>
      <c r="H24" s="353"/>
      <c r="I24" s="354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52" t="s">
        <v>25</v>
      </c>
      <c r="P24" s="353"/>
      <c r="Q24" s="353"/>
      <c r="R24" s="354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16.554</v>
      </c>
      <c r="D26" s="168">
        <v>17.214</v>
      </c>
      <c r="E26" s="169">
        <f>(D26-C26)*1000</f>
        <v>660.0000000000001</v>
      </c>
      <c r="F26" s="343" t="s">
        <v>36</v>
      </c>
      <c r="G26" s="344"/>
      <c r="H26" s="344"/>
      <c r="I26" s="345"/>
      <c r="J26" s="154"/>
      <c r="K26" s="167"/>
      <c r="L26" s="170"/>
      <c r="M26" s="170"/>
      <c r="N26" s="169">
        <f>(M26-L26)*1000</f>
        <v>0</v>
      </c>
      <c r="O26" s="340"/>
      <c r="P26" s="341"/>
      <c r="Q26" s="341"/>
      <c r="R26" s="342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67</v>
      </c>
      <c r="G27" s="273"/>
      <c r="H27" s="273"/>
      <c r="I27" s="274"/>
      <c r="J27" s="154"/>
      <c r="K27" s="167">
        <v>1</v>
      </c>
      <c r="L27" s="170">
        <v>17.293</v>
      </c>
      <c r="M27" s="170">
        <v>17.373</v>
      </c>
      <c r="N27" s="169">
        <f>(M27-L27)*1000</f>
        <v>80.00000000000185</v>
      </c>
      <c r="O27" s="340" t="s">
        <v>69</v>
      </c>
      <c r="P27" s="341"/>
      <c r="Q27" s="341"/>
      <c r="R27" s="342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340"/>
      <c r="G28" s="341"/>
      <c r="H28" s="341"/>
      <c r="I28" s="342"/>
      <c r="J28" s="154"/>
      <c r="K28" s="167"/>
      <c r="L28" s="170"/>
      <c r="M28" s="170"/>
      <c r="N28" s="169">
        <f>(M28-L28)*1000</f>
        <v>0</v>
      </c>
      <c r="O28" s="337" t="s">
        <v>82</v>
      </c>
      <c r="P28" s="338"/>
      <c r="Q28" s="338"/>
      <c r="R28" s="339"/>
      <c r="S28" s="129"/>
      <c r="T28" s="103"/>
    </row>
    <row r="29" spans="1:20" s="115" customFormat="1" ht="21" customHeight="1">
      <c r="A29" s="150"/>
      <c r="B29" s="167">
        <v>3</v>
      </c>
      <c r="C29" s="168">
        <v>16.541</v>
      </c>
      <c r="D29" s="168">
        <v>17.207</v>
      </c>
      <c r="E29" s="169">
        <f>(D29-C29)*1000</f>
        <v>666.0000000000003</v>
      </c>
      <c r="F29" s="340" t="s">
        <v>37</v>
      </c>
      <c r="G29" s="341"/>
      <c r="H29" s="341"/>
      <c r="I29" s="342"/>
      <c r="J29" s="154"/>
      <c r="K29" s="167"/>
      <c r="L29" s="170"/>
      <c r="M29" s="170"/>
      <c r="N29" s="294"/>
      <c r="O29" s="337" t="s">
        <v>83</v>
      </c>
      <c r="P29" s="338"/>
      <c r="Q29" s="338"/>
      <c r="R29" s="339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40"/>
      <c r="G30" s="341"/>
      <c r="H30" s="341"/>
      <c r="I30" s="342"/>
      <c r="J30" s="154"/>
      <c r="K30" s="167"/>
      <c r="L30" s="170"/>
      <c r="M30" s="170"/>
      <c r="N30" s="294"/>
      <c r="O30" s="347" t="s">
        <v>81</v>
      </c>
      <c r="P30" s="348"/>
      <c r="Q30" s="348"/>
      <c r="R30" s="349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7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70</v>
      </c>
      <c r="H2" s="185"/>
      <c r="I2" s="185"/>
      <c r="J2" s="185"/>
      <c r="K2" s="185"/>
      <c r="L2" s="186"/>
      <c r="R2" s="34"/>
      <c r="S2" s="35"/>
      <c r="T2" s="35"/>
      <c r="U2" s="35"/>
      <c r="V2" s="361" t="s">
        <v>4</v>
      </c>
      <c r="W2" s="361"/>
      <c r="X2" s="361"/>
      <c r="Y2" s="36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1" t="s">
        <v>4</v>
      </c>
      <c r="BO2" s="361"/>
      <c r="BP2" s="361"/>
      <c r="BQ2" s="361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71</v>
      </c>
      <c r="CF2" s="185"/>
      <c r="CG2" s="185"/>
      <c r="CH2" s="185"/>
      <c r="CI2" s="185"/>
      <c r="CJ2" s="186"/>
    </row>
    <row r="3" spans="18:77" ht="21" customHeight="1" thickBot="1" thickTop="1">
      <c r="R3" s="355" t="s">
        <v>5</v>
      </c>
      <c r="S3" s="356"/>
      <c r="T3" s="37"/>
      <c r="U3" s="38"/>
      <c r="V3" s="247" t="s">
        <v>41</v>
      </c>
      <c r="W3" s="247"/>
      <c r="X3" s="247"/>
      <c r="Y3" s="248"/>
      <c r="Z3" s="37"/>
      <c r="AA3" s="38"/>
      <c r="AB3" s="357" t="s">
        <v>6</v>
      </c>
      <c r="AC3" s="35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2" t="s">
        <v>6</v>
      </c>
      <c r="BK3" s="363"/>
      <c r="BL3" s="364"/>
      <c r="BM3" s="365"/>
      <c r="BN3" s="247" t="s">
        <v>41</v>
      </c>
      <c r="BO3" s="247"/>
      <c r="BP3" s="247"/>
      <c r="BQ3" s="248"/>
      <c r="BR3" s="226"/>
      <c r="BS3" s="227"/>
      <c r="BT3" s="359" t="s">
        <v>5</v>
      </c>
      <c r="BU3" s="36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59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1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59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85</v>
      </c>
      <c r="H6" s="50"/>
      <c r="I6" s="50"/>
      <c r="J6" s="51"/>
      <c r="K6" s="58" t="s">
        <v>87</v>
      </c>
      <c r="L6" s="52"/>
      <c r="Q6" s="194"/>
      <c r="R6" s="209" t="s">
        <v>3</v>
      </c>
      <c r="S6" s="30">
        <v>15.19</v>
      </c>
      <c r="T6" s="8"/>
      <c r="U6" s="10"/>
      <c r="V6" s="9"/>
      <c r="W6" s="240"/>
      <c r="X6" s="241"/>
      <c r="Y6" s="250"/>
      <c r="Z6" s="8"/>
      <c r="AA6" s="10"/>
      <c r="AB6" s="285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60</v>
      </c>
      <c r="AS6" s="85" t="s">
        <v>26</v>
      </c>
      <c r="AT6" s="183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18.49</v>
      </c>
      <c r="BY6" s="31"/>
      <c r="BZ6" s="47"/>
      <c r="CA6" s="48" t="s">
        <v>8</v>
      </c>
      <c r="CB6" s="49"/>
      <c r="CC6" s="50"/>
      <c r="CD6" s="50"/>
      <c r="CE6" s="57" t="s">
        <v>85</v>
      </c>
      <c r="CF6" s="50"/>
      <c r="CG6" s="50"/>
      <c r="CH6" s="51"/>
      <c r="CI6" s="58" t="s">
        <v>87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86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39</v>
      </c>
      <c r="W7" s="251">
        <v>16.554</v>
      </c>
      <c r="X7" s="241" t="s">
        <v>54</v>
      </c>
      <c r="Y7" s="250">
        <v>16.541</v>
      </c>
      <c r="Z7" s="8"/>
      <c r="AA7" s="10"/>
      <c r="AB7" s="285" t="s">
        <v>45</v>
      </c>
      <c r="AC7" s="207">
        <v>16.44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 t="s">
        <v>46</v>
      </c>
      <c r="BK7" s="208">
        <v>17.287</v>
      </c>
      <c r="BL7" s="241"/>
      <c r="BM7" s="30"/>
      <c r="BN7" s="236" t="s">
        <v>40</v>
      </c>
      <c r="BO7" s="251">
        <v>17.214</v>
      </c>
      <c r="BP7" s="241" t="s">
        <v>55</v>
      </c>
      <c r="BQ7" s="250">
        <v>17.207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86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16.19</v>
      </c>
      <c r="T8" s="8"/>
      <c r="U8" s="10"/>
      <c r="V8" s="236"/>
      <c r="W8" s="251"/>
      <c r="X8" s="241"/>
      <c r="Y8" s="250"/>
      <c r="Z8" s="8"/>
      <c r="AA8" s="10"/>
      <c r="AB8" s="285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17.74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42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0" t="s">
        <v>62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42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43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43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32"/>
      <c r="AR12" s="193"/>
      <c r="AS12" s="335"/>
      <c r="AT12" s="193"/>
      <c r="AU12" s="193"/>
      <c r="AV12" s="193"/>
      <c r="AW12" s="332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34"/>
      <c r="AT13" s="193"/>
      <c r="AU13" s="193"/>
      <c r="AV13" s="193"/>
      <c r="AW13" s="332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34"/>
      <c r="AT14" s="193"/>
      <c r="AU14" s="193"/>
      <c r="AV14" s="193"/>
      <c r="AW14" s="332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8:88" ht="18" customHeight="1">
      <c r="R23" s="230" t="s">
        <v>54</v>
      </c>
      <c r="S23" s="31"/>
      <c r="V23" s="31"/>
      <c r="AG23" s="204"/>
      <c r="AO23" s="95"/>
      <c r="AZ23" s="31"/>
      <c r="BB23" s="31"/>
      <c r="BC23" s="31"/>
      <c r="BK23" s="262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R24" s="31"/>
      <c r="AS24" s="31"/>
      <c r="AT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AB25" s="204"/>
      <c r="AC25" s="230"/>
      <c r="AD25" s="191"/>
      <c r="AF25" s="31"/>
      <c r="AH25" s="31"/>
      <c r="AI25" s="31"/>
      <c r="AR25" s="31"/>
      <c r="AS25" s="31"/>
      <c r="AT25" s="31"/>
      <c r="AW25" s="187"/>
      <c r="BG25" s="31"/>
      <c r="BZ25" s="31"/>
      <c r="CD25" s="76"/>
      <c r="CF25" s="76"/>
      <c r="CG25" s="31"/>
    </row>
    <row r="26" spans="11:86" ht="18" customHeight="1">
      <c r="K26" s="187"/>
      <c r="L26" s="31"/>
      <c r="Q26" s="31"/>
      <c r="S26" s="213" t="s">
        <v>39</v>
      </c>
      <c r="T26" s="204"/>
      <c r="V26" s="187"/>
      <c r="W26" s="31"/>
      <c r="Z26" s="212"/>
      <c r="AB26" s="31"/>
      <c r="AM26" s="31"/>
      <c r="AN26" s="187"/>
      <c r="AU26" s="31"/>
      <c r="AW26" s="31"/>
      <c r="BB26" s="79"/>
      <c r="BH26" s="205"/>
      <c r="BI26" s="31"/>
      <c r="BN26" s="31"/>
      <c r="BO26" s="187"/>
      <c r="BR26" s="31"/>
      <c r="BT26" s="188" t="s">
        <v>46</v>
      </c>
      <c r="BU26" s="200"/>
      <c r="BV26" s="31"/>
      <c r="BY26" s="187"/>
      <c r="BZ26" s="31"/>
      <c r="CD26" s="76"/>
      <c r="CF26" s="76"/>
      <c r="CH26" s="82" t="s">
        <v>1</v>
      </c>
    </row>
    <row r="27" spans="1:89" ht="18" customHeight="1">
      <c r="A27" s="81"/>
      <c r="H27" s="31"/>
      <c r="K27" s="187">
        <v>1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N27" s="31"/>
      <c r="BO27" s="231" t="s">
        <v>55</v>
      </c>
      <c r="BP27" s="31"/>
      <c r="BQ27" s="31"/>
      <c r="BR27" s="31"/>
      <c r="BS27" s="31"/>
      <c r="BT27" s="187"/>
      <c r="BU27" s="201"/>
      <c r="BV27" s="31"/>
      <c r="BY27" s="31"/>
      <c r="CC27" s="193"/>
      <c r="CF27" s="31"/>
      <c r="CK27" s="81"/>
    </row>
    <row r="28" spans="1:88" ht="18" customHeight="1">
      <c r="A28" s="81"/>
      <c r="B28" s="81"/>
      <c r="K28" s="31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V28" s="31"/>
      <c r="CC28" s="193"/>
      <c r="CJ28" s="81"/>
    </row>
    <row r="29" spans="1:89" ht="18" customHeight="1">
      <c r="A29" s="81"/>
      <c r="M29" s="187"/>
      <c r="N29" s="31"/>
      <c r="P29" s="31"/>
      <c r="S29" s="31"/>
      <c r="U29" s="31"/>
      <c r="AA29" s="31"/>
      <c r="AF29" s="230"/>
      <c r="AG29" s="31"/>
      <c r="AM29" s="204"/>
      <c r="AZ29" s="31"/>
      <c r="BA29" s="31"/>
      <c r="BB29" s="187">
        <v>2</v>
      </c>
      <c r="BH29" s="31"/>
      <c r="BI29" s="258"/>
      <c r="BJ29" s="191"/>
      <c r="BO29" s="31"/>
      <c r="BS29" s="31"/>
      <c r="BT29" s="187">
        <v>3</v>
      </c>
      <c r="BU29" s="231"/>
      <c r="BV29" s="187"/>
      <c r="CC29" s="197"/>
      <c r="CK29" s="81"/>
    </row>
    <row r="30" spans="4:85" ht="18" customHeight="1">
      <c r="D30" s="83" t="s">
        <v>0</v>
      </c>
      <c r="J30" s="204"/>
      <c r="K30" s="95" t="s">
        <v>45</v>
      </c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O30" s="258" t="s">
        <v>40</v>
      </c>
      <c r="BQ30" s="31"/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W31" s="332"/>
      <c r="BB31" s="31"/>
      <c r="BC31" s="31"/>
      <c r="BE31" s="200" t="s">
        <v>79</v>
      </c>
      <c r="BG31" s="31"/>
      <c r="BI31" s="31"/>
      <c r="BK31" s="31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32"/>
      <c r="AX32" s="332"/>
      <c r="AY32" s="332"/>
      <c r="AZ32" s="332"/>
      <c r="BA32" s="31"/>
      <c r="BB32" s="31"/>
      <c r="BE32" s="95" t="s">
        <v>80</v>
      </c>
      <c r="BF32" s="31"/>
      <c r="BG32" s="333" t="s">
        <v>44</v>
      </c>
      <c r="BI32" s="187"/>
      <c r="BM32" s="331">
        <v>17.18</v>
      </c>
      <c r="BO32" s="31"/>
      <c r="BR32" s="187"/>
      <c r="BS32" s="231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228"/>
      <c r="AU33" s="31"/>
      <c r="AW33" s="332"/>
      <c r="AX33" s="332"/>
      <c r="AY33" s="68"/>
      <c r="AZ33" s="332"/>
      <c r="BC33" s="336" t="s">
        <v>84</v>
      </c>
      <c r="BE33" s="224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AX34" s="332"/>
      <c r="AY34" s="332"/>
      <c r="AZ34" s="332"/>
      <c r="BG34" s="31"/>
      <c r="BI34" s="202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3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21</v>
      </c>
      <c r="C47" s="276" t="s">
        <v>27</v>
      </c>
      <c r="D47" s="276" t="s">
        <v>28</v>
      </c>
      <c r="E47" s="276" t="s">
        <v>29</v>
      </c>
      <c r="F47" s="301" t="s">
        <v>30</v>
      </c>
      <c r="G47" s="9"/>
      <c r="H47" s="58"/>
      <c r="I47" s="58"/>
      <c r="J47" s="58"/>
      <c r="K47" s="58"/>
      <c r="L47" s="58"/>
      <c r="M47" s="266"/>
      <c r="N47" s="193"/>
      <c r="O47" s="193"/>
      <c r="P47" s="193"/>
      <c r="Q47" s="193"/>
      <c r="R47" s="193"/>
      <c r="S47" s="193"/>
      <c r="T47" s="193"/>
      <c r="AS47" s="78" t="s">
        <v>19</v>
      </c>
      <c r="BR47" s="193"/>
      <c r="BS47" s="193"/>
      <c r="CE47" s="9"/>
      <c r="CF47" s="275" t="s">
        <v>21</v>
      </c>
      <c r="CG47" s="276" t="s">
        <v>27</v>
      </c>
      <c r="CH47" s="276" t="s">
        <v>28</v>
      </c>
      <c r="CI47" s="276" t="s">
        <v>29</v>
      </c>
      <c r="CJ47" s="277" t="s">
        <v>30</v>
      </c>
    </row>
    <row r="48" spans="2:88" ht="21" customHeight="1" thickBot="1" thickTop="1">
      <c r="B48" s="86"/>
      <c r="C48" s="4"/>
      <c r="D48" s="3" t="s">
        <v>59</v>
      </c>
      <c r="E48" s="4"/>
      <c r="F48" s="302"/>
      <c r="G48" s="58"/>
      <c r="H48" s="58"/>
      <c r="I48" s="51"/>
      <c r="J48" s="58"/>
      <c r="K48" s="51"/>
      <c r="L48" s="51"/>
      <c r="M48" s="266"/>
      <c r="N48" s="193"/>
      <c r="O48" s="193"/>
      <c r="P48" s="193"/>
      <c r="Q48" s="193"/>
      <c r="R48" s="193"/>
      <c r="S48" s="193"/>
      <c r="T48" s="193"/>
      <c r="AS48" s="78" t="s">
        <v>77</v>
      </c>
      <c r="BR48" s="58"/>
      <c r="BS48" s="58"/>
      <c r="BT48" s="306" t="s">
        <v>21</v>
      </c>
      <c r="BU48" s="307" t="s">
        <v>27</v>
      </c>
      <c r="BV48" s="279" t="s">
        <v>28</v>
      </c>
      <c r="BW48" s="276" t="s">
        <v>29</v>
      </c>
      <c r="BX48" s="308" t="s">
        <v>30</v>
      </c>
      <c r="BY48" s="309"/>
      <c r="BZ48" s="310"/>
      <c r="CA48" s="311" t="s">
        <v>72</v>
      </c>
      <c r="CB48" s="311"/>
      <c r="CC48" s="310"/>
      <c r="CD48" s="312"/>
      <c r="CE48" s="58"/>
      <c r="CF48" s="280"/>
      <c r="CG48" s="4"/>
      <c r="CH48" s="3" t="s">
        <v>59</v>
      </c>
      <c r="CI48" s="4"/>
      <c r="CJ48" s="5"/>
    </row>
    <row r="49" spans="2:88" ht="21" customHeight="1" thickTop="1">
      <c r="B49" s="217"/>
      <c r="C49" s="88"/>
      <c r="D49" s="88"/>
      <c r="E49" s="88"/>
      <c r="F49" s="303"/>
      <c r="G49" s="9"/>
      <c r="H49" s="295"/>
      <c r="I49" s="296"/>
      <c r="J49" s="264"/>
      <c r="K49" s="265"/>
      <c r="L49" s="9"/>
      <c r="M49" s="266"/>
      <c r="N49" s="193"/>
      <c r="O49" s="193"/>
      <c r="P49" s="193"/>
      <c r="Q49" s="193"/>
      <c r="R49" s="193"/>
      <c r="S49" s="193"/>
      <c r="T49" s="193"/>
      <c r="AS49" s="78" t="s">
        <v>78</v>
      </c>
      <c r="BR49" s="51"/>
      <c r="BS49" s="51"/>
      <c r="BT49" s="313"/>
      <c r="BU49" s="1"/>
      <c r="BV49" s="1"/>
      <c r="BW49" s="1"/>
      <c r="BX49" s="1"/>
      <c r="BY49" s="314" t="s">
        <v>73</v>
      </c>
      <c r="BZ49" s="1"/>
      <c r="CA49" s="1"/>
      <c r="CB49" s="1"/>
      <c r="CC49" s="1"/>
      <c r="CD49" s="315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7"/>
      <c r="I50" s="256"/>
      <c r="J50" s="264"/>
      <c r="K50" s="265"/>
      <c r="L50" s="9"/>
      <c r="M50" s="266"/>
      <c r="N50" s="193"/>
      <c r="O50" s="193"/>
      <c r="P50" s="193"/>
      <c r="Q50" s="193"/>
      <c r="R50" s="193"/>
      <c r="S50" s="193"/>
      <c r="T50" s="193"/>
      <c r="AS50" s="84" t="s">
        <v>20</v>
      </c>
      <c r="BR50" s="267"/>
      <c r="BS50" s="256"/>
      <c r="BT50" s="261"/>
      <c r="BU50" s="15"/>
      <c r="BV50" s="316"/>
      <c r="BW50" s="317">
        <f>BU50+(BV50/1000)</f>
        <v>0</v>
      </c>
      <c r="BX50" s="215"/>
      <c r="BY50" s="322"/>
      <c r="BZ50" s="318"/>
      <c r="CB50" s="319"/>
      <c r="CD50" s="320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298">
        <v>1</v>
      </c>
      <c r="C51" s="299">
        <v>16.442</v>
      </c>
      <c r="D51" s="89">
        <v>69</v>
      </c>
      <c r="E51" s="300">
        <f>C51+D51*0.001</f>
        <v>16.511</v>
      </c>
      <c r="F51" s="303" t="s">
        <v>58</v>
      </c>
      <c r="G51" s="51"/>
      <c r="H51" s="267"/>
      <c r="I51" s="256"/>
      <c r="J51" s="264"/>
      <c r="K51" s="265"/>
      <c r="L51" s="9"/>
      <c r="M51" s="266"/>
      <c r="N51" s="193"/>
      <c r="O51" s="193"/>
      <c r="P51" s="193"/>
      <c r="Q51" s="193"/>
      <c r="R51" s="193"/>
      <c r="S51" s="193"/>
      <c r="T51" s="193"/>
      <c r="AS51" s="78" t="s">
        <v>56</v>
      </c>
      <c r="BR51" s="267"/>
      <c r="BS51" s="256"/>
      <c r="BT51" s="261">
        <v>2</v>
      </c>
      <c r="BU51" s="15">
        <v>17.032</v>
      </c>
      <c r="BV51" s="316">
        <v>55</v>
      </c>
      <c r="BW51" s="317">
        <f>BU51+(BV51/1000)</f>
        <v>17.087</v>
      </c>
      <c r="BX51" s="215" t="s">
        <v>74</v>
      </c>
      <c r="BY51" s="322" t="s">
        <v>76</v>
      </c>
      <c r="BZ51" s="9"/>
      <c r="CA51" s="323"/>
      <c r="CB51" s="9"/>
      <c r="CC51" s="323"/>
      <c r="CD51" s="324"/>
      <c r="CE51" s="51"/>
      <c r="CF51" s="298">
        <v>3</v>
      </c>
      <c r="CG51" s="299">
        <v>17.285</v>
      </c>
      <c r="CH51" s="89">
        <v>-55</v>
      </c>
      <c r="CI51" s="300">
        <f>CG51+CH51*0.001</f>
        <v>17.23</v>
      </c>
      <c r="CJ51" s="305" t="s">
        <v>58</v>
      </c>
    </row>
    <row r="52" spans="2:88" ht="21" customHeight="1">
      <c r="B52" s="261"/>
      <c r="C52" s="15"/>
      <c r="D52" s="89"/>
      <c r="E52" s="90"/>
      <c r="F52" s="14"/>
      <c r="G52" s="51"/>
      <c r="H52" s="268"/>
      <c r="I52" s="265"/>
      <c r="J52" s="264"/>
      <c r="K52" s="265"/>
      <c r="L52" s="9"/>
      <c r="M52" s="266"/>
      <c r="N52" s="193"/>
      <c r="O52" s="193"/>
      <c r="P52" s="193"/>
      <c r="Q52" s="193"/>
      <c r="R52" s="193"/>
      <c r="S52" s="193"/>
      <c r="T52" s="193"/>
      <c r="AS52" s="78" t="s">
        <v>57</v>
      </c>
      <c r="BR52" s="268"/>
      <c r="BS52" s="265"/>
      <c r="BT52" s="304" t="s">
        <v>44</v>
      </c>
      <c r="BU52" s="321">
        <v>17.095</v>
      </c>
      <c r="BV52" s="89"/>
      <c r="BW52" s="90"/>
      <c r="BX52" s="215" t="s">
        <v>74</v>
      </c>
      <c r="BY52" s="322" t="s">
        <v>75</v>
      </c>
      <c r="BZ52" s="9"/>
      <c r="CA52" s="323"/>
      <c r="CB52" s="9"/>
      <c r="CC52" s="323"/>
      <c r="CD52" s="324"/>
      <c r="CE52" s="51"/>
      <c r="CF52" s="304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297"/>
      <c r="I53" s="256"/>
      <c r="J53" s="264"/>
      <c r="K53" s="265"/>
      <c r="L53" s="9"/>
      <c r="M53" s="270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9"/>
      <c r="BS53" s="265"/>
      <c r="BT53" s="325"/>
      <c r="BU53" s="278"/>
      <c r="BV53" s="326"/>
      <c r="BW53" s="327"/>
      <c r="BX53" s="216"/>
      <c r="BY53" s="328"/>
      <c r="BZ53" s="329"/>
      <c r="CA53" s="329"/>
      <c r="CB53" s="329"/>
      <c r="CC53" s="329"/>
      <c r="CD53" s="330"/>
      <c r="CE53" s="51"/>
      <c r="CF53" s="282"/>
      <c r="CG53" s="278"/>
      <c r="CH53" s="196"/>
      <c r="CI53" s="195"/>
      <c r="CJ53" s="257"/>
    </row>
    <row r="54" spans="27:83" ht="12.75" customHeight="1">
      <c r="AA54" s="75"/>
      <c r="BZ54" s="193"/>
      <c r="CA54" s="193"/>
      <c r="CB54" s="193"/>
      <c r="CC54" s="193"/>
      <c r="CD54" s="193"/>
      <c r="CE54" s="193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2014-10-13T12:08:36Z</cp:lastPrinted>
  <dcterms:created xsi:type="dcterms:W3CDTF">2003-01-10T15:39:03Z</dcterms:created>
  <dcterms:modified xsi:type="dcterms:W3CDTF">2017-08-17T09:05:37Z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