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ý Bor" sheetId="2" r:id="rId2"/>
  </sheets>
  <definedNames/>
  <calcPr fullCalcOnLoad="1"/>
</workbook>
</file>

<file path=xl/sharedStrings.xml><?xml version="1.0" encoding="utf-8"?>
<sst xmlns="http://schemas.openxmlformats.org/spreadsheetml/2006/main" count="194" uniqueCount="124">
  <si>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</si>
  <si>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</si>
  <si>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</si>
  <si>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</si>
  <si>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</si>
  <si>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</si>
  <si>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</si>
  <si>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</si>
  <si>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</si>
  <si>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</si>
  <si>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</si>
  <si>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</si>
  <si>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</si>
  <si>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</si>
  <si>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</si>
  <si>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</si>
  <si>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</si>
  <si>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</si>
  <si>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</si>
  <si>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</si>
  <si>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</si>
  <si>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</si>
  <si>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</si>
  <si>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</si>
  <si>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</si>
  <si>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</si>
  <si>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</si>
  <si>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</si>
  <si>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</si>
  <si>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</si>
  <si>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</si>
  <si>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</si>
  <si>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</si>
  <si>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</si>
  <si>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</si>
  <si>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</si>
  <si>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</si>
  <si>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</si>
  <si>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</si>
  <si>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</si>
  <si>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</si>
  <si>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</si>
  <si>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</si>
  <si>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</si>
  <si>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elm.</t>
  </si>
  <si>
    <t>Př L</t>
  </si>
  <si>
    <t>Př S</t>
  </si>
  <si>
    <t>* ) = obsazení v době stanovené rozvrhem služby. V době nepřítomnosti přebírá jeho povinnosti výpravčí.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</si>
  <si>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</si>
  <si>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</si>
  <si>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</si>
  <si>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</si>
  <si>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</si>
  <si>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</si>
  <si>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>2. kategorie</t>
  </si>
  <si>
    <t>Se 1</t>
  </si>
  <si>
    <t>Se 2</t>
  </si>
  <si>
    <t>Reléový  poloautoblok</t>
  </si>
  <si>
    <t>Kód : 4</t>
  </si>
  <si>
    <t>při jízdě do odbočky - rychlost 40 km/h</t>
  </si>
  <si>
    <t>N7</t>
  </si>
  <si>
    <t>Dozorce výhybek  -  1 *)</t>
  </si>
  <si>
    <t>samočinně činností</t>
  </si>
  <si>
    <t>konstrukce Tischer</t>
  </si>
  <si>
    <t>Km  57,089</t>
  </si>
  <si>
    <t>TEST 13 ( B )</t>
  </si>
  <si>
    <t>Kód : 11</t>
  </si>
  <si>
    <t>ústřední stavědlo, izolované koleje</t>
  </si>
  <si>
    <t>PSt.1</t>
  </si>
  <si>
    <t>PSt.2</t>
  </si>
  <si>
    <t>Se 3</t>
  </si>
  <si>
    <t>S2</t>
  </si>
  <si>
    <t>S2b</t>
  </si>
  <si>
    <t>výpravčí  //  dozorce výhybek *</t>
  </si>
  <si>
    <t>výpravčí</t>
  </si>
  <si>
    <t>00</t>
  </si>
  <si>
    <t>S 5</t>
  </si>
  <si>
    <t>L 5</t>
  </si>
  <si>
    <t>Obvod  výpravčího</t>
  </si>
  <si>
    <t>Směr  :  Svor</t>
  </si>
  <si>
    <t>Obvod  posunu</t>
  </si>
  <si>
    <t>Obvod  posunu kromě v.č.7</t>
  </si>
  <si>
    <t xml:space="preserve">  námezník pro zadání začátku manipulační koleje č.2a</t>
  </si>
  <si>
    <t xml:space="preserve">  kontrolní výměnový zámek, klíč 8/S2b je v EZ3 v kolejišti</t>
  </si>
  <si>
    <t xml:space="preserve">  výměnový zámek, klíč je v kontrolním zámku v.č.8</t>
  </si>
  <si>
    <t xml:space="preserve">  odtlačný výměnový zámek, klíč je v kotrol.výk.zámku Vk1</t>
  </si>
  <si>
    <t>EZ1</t>
  </si>
  <si>
    <t>( Vk1/2t/2 )</t>
  </si>
  <si>
    <t>EZ2</t>
  </si>
  <si>
    <t>( Vk3/Vk2/4 )</t>
  </si>
  <si>
    <t>EZ3</t>
  </si>
  <si>
    <t>( 8/S2b )</t>
  </si>
  <si>
    <t>( 7/10,9,11 )</t>
  </si>
  <si>
    <t>( 1,3 )</t>
  </si>
  <si>
    <t>Vlečka č: V3146</t>
  </si>
  <si>
    <t>kolej zrušena</t>
  </si>
  <si>
    <t>Nástupiště  u  koleje</t>
  </si>
  <si>
    <t>Poznámka: zobrazeno v měřítku od v.č.1 po v.č.11</t>
  </si>
  <si>
    <t>KANGO</t>
  </si>
  <si>
    <t>II.  /  2017</t>
  </si>
  <si>
    <t>540 B</t>
  </si>
  <si>
    <t>Oddílová  -  AHr Skalice u České Lípy</t>
  </si>
  <si>
    <t>km 53,384</t>
  </si>
  <si>
    <t>Př Lo</t>
  </si>
  <si>
    <t>Př So</t>
  </si>
  <si>
    <t>Lo</t>
  </si>
  <si>
    <t>So</t>
  </si>
  <si>
    <t>z České Lípy hl.n.</t>
  </si>
  <si>
    <t>do České Lípy hl.n.</t>
  </si>
  <si>
    <t>30//40//00</t>
  </si>
  <si>
    <t>Automatické  hradlo</t>
  </si>
  <si>
    <t>AHr Skalice u České Lípy - typ AH-ESA-07</t>
  </si>
  <si>
    <t>Kód : 14</t>
  </si>
  <si>
    <t>Směr  :  Česká Lípa hl.n.</t>
  </si>
  <si>
    <t>směr Česká Lípa a Svor</t>
  </si>
  <si>
    <t>č. I,  úrovňové, jednostranné</t>
  </si>
  <si>
    <t>č. II,  úrovňové, jednostranné</t>
  </si>
  <si>
    <t>bez kontroly volnosti tratě - typ RPB-88</t>
  </si>
  <si>
    <t>přechod v km 57,088</t>
  </si>
  <si>
    <t>Obvod  výpravčího (mimo námezník v.č.7)</t>
  </si>
  <si>
    <t>na obě N přístup po přechodu v km 57,088</t>
  </si>
  <si>
    <t>dozorce výhybek *) / výpravčí</t>
  </si>
  <si>
    <t>proj. - 00</t>
  </si>
  <si>
    <t>zast. - 30 / 40 / 00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</si>
</sst>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1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2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66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3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0" fontId="41" fillId="0" borderId="7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5" xfId="0" applyBorder="1" applyAlignment="1">
      <alignment/>
    </xf>
    <xf numFmtId="0" fontId="2" fillId="37" borderId="70" xfId="0" applyFont="1" applyFill="1" applyBorder="1" applyAlignment="1">
      <alignment vertical="center"/>
    </xf>
    <xf numFmtId="0" fontId="2" fillId="37" borderId="71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6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4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3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7" fillId="0" borderId="61" xfId="0" applyNumberFormat="1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5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61" xfId="0" applyNumberFormat="1" applyFont="1" applyBorder="1" applyAlignment="1">
      <alignment horizontal="center" vertical="center"/>
    </xf>
    <xf numFmtId="0" fontId="29" fillId="0" borderId="73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0" fillId="0" borderId="44" xfId="50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Continuous" vertical="center"/>
      <protection/>
    </xf>
    <xf numFmtId="0" fontId="3" fillId="0" borderId="47" xfId="50" applyFont="1" applyBorder="1" applyAlignment="1">
      <alignment horizontal="centerContinuous" vertical="center"/>
      <protection/>
    </xf>
    <xf numFmtId="164" fontId="0" fillId="0" borderId="14" xfId="50" applyNumberFormat="1" applyFont="1" applyBorder="1" applyAlignment="1">
      <alignment vertical="center"/>
      <protection/>
    </xf>
    <xf numFmtId="0" fontId="3" fillId="0" borderId="46" xfId="50" applyFont="1" applyBorder="1" applyAlignment="1">
      <alignment horizontal="center" vertical="center"/>
      <protection/>
    </xf>
    <xf numFmtId="0" fontId="3" fillId="0" borderId="31" xfId="50" applyFont="1" applyBorder="1" applyAlignment="1">
      <alignment horizontal="center" vertical="center"/>
      <protection/>
    </xf>
    <xf numFmtId="0" fontId="3" fillId="0" borderId="47" xfId="50" applyFont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53" fillId="0" borderId="34" xfId="50" applyFont="1" applyFill="1" applyBorder="1" applyAlignment="1">
      <alignment horizontal="center" vertical="center"/>
      <protection/>
    </xf>
    <xf numFmtId="164" fontId="57" fillId="0" borderId="1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0" fillId="0" borderId="0" xfId="49" applyNumberFormat="1" applyFont="1" applyAlignment="1">
      <alignment horizontal="right" vertical="top"/>
      <protection/>
    </xf>
    <xf numFmtId="0" fontId="39" fillId="0" borderId="0" xfId="0" applyFont="1" applyBorder="1" applyAlignment="1">
      <alignment horizontal="right" vertical="center"/>
    </xf>
    <xf numFmtId="49" fontId="55" fillId="0" borderId="0" xfId="49" applyNumberFormat="1" applyFont="1" applyAlignment="1">
      <alignment horizontal="right" vertical="center"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0" fontId="30" fillId="0" borderId="0" xfId="0" applyFont="1" applyFill="1" applyAlignment="1">
      <alignment horizontal="center" vertical="center"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40" fillId="0" borderId="0" xfId="47" applyFill="1" applyBorder="1">
      <alignment/>
      <protection/>
    </xf>
    <xf numFmtId="0" fontId="40" fillId="0" borderId="0" xfId="47">
      <alignment/>
      <protection/>
    </xf>
    <xf numFmtId="0" fontId="2" fillId="37" borderId="84" xfId="47" applyFont="1" applyFill="1" applyBorder="1" applyAlignment="1">
      <alignment horizontal="centerContinuous" vertical="center"/>
      <protection/>
    </xf>
    <xf numFmtId="0" fontId="2" fillId="37" borderId="85" xfId="47" applyFont="1" applyFill="1" applyBorder="1" applyAlignment="1">
      <alignment horizontal="centerContinuous" vertical="center"/>
      <protection/>
    </xf>
    <xf numFmtId="0" fontId="2" fillId="37" borderId="86" xfId="47" applyFont="1" applyFill="1" applyBorder="1" applyAlignment="1">
      <alignment horizontal="centerContinuous" vertical="center"/>
      <protection/>
    </xf>
    <xf numFmtId="0" fontId="4" fillId="0" borderId="25" xfId="47" applyFont="1" applyFill="1" applyBorder="1" applyAlignment="1">
      <alignment horizontal="centerContinuous" vertical="center"/>
      <protection/>
    </xf>
    <xf numFmtId="0" fontId="4" fillId="0" borderId="87" xfId="47" applyFont="1" applyFill="1" applyBorder="1" applyAlignment="1">
      <alignment horizontal="centerContinuous" vertical="center"/>
      <protection/>
    </xf>
    <xf numFmtId="0" fontId="21" fillId="0" borderId="88" xfId="47" applyFont="1" applyFill="1" applyBorder="1" applyAlignment="1">
      <alignment horizontal="centerContinuous" vertical="center"/>
      <protection/>
    </xf>
    <xf numFmtId="0" fontId="21" fillId="0" borderId="87" xfId="47" applyFont="1" applyFill="1" applyBorder="1" applyAlignment="1">
      <alignment horizontal="centerContinuous" vertical="center"/>
      <protection/>
    </xf>
    <xf numFmtId="0" fontId="0" fillId="0" borderId="41" xfId="47" applyFont="1" applyBorder="1" applyAlignment="1">
      <alignment horizontal="center" vertical="center"/>
      <protection/>
    </xf>
    <xf numFmtId="164" fontId="0" fillId="0" borderId="12" xfId="47" applyNumberFormat="1" applyFont="1" applyBorder="1" applyAlignment="1">
      <alignment horizontal="center" vertical="center"/>
      <protection/>
    </xf>
    <xf numFmtId="0" fontId="40" fillId="0" borderId="0" xfId="47" applyFill="1" applyBorder="1" applyAlignment="1">
      <alignment horizontal="center" vertical="center"/>
      <protection/>
    </xf>
    <xf numFmtId="0" fontId="40" fillId="0" borderId="12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49" fontId="4" fillId="0" borderId="41" xfId="47" applyNumberFormat="1" applyFont="1" applyBorder="1" applyAlignment="1">
      <alignment horizontal="center" vertical="center"/>
      <protection/>
    </xf>
    <xf numFmtId="164" fontId="3" fillId="0" borderId="12" xfId="47" applyNumberFormat="1" applyFont="1" applyBorder="1" applyAlignment="1" quotePrefix="1">
      <alignment horizontal="center" vertical="center"/>
      <protection/>
    </xf>
    <xf numFmtId="49" fontId="4" fillId="0" borderId="0" xfId="47" applyNumberFormat="1" applyFont="1" applyBorder="1" applyAlignment="1">
      <alignment horizontal="center" vertical="center"/>
      <protection/>
    </xf>
    <xf numFmtId="164" fontId="3" fillId="0" borderId="13" xfId="47" applyNumberFormat="1" applyFont="1" applyBorder="1" applyAlignment="1" quotePrefix="1">
      <alignment horizontal="center" vertical="center"/>
      <protection/>
    </xf>
    <xf numFmtId="0" fontId="5" fillId="0" borderId="41" xfId="47" applyFont="1" applyBorder="1" applyAlignment="1">
      <alignment horizontal="center" vertical="center"/>
      <protection/>
    </xf>
    <xf numFmtId="164" fontId="6" fillId="0" borderId="12" xfId="47" applyNumberFormat="1" applyFont="1" applyBorder="1" applyAlignment="1" quotePrefix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164" fontId="6" fillId="0" borderId="13" xfId="47" applyNumberFormat="1" applyFont="1" applyBorder="1" applyAlignment="1" quotePrefix="1">
      <alignment horizontal="center" vertical="center"/>
      <protection/>
    </xf>
    <xf numFmtId="0" fontId="0" fillId="0" borderId="56" xfId="47" applyFont="1" applyBorder="1" applyAlignment="1">
      <alignment horizontal="center" vertical="center"/>
      <protection/>
    </xf>
    <xf numFmtId="164" fontId="0" fillId="0" borderId="17" xfId="47" applyNumberFormat="1" applyFont="1" applyBorder="1" applyAlignment="1">
      <alignment horizontal="center" vertical="center"/>
      <protection/>
    </xf>
    <xf numFmtId="0" fontId="40" fillId="0" borderId="16" xfId="47" applyFill="1" applyBorder="1" applyAlignment="1">
      <alignment horizontal="center" vertical="center"/>
      <protection/>
    </xf>
    <xf numFmtId="0" fontId="40" fillId="0" borderId="17" xfId="47" applyFill="1" applyBorder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horizontal="center" vertical="center"/>
      <protection/>
    </xf>
    <xf numFmtId="0" fontId="32" fillId="0" borderId="88" xfId="47" applyFont="1" applyFill="1" applyBorder="1" applyAlignment="1">
      <alignment horizontal="centerContinuous" vertical="center"/>
      <protection/>
    </xf>
    <xf numFmtId="0" fontId="32" fillId="0" borderId="11" xfId="47" applyFont="1" applyFill="1" applyBorder="1" applyAlignment="1">
      <alignment horizontal="centerContinuous" vertical="center"/>
      <protection/>
    </xf>
    <xf numFmtId="0" fontId="4" fillId="34" borderId="8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vertical="center"/>
    </xf>
    <xf numFmtId="0" fontId="0" fillId="34" borderId="85" xfId="0" applyFont="1" applyFill="1" applyBorder="1" applyAlignment="1">
      <alignment vertical="center"/>
    </xf>
    <xf numFmtId="0" fontId="4" fillId="34" borderId="85" xfId="0" applyFont="1" applyFill="1" applyBorder="1" applyAlignment="1">
      <alignment horizontal="centerContinuous" vertical="center"/>
    </xf>
    <xf numFmtId="0" fontId="0" fillId="34" borderId="85" xfId="0" applyFont="1" applyFill="1" applyBorder="1" applyAlignment="1">
      <alignment horizontal="centerContinuous" vertical="center"/>
    </xf>
    <xf numFmtId="0" fontId="4" fillId="34" borderId="86" xfId="0" applyFont="1" applyFill="1" applyBorder="1" applyAlignment="1">
      <alignment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left"/>
    </xf>
    <xf numFmtId="164" fontId="0" fillId="0" borderId="0" xfId="49" applyNumberFormat="1" applyFont="1" applyAlignment="1">
      <alignment horizontal="center" vertical="top"/>
      <protection/>
    </xf>
    <xf numFmtId="49" fontId="102" fillId="0" borderId="0" xfId="49" applyNumberFormat="1" applyFont="1" applyAlignment="1">
      <alignment horizontal="right" vertical="center"/>
      <protection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4" fillId="35" borderId="93" xfId="50" applyFont="1" applyFill="1" applyBorder="1" applyAlignment="1">
      <alignment horizontal="center" vertical="center"/>
      <protection/>
    </xf>
    <xf numFmtId="0" fontId="4" fillId="35" borderId="94" xfId="50" applyFont="1" applyFill="1" applyBorder="1" applyAlignment="1">
      <alignment horizontal="center" vertical="center"/>
      <protection/>
    </xf>
    <xf numFmtId="0" fontId="4" fillId="35" borderId="95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Nový Bor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485775</xdr:colOff>
      <xdr:row>29</xdr:row>
      <xdr:rowOff>85725</xdr:rowOff>
    </xdr:from>
    <xdr:to>
      <xdr:col>48</xdr:col>
      <xdr:colOff>76200</xdr:colOff>
      <xdr:row>35</xdr:row>
      <xdr:rowOff>228600</xdr:rowOff>
    </xdr:to>
    <xdr:sp>
      <xdr:nvSpPr>
        <xdr:cNvPr id="1" name="Rectangle 2826" descr="Vodorovné cihly"/>
        <xdr:cNvSpPr>
          <a:spLocks/>
        </xdr:cNvSpPr>
      </xdr:nvSpPr>
      <xdr:spPr>
        <a:xfrm>
          <a:off x="35480625" y="7315200"/>
          <a:ext cx="10477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Nový Bor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876300</xdr:colOff>
      <xdr:row>37</xdr:row>
      <xdr:rowOff>180975</xdr:rowOff>
    </xdr:from>
    <xdr:to>
      <xdr:col>48</xdr:col>
      <xdr:colOff>628650</xdr:colOff>
      <xdr:row>39</xdr:row>
      <xdr:rowOff>180975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0" y="9239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12" name="Line 2066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23</xdr:col>
      <xdr:colOff>276225</xdr:colOff>
      <xdr:row>31</xdr:row>
      <xdr:rowOff>114300</xdr:rowOff>
    </xdr:to>
    <xdr:sp>
      <xdr:nvSpPr>
        <xdr:cNvPr id="113" name="Line 2211"/>
        <xdr:cNvSpPr>
          <a:spLocks/>
        </xdr:cNvSpPr>
      </xdr:nvSpPr>
      <xdr:spPr>
        <a:xfrm flipV="1">
          <a:off x="11925300" y="71151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4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5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16" name="Line 2275"/>
        <xdr:cNvSpPr>
          <a:spLocks/>
        </xdr:cNvSpPr>
      </xdr:nvSpPr>
      <xdr:spPr>
        <a:xfrm flipH="1" flipV="1">
          <a:off x="51606450" y="7115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7" name="Line 2450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8" name="Line 2451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20" name="Line 2502"/>
        <xdr:cNvSpPr>
          <a:spLocks/>
        </xdr:cNvSpPr>
      </xdr:nvSpPr>
      <xdr:spPr>
        <a:xfrm flipV="1">
          <a:off x="17135475" y="7115175"/>
          <a:ext cx="1524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121" name="Line 2505"/>
        <xdr:cNvSpPr>
          <a:spLocks/>
        </xdr:cNvSpPr>
      </xdr:nvSpPr>
      <xdr:spPr>
        <a:xfrm flipV="1">
          <a:off x="33356550" y="7115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219075</xdr:rowOff>
    </xdr:from>
    <xdr:to>
      <xdr:col>16</xdr:col>
      <xdr:colOff>647700</xdr:colOff>
      <xdr:row>31</xdr:row>
      <xdr:rowOff>114300</xdr:rowOff>
    </xdr:to>
    <xdr:grpSp>
      <xdr:nvGrpSpPr>
        <xdr:cNvPr id="122" name="Group 2659"/>
        <xdr:cNvGrpSpPr>
          <a:grpSpLocks noChangeAspect="1"/>
        </xdr:cNvGrpSpPr>
      </xdr:nvGrpSpPr>
      <xdr:grpSpPr>
        <a:xfrm>
          <a:off x="1177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5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6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7" name="Line 26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" name="Line 26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9" name="Line 26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30" name="Line 26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31" name="Line 268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32" name="Line 268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33" name="Line 2685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34" name="Line 2686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35" name="Line 268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36" name="Line 268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37" name="Line 269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38" name="Line 269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5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6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</xdr:colOff>
      <xdr:row>29</xdr:row>
      <xdr:rowOff>9525</xdr:rowOff>
    </xdr:from>
    <xdr:to>
      <xdr:col>81</xdr:col>
      <xdr:colOff>19050</xdr:colOff>
      <xdr:row>33</xdr:row>
      <xdr:rowOff>209550</xdr:rowOff>
    </xdr:to>
    <xdr:sp>
      <xdr:nvSpPr>
        <xdr:cNvPr id="147" name="Line 2718"/>
        <xdr:cNvSpPr>
          <a:spLocks/>
        </xdr:cNvSpPr>
      </xdr:nvSpPr>
      <xdr:spPr>
        <a:xfrm>
          <a:off x="60274200" y="7239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25</xdr:row>
      <xdr:rowOff>161925</xdr:rowOff>
    </xdr:from>
    <xdr:to>
      <xdr:col>66</xdr:col>
      <xdr:colOff>600075</xdr:colOff>
      <xdr:row>26</xdr:row>
      <xdr:rowOff>9525</xdr:rowOff>
    </xdr:to>
    <xdr:sp>
      <xdr:nvSpPr>
        <xdr:cNvPr id="148" name="Line 2901"/>
        <xdr:cNvSpPr>
          <a:spLocks/>
        </xdr:cNvSpPr>
      </xdr:nvSpPr>
      <xdr:spPr>
        <a:xfrm flipH="1" flipV="1">
          <a:off x="48787050" y="64770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25</xdr:row>
      <xdr:rowOff>114300</xdr:rowOff>
    </xdr:from>
    <xdr:to>
      <xdr:col>65</xdr:col>
      <xdr:colOff>419100</xdr:colOff>
      <xdr:row>25</xdr:row>
      <xdr:rowOff>161925</xdr:rowOff>
    </xdr:to>
    <xdr:sp>
      <xdr:nvSpPr>
        <xdr:cNvPr id="149" name="Line 2902"/>
        <xdr:cNvSpPr>
          <a:spLocks/>
        </xdr:cNvSpPr>
      </xdr:nvSpPr>
      <xdr:spPr>
        <a:xfrm flipH="1" flipV="1">
          <a:off x="48044100" y="64293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26</xdr:row>
      <xdr:rowOff>9525</xdr:rowOff>
    </xdr:from>
    <xdr:to>
      <xdr:col>67</xdr:col>
      <xdr:colOff>266700</xdr:colOff>
      <xdr:row>26</xdr:row>
      <xdr:rowOff>123825</xdr:rowOff>
    </xdr:to>
    <xdr:sp>
      <xdr:nvSpPr>
        <xdr:cNvPr id="150" name="Line 2903"/>
        <xdr:cNvSpPr>
          <a:spLocks/>
        </xdr:cNvSpPr>
      </xdr:nvSpPr>
      <xdr:spPr>
        <a:xfrm flipH="1" flipV="1">
          <a:off x="49472850" y="65532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152" name="text 55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26</xdr:col>
      <xdr:colOff>9525</xdr:colOff>
      <xdr:row>34</xdr:row>
      <xdr:rowOff>161925</xdr:rowOff>
    </xdr:from>
    <xdr:to>
      <xdr:col>26</xdr:col>
      <xdr:colOff>361950</xdr:colOff>
      <xdr:row>35</xdr:row>
      <xdr:rowOff>57150</xdr:rowOff>
    </xdr:to>
    <xdr:sp>
      <xdr:nvSpPr>
        <xdr:cNvPr id="153" name="kreslení 427"/>
        <xdr:cNvSpPr>
          <a:spLocks/>
        </xdr:cNvSpPr>
      </xdr:nvSpPr>
      <xdr:spPr>
        <a:xfrm>
          <a:off x="1886902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72</xdr:col>
      <xdr:colOff>495300</xdr:colOff>
      <xdr:row>34</xdr:row>
      <xdr:rowOff>114300</xdr:rowOff>
    </xdr:to>
    <xdr:sp>
      <xdr:nvSpPr>
        <xdr:cNvPr id="154" name="Line 3018"/>
        <xdr:cNvSpPr>
          <a:spLocks/>
        </xdr:cNvSpPr>
      </xdr:nvSpPr>
      <xdr:spPr>
        <a:xfrm flipV="1">
          <a:off x="19354800" y="8486775"/>
          <a:ext cx="3448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55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twoCellAnchor>
    <xdr:from>
      <xdr:col>62</xdr:col>
      <xdr:colOff>428625</xdr:colOff>
      <xdr:row>19</xdr:row>
      <xdr:rowOff>161925</xdr:rowOff>
    </xdr:from>
    <xdr:to>
      <xdr:col>67</xdr:col>
      <xdr:colOff>266700</xdr:colOff>
      <xdr:row>26</xdr:row>
      <xdr:rowOff>123825</xdr:rowOff>
    </xdr:to>
    <xdr:sp>
      <xdr:nvSpPr>
        <xdr:cNvPr id="156" name="Line 3075"/>
        <xdr:cNvSpPr>
          <a:spLocks/>
        </xdr:cNvSpPr>
      </xdr:nvSpPr>
      <xdr:spPr>
        <a:xfrm flipH="1" flipV="1">
          <a:off x="46339125" y="5105400"/>
          <a:ext cx="378142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85725</xdr:colOff>
      <xdr:row>33</xdr:row>
      <xdr:rowOff>38100</xdr:rowOff>
    </xdr:from>
    <xdr:to>
      <xdr:col>67</xdr:col>
      <xdr:colOff>123825</xdr:colOff>
      <xdr:row>34</xdr:row>
      <xdr:rowOff>38100</xdr:rowOff>
    </xdr:to>
    <xdr:grpSp>
      <xdr:nvGrpSpPr>
        <xdr:cNvPr id="157" name="Group 3077"/>
        <xdr:cNvGrpSpPr>
          <a:grpSpLocks/>
        </xdr:cNvGrpSpPr>
      </xdr:nvGrpSpPr>
      <xdr:grpSpPr>
        <a:xfrm>
          <a:off x="49939575" y="8181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61" name="Group 3085"/>
        <xdr:cNvGrpSpPr>
          <a:grpSpLocks noChangeAspect="1"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30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0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76200</xdr:rowOff>
    </xdr:from>
    <xdr:to>
      <xdr:col>26</xdr:col>
      <xdr:colOff>495300</xdr:colOff>
      <xdr:row>34</xdr:row>
      <xdr:rowOff>114300</xdr:rowOff>
    </xdr:to>
    <xdr:sp>
      <xdr:nvSpPr>
        <xdr:cNvPr id="164" name="Line 3088"/>
        <xdr:cNvSpPr>
          <a:spLocks/>
        </xdr:cNvSpPr>
      </xdr:nvSpPr>
      <xdr:spPr>
        <a:xfrm>
          <a:off x="186118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34</xdr:row>
      <xdr:rowOff>76200</xdr:rowOff>
    </xdr:to>
    <xdr:sp>
      <xdr:nvSpPr>
        <xdr:cNvPr id="165" name="Line 3089"/>
        <xdr:cNvSpPr>
          <a:spLocks/>
        </xdr:cNvSpPr>
      </xdr:nvSpPr>
      <xdr:spPr>
        <a:xfrm>
          <a:off x="178689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0</xdr:rowOff>
    </xdr:to>
    <xdr:sp>
      <xdr:nvSpPr>
        <xdr:cNvPr id="166" name="Line 3090"/>
        <xdr:cNvSpPr>
          <a:spLocks/>
        </xdr:cNvSpPr>
      </xdr:nvSpPr>
      <xdr:spPr>
        <a:xfrm>
          <a:off x="171259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23</xdr:col>
      <xdr:colOff>266700</xdr:colOff>
      <xdr:row>33</xdr:row>
      <xdr:rowOff>114300</xdr:rowOff>
    </xdr:to>
    <xdr:sp>
      <xdr:nvSpPr>
        <xdr:cNvPr id="167" name="Line 3091"/>
        <xdr:cNvSpPr>
          <a:spLocks/>
        </xdr:cNvSpPr>
      </xdr:nvSpPr>
      <xdr:spPr>
        <a:xfrm>
          <a:off x="1489710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114300</xdr:rowOff>
    </xdr:from>
    <xdr:to>
      <xdr:col>70</xdr:col>
      <xdr:colOff>742950</xdr:colOff>
      <xdr:row>22</xdr:row>
      <xdr:rowOff>114300</xdr:rowOff>
    </xdr:to>
    <xdr:sp>
      <xdr:nvSpPr>
        <xdr:cNvPr id="168" name="Line 3167"/>
        <xdr:cNvSpPr>
          <a:spLocks/>
        </xdr:cNvSpPr>
      </xdr:nvSpPr>
      <xdr:spPr>
        <a:xfrm flipV="1">
          <a:off x="47891700" y="57435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69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170" name="text 55"/>
        <xdr:cNvSpPr txBox="1">
          <a:spLocks noChangeArrowheads="1"/>
        </xdr:cNvSpPr>
      </xdr:nvSpPr>
      <xdr:spPr>
        <a:xfrm>
          <a:off x="794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1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2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3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4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5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6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77" name="Group 3258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34</xdr:row>
      <xdr:rowOff>9525</xdr:rowOff>
    </xdr:from>
    <xdr:to>
      <xdr:col>18</xdr:col>
      <xdr:colOff>723900</xdr:colOff>
      <xdr:row>35</xdr:row>
      <xdr:rowOff>0</xdr:rowOff>
    </xdr:to>
    <xdr:grpSp>
      <xdr:nvGrpSpPr>
        <xdr:cNvPr id="180" name="Group 3278"/>
        <xdr:cNvGrpSpPr>
          <a:grpSpLocks/>
        </xdr:cNvGrpSpPr>
      </xdr:nvGrpSpPr>
      <xdr:grpSpPr>
        <a:xfrm>
          <a:off x="132016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1" name="Oval 3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32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2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2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85" name="Group 3313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34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50596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64</xdr:col>
      <xdr:colOff>495300</xdr:colOff>
      <xdr:row>31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89" name="Line 3324"/>
        <xdr:cNvSpPr>
          <a:spLocks/>
        </xdr:cNvSpPr>
      </xdr:nvSpPr>
      <xdr:spPr>
        <a:xfrm flipV="1">
          <a:off x="47891700" y="7800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123825</xdr:rowOff>
    </xdr:from>
    <xdr:to>
      <xdr:col>69</xdr:col>
      <xdr:colOff>266700</xdr:colOff>
      <xdr:row>28</xdr:row>
      <xdr:rowOff>114300</xdr:rowOff>
    </xdr:to>
    <xdr:sp>
      <xdr:nvSpPr>
        <xdr:cNvPr id="190" name="Line 3333"/>
        <xdr:cNvSpPr>
          <a:spLocks/>
        </xdr:cNvSpPr>
      </xdr:nvSpPr>
      <xdr:spPr>
        <a:xfrm flipH="1" flipV="1">
          <a:off x="50120550" y="66675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161925</xdr:colOff>
      <xdr:row>22</xdr:row>
      <xdr:rowOff>0</xdr:rowOff>
    </xdr:from>
    <xdr:ext cx="619125" cy="228600"/>
    <xdr:sp>
      <xdr:nvSpPr>
        <xdr:cNvPr id="191" name="text 7125"/>
        <xdr:cNvSpPr txBox="1">
          <a:spLocks noChangeArrowheads="1"/>
        </xdr:cNvSpPr>
      </xdr:nvSpPr>
      <xdr:spPr>
        <a:xfrm>
          <a:off x="50530125" y="56292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 b</a:t>
          </a:r>
        </a:p>
      </xdr:txBody>
    </xdr:sp>
    <xdr:clientData/>
  </xdr:oneCellAnchor>
  <xdr:twoCellAnchor>
    <xdr:from>
      <xdr:col>67</xdr:col>
      <xdr:colOff>57150</xdr:colOff>
      <xdr:row>23</xdr:row>
      <xdr:rowOff>123825</xdr:rowOff>
    </xdr:from>
    <xdr:to>
      <xdr:col>67</xdr:col>
      <xdr:colOff>85725</xdr:colOff>
      <xdr:row>24</xdr:row>
      <xdr:rowOff>123825</xdr:rowOff>
    </xdr:to>
    <xdr:grpSp>
      <xdr:nvGrpSpPr>
        <xdr:cNvPr id="192" name="Group 3336"/>
        <xdr:cNvGrpSpPr>
          <a:grpSpLocks/>
        </xdr:cNvGrpSpPr>
      </xdr:nvGrpSpPr>
      <xdr:grpSpPr>
        <a:xfrm>
          <a:off x="49911000" y="5981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3" name="Rectangle 33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3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3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171450</xdr:colOff>
      <xdr:row>23</xdr:row>
      <xdr:rowOff>133350</xdr:rowOff>
    </xdr:from>
    <xdr:to>
      <xdr:col>64</xdr:col>
      <xdr:colOff>209550</xdr:colOff>
      <xdr:row>24</xdr:row>
      <xdr:rowOff>133350</xdr:rowOff>
    </xdr:to>
    <xdr:grpSp>
      <xdr:nvGrpSpPr>
        <xdr:cNvPr id="196" name="Group 3352"/>
        <xdr:cNvGrpSpPr>
          <a:grpSpLocks/>
        </xdr:cNvGrpSpPr>
      </xdr:nvGrpSpPr>
      <xdr:grpSpPr>
        <a:xfrm>
          <a:off x="47567850" y="5991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7" name="Rectangle 33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3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3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32</xdr:row>
      <xdr:rowOff>104775</xdr:rowOff>
    </xdr:from>
    <xdr:to>
      <xdr:col>25</xdr:col>
      <xdr:colOff>419100</xdr:colOff>
      <xdr:row>33</xdr:row>
      <xdr:rowOff>104775</xdr:rowOff>
    </xdr:to>
    <xdr:grpSp>
      <xdr:nvGrpSpPr>
        <xdr:cNvPr id="200" name="Group 3364"/>
        <xdr:cNvGrpSpPr>
          <a:grpSpLocks/>
        </xdr:cNvGrpSpPr>
      </xdr:nvGrpSpPr>
      <xdr:grpSpPr>
        <a:xfrm>
          <a:off x="18726150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1" name="Rectangle 33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3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3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428625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04" name="Line 3373"/>
        <xdr:cNvSpPr>
          <a:spLocks/>
        </xdr:cNvSpPr>
      </xdr:nvSpPr>
      <xdr:spPr>
        <a:xfrm flipV="1">
          <a:off x="21745575" y="6429375"/>
          <a:ext cx="1063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647700</xdr:colOff>
      <xdr:row>25</xdr:row>
      <xdr:rowOff>114300</xdr:rowOff>
    </xdr:to>
    <xdr:sp>
      <xdr:nvSpPr>
        <xdr:cNvPr id="205" name="Line 3374"/>
        <xdr:cNvSpPr>
          <a:spLocks/>
        </xdr:cNvSpPr>
      </xdr:nvSpPr>
      <xdr:spPr>
        <a:xfrm flipV="1">
          <a:off x="33356550" y="6429375"/>
          <a:ext cx="1468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07" name="Group 338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33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3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3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3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3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3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3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215" name="Group 3394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33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3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3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3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3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4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4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219075</xdr:colOff>
      <xdr:row>30</xdr:row>
      <xdr:rowOff>57150</xdr:rowOff>
    </xdr:from>
    <xdr:to>
      <xdr:col>26</xdr:col>
      <xdr:colOff>276225</xdr:colOff>
      <xdr:row>30</xdr:row>
      <xdr:rowOff>171450</xdr:rowOff>
    </xdr:to>
    <xdr:grpSp>
      <xdr:nvGrpSpPr>
        <xdr:cNvPr id="223" name="Group 3402"/>
        <xdr:cNvGrpSpPr>
          <a:grpSpLocks noChangeAspect="1"/>
        </xdr:cNvGrpSpPr>
      </xdr:nvGrpSpPr>
      <xdr:grpSpPr>
        <a:xfrm>
          <a:off x="185642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4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409575</xdr:colOff>
      <xdr:row>27</xdr:row>
      <xdr:rowOff>57150</xdr:rowOff>
    </xdr:from>
    <xdr:to>
      <xdr:col>28</xdr:col>
      <xdr:colOff>590550</xdr:colOff>
      <xdr:row>27</xdr:row>
      <xdr:rowOff>171450</xdr:rowOff>
    </xdr:to>
    <xdr:grpSp>
      <xdr:nvGrpSpPr>
        <xdr:cNvPr id="229" name="Group 3408"/>
        <xdr:cNvGrpSpPr>
          <a:grpSpLocks noChangeAspect="1"/>
        </xdr:cNvGrpSpPr>
      </xdr:nvGrpSpPr>
      <xdr:grpSpPr>
        <a:xfrm>
          <a:off x="202406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34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4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4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4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4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4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209550</xdr:colOff>
      <xdr:row>24</xdr:row>
      <xdr:rowOff>57150</xdr:rowOff>
    </xdr:from>
    <xdr:to>
      <xdr:col>34</xdr:col>
      <xdr:colOff>904875</xdr:colOff>
      <xdr:row>24</xdr:row>
      <xdr:rowOff>171450</xdr:rowOff>
    </xdr:to>
    <xdr:grpSp>
      <xdr:nvGrpSpPr>
        <xdr:cNvPr id="236" name="Group 3415"/>
        <xdr:cNvGrpSpPr>
          <a:grpSpLocks noChangeAspect="1"/>
        </xdr:cNvGrpSpPr>
      </xdr:nvGrpSpPr>
      <xdr:grpSpPr>
        <a:xfrm>
          <a:off x="250126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34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4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4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4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29</xdr:row>
      <xdr:rowOff>57150</xdr:rowOff>
    </xdr:from>
    <xdr:to>
      <xdr:col>65</xdr:col>
      <xdr:colOff>95250</xdr:colOff>
      <xdr:row>29</xdr:row>
      <xdr:rowOff>171450</xdr:rowOff>
    </xdr:to>
    <xdr:grpSp>
      <xdr:nvGrpSpPr>
        <xdr:cNvPr id="243" name="Group 3429"/>
        <xdr:cNvGrpSpPr>
          <a:grpSpLocks noChangeAspect="1"/>
        </xdr:cNvGrpSpPr>
      </xdr:nvGrpSpPr>
      <xdr:grpSpPr>
        <a:xfrm>
          <a:off x="477678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34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4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4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4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4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32</xdr:row>
      <xdr:rowOff>47625</xdr:rowOff>
    </xdr:from>
    <xdr:to>
      <xdr:col>64</xdr:col>
      <xdr:colOff>590550</xdr:colOff>
      <xdr:row>32</xdr:row>
      <xdr:rowOff>161925</xdr:rowOff>
    </xdr:to>
    <xdr:grpSp>
      <xdr:nvGrpSpPr>
        <xdr:cNvPr id="250" name="Group 3436"/>
        <xdr:cNvGrpSpPr>
          <a:grpSpLocks noChangeAspect="1"/>
        </xdr:cNvGrpSpPr>
      </xdr:nvGrpSpPr>
      <xdr:grpSpPr>
        <a:xfrm>
          <a:off x="47415450" y="7962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34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4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4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4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4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256" name="Group 3449"/>
        <xdr:cNvGrpSpPr>
          <a:grpSpLocks noChangeAspect="1"/>
        </xdr:cNvGrpSpPr>
      </xdr:nvGrpSpPr>
      <xdr:grpSpPr>
        <a:xfrm>
          <a:off x="147447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3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36</xdr:row>
      <xdr:rowOff>9525</xdr:rowOff>
    </xdr:from>
    <xdr:to>
      <xdr:col>19</xdr:col>
      <xdr:colOff>371475</xdr:colOff>
      <xdr:row>38</xdr:row>
      <xdr:rowOff>0</xdr:rowOff>
    </xdr:to>
    <xdr:grpSp>
      <xdr:nvGrpSpPr>
        <xdr:cNvPr id="259" name="Group 3457"/>
        <xdr:cNvGrpSpPr>
          <a:grpSpLocks noChangeAspect="1"/>
        </xdr:cNvGrpSpPr>
      </xdr:nvGrpSpPr>
      <xdr:grpSpPr>
        <a:xfrm>
          <a:off x="1403985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0" name="Line 34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4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4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AutoShape 34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34</xdr:row>
      <xdr:rowOff>9525</xdr:rowOff>
    </xdr:from>
    <xdr:to>
      <xdr:col>20</xdr:col>
      <xdr:colOff>723900</xdr:colOff>
      <xdr:row>35</xdr:row>
      <xdr:rowOff>0</xdr:rowOff>
    </xdr:to>
    <xdr:grpSp>
      <xdr:nvGrpSpPr>
        <xdr:cNvPr id="264" name="Group 3462"/>
        <xdr:cNvGrpSpPr>
          <a:grpSpLocks/>
        </xdr:cNvGrpSpPr>
      </xdr:nvGrpSpPr>
      <xdr:grpSpPr>
        <a:xfrm>
          <a:off x="14687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34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4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4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4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69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0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1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2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3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74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361950</xdr:colOff>
      <xdr:row>32</xdr:row>
      <xdr:rowOff>47625</xdr:rowOff>
    </xdr:from>
    <xdr:to>
      <xdr:col>16</xdr:col>
      <xdr:colOff>800100</xdr:colOff>
      <xdr:row>32</xdr:row>
      <xdr:rowOff>161925</xdr:rowOff>
    </xdr:to>
    <xdr:grpSp>
      <xdr:nvGrpSpPr>
        <xdr:cNvPr id="275" name="Group 3474"/>
        <xdr:cNvGrpSpPr>
          <a:grpSpLocks noChangeAspect="1"/>
        </xdr:cNvGrpSpPr>
      </xdr:nvGrpSpPr>
      <xdr:grpSpPr>
        <a:xfrm>
          <a:off x="11791950" y="796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6" name="Line 34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4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4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4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85725</xdr:rowOff>
    </xdr:from>
    <xdr:to>
      <xdr:col>48</xdr:col>
      <xdr:colOff>0</xdr:colOff>
      <xdr:row>33</xdr:row>
      <xdr:rowOff>161925</xdr:rowOff>
    </xdr:to>
    <xdr:grpSp>
      <xdr:nvGrpSpPr>
        <xdr:cNvPr id="280" name="Group 3484"/>
        <xdr:cNvGrpSpPr>
          <a:grpSpLocks/>
        </xdr:cNvGrpSpPr>
      </xdr:nvGrpSpPr>
      <xdr:grpSpPr>
        <a:xfrm>
          <a:off x="29260800" y="8001000"/>
          <a:ext cx="6248400" cy="304800"/>
          <a:chOff x="89" y="239"/>
          <a:chExt cx="863" cy="32"/>
        </a:xfrm>
        <a:solidFill>
          <a:srgbClr val="FFFFFF"/>
        </a:solidFill>
      </xdr:grpSpPr>
      <xdr:sp>
        <xdr:nvSpPr>
          <xdr:cNvPr id="281" name="Rectangle 34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4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4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4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4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4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4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4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4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85725</xdr:rowOff>
    </xdr:from>
    <xdr:to>
      <xdr:col>58</xdr:col>
      <xdr:colOff>0</xdr:colOff>
      <xdr:row>30</xdr:row>
      <xdr:rowOff>161925</xdr:rowOff>
    </xdr:to>
    <xdr:grpSp>
      <xdr:nvGrpSpPr>
        <xdr:cNvPr id="290" name="Group 3494"/>
        <xdr:cNvGrpSpPr>
          <a:grpSpLocks/>
        </xdr:cNvGrpSpPr>
      </xdr:nvGrpSpPr>
      <xdr:grpSpPr>
        <a:xfrm>
          <a:off x="35509200" y="7315200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291" name="Rectangle 349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4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4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4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4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5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5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5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5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219075</xdr:rowOff>
    </xdr:from>
    <xdr:to>
      <xdr:col>72</xdr:col>
      <xdr:colOff>647700</xdr:colOff>
      <xdr:row>31</xdr:row>
      <xdr:rowOff>114300</xdr:rowOff>
    </xdr:to>
    <xdr:grpSp>
      <xdr:nvGrpSpPr>
        <xdr:cNvPr id="300" name="Group 3507"/>
        <xdr:cNvGrpSpPr>
          <a:grpSpLocks noChangeAspect="1"/>
        </xdr:cNvGrpSpPr>
      </xdr:nvGrpSpPr>
      <xdr:grpSpPr>
        <a:xfrm>
          <a:off x="5368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3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303" name="Group 3510"/>
        <xdr:cNvGrpSpPr>
          <a:grpSpLocks noChangeAspect="1"/>
        </xdr:cNvGrpSpPr>
      </xdr:nvGrpSpPr>
      <xdr:grpSpPr>
        <a:xfrm>
          <a:off x="4995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4" name="Line 3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17</xdr:row>
      <xdr:rowOff>0</xdr:rowOff>
    </xdr:from>
    <xdr:to>
      <xdr:col>60</xdr:col>
      <xdr:colOff>95250</xdr:colOff>
      <xdr:row>17</xdr:row>
      <xdr:rowOff>104775</xdr:rowOff>
    </xdr:to>
    <xdr:sp>
      <xdr:nvSpPr>
        <xdr:cNvPr id="306" name="Line 3513"/>
        <xdr:cNvSpPr>
          <a:spLocks/>
        </xdr:cNvSpPr>
      </xdr:nvSpPr>
      <xdr:spPr>
        <a:xfrm flipH="1" flipV="1">
          <a:off x="43776900" y="4486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17</xdr:row>
      <xdr:rowOff>104775</xdr:rowOff>
    </xdr:from>
    <xdr:to>
      <xdr:col>62</xdr:col>
      <xdr:colOff>447675</xdr:colOff>
      <xdr:row>19</xdr:row>
      <xdr:rowOff>171450</xdr:rowOff>
    </xdr:to>
    <xdr:sp>
      <xdr:nvSpPr>
        <xdr:cNvPr id="307" name="Line 3514"/>
        <xdr:cNvSpPr>
          <a:spLocks/>
        </xdr:cNvSpPr>
      </xdr:nvSpPr>
      <xdr:spPr>
        <a:xfrm>
          <a:off x="44519850" y="4591050"/>
          <a:ext cx="18383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16</xdr:row>
      <xdr:rowOff>171450</xdr:rowOff>
    </xdr:from>
    <xdr:to>
      <xdr:col>58</xdr:col>
      <xdr:colOff>838200</xdr:colOff>
      <xdr:row>17</xdr:row>
      <xdr:rowOff>0</xdr:rowOff>
    </xdr:to>
    <xdr:sp>
      <xdr:nvSpPr>
        <xdr:cNvPr id="308" name="Line 3515"/>
        <xdr:cNvSpPr>
          <a:spLocks/>
        </xdr:cNvSpPr>
      </xdr:nvSpPr>
      <xdr:spPr>
        <a:xfrm flipH="1" flipV="1">
          <a:off x="43043475" y="442912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20</xdr:row>
      <xdr:rowOff>0</xdr:rowOff>
    </xdr:from>
    <xdr:ext cx="3457575" cy="228600"/>
    <xdr:sp>
      <xdr:nvSpPr>
        <xdr:cNvPr id="309" name="text 348"/>
        <xdr:cNvSpPr txBox="1">
          <a:spLocks noChangeArrowheads="1"/>
        </xdr:cNvSpPr>
      </xdr:nvSpPr>
      <xdr:spPr>
        <a:xfrm>
          <a:off x="48367950" y="51720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57,320 v.č.8 = 0,000 vlečky V3146</a:t>
          </a:r>
        </a:p>
      </xdr:txBody>
    </xdr:sp>
    <xdr:clientData/>
  </xdr:oneCellAnchor>
  <xdr:oneCellAnchor>
    <xdr:from>
      <xdr:col>59</xdr:col>
      <xdr:colOff>85725</xdr:colOff>
      <xdr:row>23</xdr:row>
      <xdr:rowOff>0</xdr:rowOff>
    </xdr:from>
    <xdr:ext cx="3486150" cy="228600"/>
    <xdr:sp>
      <xdr:nvSpPr>
        <xdr:cNvPr id="310" name="text 348"/>
        <xdr:cNvSpPr txBox="1">
          <a:spLocks noChangeArrowheads="1"/>
        </xdr:cNvSpPr>
      </xdr:nvSpPr>
      <xdr:spPr>
        <a:xfrm>
          <a:off x="43995975" y="585787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V3146 je úroveň námezníku v.č.8</a:t>
          </a:r>
        </a:p>
      </xdr:txBody>
    </xdr:sp>
    <xdr:clientData/>
  </xdr:one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1" name="Line 351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2" name="Line 351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3" name="Line 352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4" name="Line 352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5" name="Line 352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6" name="Line 352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7" name="Line 352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8" name="Line 352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19" name="Line 352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0" name="Line 352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1" name="Line 352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22" name="Line 352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3" name="Line 353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4" name="Line 353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5" name="Line 353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6" name="Line 353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7" name="Line 353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8" name="Line 353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29" name="Line 353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0" name="Line 353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1" name="Line 353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2" name="Line 353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3" name="Line 354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334" name="Line 354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25</xdr:row>
      <xdr:rowOff>9525</xdr:rowOff>
    </xdr:from>
    <xdr:to>
      <xdr:col>68</xdr:col>
      <xdr:colOff>723900</xdr:colOff>
      <xdr:row>26</xdr:row>
      <xdr:rowOff>0</xdr:rowOff>
    </xdr:to>
    <xdr:grpSp>
      <xdr:nvGrpSpPr>
        <xdr:cNvPr id="335" name="Group 3542"/>
        <xdr:cNvGrpSpPr>
          <a:grpSpLocks/>
        </xdr:cNvGrpSpPr>
      </xdr:nvGrpSpPr>
      <xdr:grpSpPr>
        <a:xfrm>
          <a:off x="50653950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6" name="Oval 35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35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5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5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0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1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2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3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4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345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</xdr:colOff>
      <xdr:row>29</xdr:row>
      <xdr:rowOff>9525</xdr:rowOff>
    </xdr:from>
    <xdr:to>
      <xdr:col>79</xdr:col>
      <xdr:colOff>19050</xdr:colOff>
      <xdr:row>33</xdr:row>
      <xdr:rowOff>209550</xdr:rowOff>
    </xdr:to>
    <xdr:sp>
      <xdr:nvSpPr>
        <xdr:cNvPr id="346" name="Line 3565"/>
        <xdr:cNvSpPr>
          <a:spLocks/>
        </xdr:cNvSpPr>
      </xdr:nvSpPr>
      <xdr:spPr>
        <a:xfrm>
          <a:off x="58788300" y="7239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23</xdr:row>
      <xdr:rowOff>219075</xdr:rowOff>
    </xdr:from>
    <xdr:to>
      <xdr:col>73</xdr:col>
      <xdr:colOff>28575</xdr:colOff>
      <xdr:row>33</xdr:row>
      <xdr:rowOff>219075</xdr:rowOff>
    </xdr:to>
    <xdr:sp>
      <xdr:nvSpPr>
        <xdr:cNvPr id="347" name="Line 3568"/>
        <xdr:cNvSpPr>
          <a:spLocks/>
        </xdr:cNvSpPr>
      </xdr:nvSpPr>
      <xdr:spPr>
        <a:xfrm>
          <a:off x="54340125" y="60769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26</xdr:row>
      <xdr:rowOff>9525</xdr:rowOff>
    </xdr:from>
    <xdr:to>
      <xdr:col>72</xdr:col>
      <xdr:colOff>600075</xdr:colOff>
      <xdr:row>28</xdr:row>
      <xdr:rowOff>0</xdr:rowOff>
    </xdr:to>
    <xdr:grpSp>
      <xdr:nvGrpSpPr>
        <xdr:cNvPr id="348" name="Group 3569"/>
        <xdr:cNvGrpSpPr>
          <a:grpSpLocks noChangeAspect="1"/>
        </xdr:cNvGrpSpPr>
      </xdr:nvGrpSpPr>
      <xdr:grpSpPr>
        <a:xfrm>
          <a:off x="537210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49" name="Line 35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5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35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AutoShape 35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3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4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5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6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7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58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59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0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1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2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3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4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32</xdr:row>
      <xdr:rowOff>209550</xdr:rowOff>
    </xdr:from>
    <xdr:to>
      <xdr:col>64</xdr:col>
      <xdr:colOff>628650</xdr:colOff>
      <xdr:row>34</xdr:row>
      <xdr:rowOff>114300</xdr:rowOff>
    </xdr:to>
    <xdr:grpSp>
      <xdr:nvGrpSpPr>
        <xdr:cNvPr id="365" name="Group 3586"/>
        <xdr:cNvGrpSpPr>
          <a:grpSpLocks noChangeAspect="1"/>
        </xdr:cNvGrpSpPr>
      </xdr:nvGrpSpPr>
      <xdr:grpSpPr>
        <a:xfrm>
          <a:off x="477202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6" name="Line 35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5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35</xdr:row>
      <xdr:rowOff>47625</xdr:rowOff>
    </xdr:from>
    <xdr:to>
      <xdr:col>64</xdr:col>
      <xdr:colOff>800100</xdr:colOff>
      <xdr:row>35</xdr:row>
      <xdr:rowOff>161925</xdr:rowOff>
    </xdr:to>
    <xdr:grpSp>
      <xdr:nvGrpSpPr>
        <xdr:cNvPr id="368" name="Group 3589"/>
        <xdr:cNvGrpSpPr>
          <a:grpSpLocks noChangeAspect="1"/>
        </xdr:cNvGrpSpPr>
      </xdr:nvGrpSpPr>
      <xdr:grpSpPr>
        <a:xfrm>
          <a:off x="4775835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9" name="Line 35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5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5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5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30</xdr:row>
      <xdr:rowOff>57150</xdr:rowOff>
    </xdr:from>
    <xdr:to>
      <xdr:col>74</xdr:col>
      <xdr:colOff>304800</xdr:colOff>
      <xdr:row>30</xdr:row>
      <xdr:rowOff>171450</xdr:rowOff>
    </xdr:to>
    <xdr:grpSp>
      <xdr:nvGrpSpPr>
        <xdr:cNvPr id="373" name="Group 3594"/>
        <xdr:cNvGrpSpPr>
          <a:grpSpLocks noChangeAspect="1"/>
        </xdr:cNvGrpSpPr>
      </xdr:nvGrpSpPr>
      <xdr:grpSpPr>
        <a:xfrm>
          <a:off x="5469255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4" name="Line 35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5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5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5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95250</xdr:colOff>
      <xdr:row>26</xdr:row>
      <xdr:rowOff>171450</xdr:rowOff>
    </xdr:to>
    <xdr:grpSp>
      <xdr:nvGrpSpPr>
        <xdr:cNvPr id="378" name="Group 3601"/>
        <xdr:cNvGrpSpPr>
          <a:grpSpLocks noChangeAspect="1"/>
        </xdr:cNvGrpSpPr>
      </xdr:nvGrpSpPr>
      <xdr:grpSpPr>
        <a:xfrm>
          <a:off x="462819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9" name="Line 36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6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6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6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6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6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21</xdr:row>
      <xdr:rowOff>0</xdr:rowOff>
    </xdr:from>
    <xdr:to>
      <xdr:col>64</xdr:col>
      <xdr:colOff>657225</xdr:colOff>
      <xdr:row>22</xdr:row>
      <xdr:rowOff>114300</xdr:rowOff>
    </xdr:to>
    <xdr:grpSp>
      <xdr:nvGrpSpPr>
        <xdr:cNvPr id="385" name="Group 3608"/>
        <xdr:cNvGrpSpPr>
          <a:grpSpLocks/>
        </xdr:cNvGrpSpPr>
      </xdr:nvGrpSpPr>
      <xdr:grpSpPr>
        <a:xfrm>
          <a:off x="47701200" y="5400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86" name="Line 360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61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22</xdr:row>
      <xdr:rowOff>114300</xdr:rowOff>
    </xdr:from>
    <xdr:to>
      <xdr:col>64</xdr:col>
      <xdr:colOff>504825</xdr:colOff>
      <xdr:row>22</xdr:row>
      <xdr:rowOff>114300</xdr:rowOff>
    </xdr:to>
    <xdr:sp>
      <xdr:nvSpPr>
        <xdr:cNvPr id="388" name="Line 3611"/>
        <xdr:cNvSpPr>
          <a:spLocks/>
        </xdr:cNvSpPr>
      </xdr:nvSpPr>
      <xdr:spPr>
        <a:xfrm flipV="1">
          <a:off x="45920025" y="5743575"/>
          <a:ext cx="1981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514350</xdr:colOff>
      <xdr:row>21</xdr:row>
      <xdr:rowOff>228600</xdr:rowOff>
    </xdr:from>
    <xdr:ext cx="971550" cy="457200"/>
    <xdr:sp>
      <xdr:nvSpPr>
        <xdr:cNvPr id="389" name="text 774"/>
        <xdr:cNvSpPr txBox="1">
          <a:spLocks noChangeArrowheads="1"/>
        </xdr:cNvSpPr>
      </xdr:nvSpPr>
      <xdr:spPr>
        <a:xfrm>
          <a:off x="538543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P3253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57,388</a:t>
          </a:r>
        </a:p>
      </xdr:txBody>
    </xdr:sp>
    <xdr:clientData/>
  </xdr:oneCellAnchor>
  <xdr:oneCellAnchor>
    <xdr:from>
      <xdr:col>78</xdr:col>
      <xdr:colOff>514350</xdr:colOff>
      <xdr:row>26</xdr:row>
      <xdr:rowOff>228600</xdr:rowOff>
    </xdr:from>
    <xdr:ext cx="971550" cy="457200"/>
    <xdr:sp>
      <xdr:nvSpPr>
        <xdr:cNvPr id="390" name="text 774"/>
        <xdr:cNvSpPr txBox="1">
          <a:spLocks noChangeArrowheads="1"/>
        </xdr:cNvSpPr>
      </xdr:nvSpPr>
      <xdr:spPr>
        <a:xfrm>
          <a:off x="583120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P3254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57,692</a:t>
          </a:r>
        </a:p>
      </xdr:txBody>
    </xdr:sp>
    <xdr:clientData/>
  </xdr:oneCellAnchor>
  <xdr:oneCellAnchor>
    <xdr:from>
      <xdr:col>80</xdr:col>
      <xdr:colOff>514350</xdr:colOff>
      <xdr:row>26</xdr:row>
      <xdr:rowOff>228600</xdr:rowOff>
    </xdr:from>
    <xdr:ext cx="971550" cy="457200"/>
    <xdr:sp>
      <xdr:nvSpPr>
        <xdr:cNvPr id="391" name="text 774"/>
        <xdr:cNvSpPr txBox="1">
          <a:spLocks noChangeArrowheads="1"/>
        </xdr:cNvSpPr>
      </xdr:nvSpPr>
      <xdr:spPr>
        <a:xfrm>
          <a:off x="597979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P3255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57,784</a:t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92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48</xdr:col>
      <xdr:colOff>962025</xdr:colOff>
      <xdr:row>29</xdr:row>
      <xdr:rowOff>123825</xdr:rowOff>
    </xdr:from>
    <xdr:to>
      <xdr:col>50</xdr:col>
      <xdr:colOff>0</xdr:colOff>
      <xdr:row>30</xdr:row>
      <xdr:rowOff>114300</xdr:rowOff>
    </xdr:to>
    <xdr:sp>
      <xdr:nvSpPr>
        <xdr:cNvPr id="393" name="text 7125"/>
        <xdr:cNvSpPr txBox="1">
          <a:spLocks noChangeArrowheads="1"/>
        </xdr:cNvSpPr>
      </xdr:nvSpPr>
      <xdr:spPr>
        <a:xfrm>
          <a:off x="36471225" y="73533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45</xdr:col>
      <xdr:colOff>666750</xdr:colOff>
      <xdr:row>32</xdr:row>
      <xdr:rowOff>123825</xdr:rowOff>
    </xdr:from>
    <xdr:to>
      <xdr:col>46</xdr:col>
      <xdr:colOff>523875</xdr:colOff>
      <xdr:row>33</xdr:row>
      <xdr:rowOff>114300</xdr:rowOff>
    </xdr:to>
    <xdr:sp>
      <xdr:nvSpPr>
        <xdr:cNvPr id="394" name="text 7125"/>
        <xdr:cNvSpPr txBox="1">
          <a:spLocks noChangeArrowheads="1"/>
        </xdr:cNvSpPr>
      </xdr:nvSpPr>
      <xdr:spPr>
        <a:xfrm>
          <a:off x="34023300" y="80391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27</xdr:col>
      <xdr:colOff>485775</xdr:colOff>
      <xdr:row>25</xdr:row>
      <xdr:rowOff>152400</xdr:rowOff>
    </xdr:from>
    <xdr:to>
      <xdr:col>28</xdr:col>
      <xdr:colOff>714375</xdr:colOff>
      <xdr:row>25</xdr:row>
      <xdr:rowOff>228600</xdr:rowOff>
    </xdr:to>
    <xdr:sp>
      <xdr:nvSpPr>
        <xdr:cNvPr id="395" name="Line 2576"/>
        <xdr:cNvSpPr>
          <a:spLocks/>
        </xdr:cNvSpPr>
      </xdr:nvSpPr>
      <xdr:spPr>
        <a:xfrm flipV="1">
          <a:off x="203168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723900</xdr:colOff>
      <xdr:row>25</xdr:row>
      <xdr:rowOff>114300</xdr:rowOff>
    </xdr:from>
    <xdr:to>
      <xdr:col>29</xdr:col>
      <xdr:colOff>457200</xdr:colOff>
      <xdr:row>25</xdr:row>
      <xdr:rowOff>152400</xdr:rowOff>
    </xdr:to>
    <xdr:sp>
      <xdr:nvSpPr>
        <xdr:cNvPr id="396" name="Line 2577"/>
        <xdr:cNvSpPr>
          <a:spLocks/>
        </xdr:cNvSpPr>
      </xdr:nvSpPr>
      <xdr:spPr>
        <a:xfrm flipV="1">
          <a:off x="21069300" y="642937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0</xdr:rowOff>
    </xdr:from>
    <xdr:to>
      <xdr:col>27</xdr:col>
      <xdr:colOff>504825</xdr:colOff>
      <xdr:row>28</xdr:row>
      <xdr:rowOff>114300</xdr:rowOff>
    </xdr:to>
    <xdr:sp>
      <xdr:nvSpPr>
        <xdr:cNvPr id="397" name="Line 2580"/>
        <xdr:cNvSpPr>
          <a:spLocks/>
        </xdr:cNvSpPr>
      </xdr:nvSpPr>
      <xdr:spPr>
        <a:xfrm flipV="1">
          <a:off x="17145000" y="6543675"/>
          <a:ext cx="3190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22" t="s">
        <v>100</v>
      </c>
      <c r="D4" s="93"/>
      <c r="E4" s="92"/>
      <c r="F4" s="92"/>
      <c r="G4" s="92"/>
      <c r="H4" s="92"/>
      <c r="I4" s="93"/>
      <c r="J4" s="81" t="s">
        <v>64</v>
      </c>
      <c r="K4" s="93"/>
      <c r="L4" s="94"/>
      <c r="M4" s="93"/>
      <c r="N4" s="93"/>
      <c r="O4" s="93"/>
      <c r="P4" s="93"/>
      <c r="Q4" s="95" t="s">
        <v>31</v>
      </c>
      <c r="R4" s="96">
        <v>567891</v>
      </c>
      <c r="S4" s="93"/>
      <c r="T4" s="93"/>
      <c r="U4" s="97"/>
      <c r="V4" s="97"/>
    </row>
    <row r="5" spans="2:22" s="99" customFormat="1" ht="18" customHeight="1" thickBot="1">
      <c r="B5" s="267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2"/>
      <c r="I8" s="302"/>
      <c r="J8" s="45" t="s">
        <v>65</v>
      </c>
      <c r="K8" s="302"/>
      <c r="L8" s="212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03"/>
      <c r="J9" s="54" t="s">
        <v>54</v>
      </c>
      <c r="K9" s="303"/>
      <c r="L9" s="114"/>
      <c r="M9" s="114"/>
      <c r="N9" s="114"/>
      <c r="O9" s="114"/>
      <c r="P9" s="441" t="s">
        <v>66</v>
      </c>
      <c r="Q9" s="441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03"/>
      <c r="J10" s="54" t="s">
        <v>67</v>
      </c>
      <c r="K10" s="303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3"/>
      <c r="G13" s="213" t="s">
        <v>68</v>
      </c>
      <c r="H13" s="213"/>
      <c r="I13" s="114"/>
      <c r="J13" s="120" t="s">
        <v>14</v>
      </c>
      <c r="M13" s="213" t="s">
        <v>69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4"/>
      <c r="G14" s="363">
        <v>56.75</v>
      </c>
      <c r="H14" s="214"/>
      <c r="I14" s="268"/>
      <c r="J14" s="366">
        <v>57.089</v>
      </c>
      <c r="K14" s="323"/>
      <c r="L14" s="323"/>
      <c r="M14" s="363">
        <v>57.38</v>
      </c>
      <c r="N14" s="214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24"/>
      <c r="H15" s="114"/>
      <c r="I15" s="114"/>
      <c r="J15" s="367" t="s">
        <v>17</v>
      </c>
      <c r="L15" s="325"/>
      <c r="N15" s="114"/>
      <c r="O15" s="324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/>
      <c r="D16" s="114"/>
      <c r="E16" s="114"/>
      <c r="F16" s="114"/>
      <c r="G16" s="324"/>
      <c r="H16" s="114"/>
      <c r="I16" s="114"/>
      <c r="J16" s="211" t="s">
        <v>61</v>
      </c>
      <c r="L16" s="325"/>
      <c r="N16" s="114"/>
      <c r="O16" s="32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368" t="s">
        <v>47</v>
      </c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69"/>
      <c r="H18" s="369"/>
      <c r="I18" s="114"/>
      <c r="J18" s="326"/>
      <c r="K18" s="114"/>
      <c r="L18" s="326"/>
      <c r="M18" s="369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/>
      <c r="G19" s="114"/>
      <c r="H19" s="114"/>
      <c r="J19" s="122" t="s">
        <v>121</v>
      </c>
      <c r="L19" s="439"/>
      <c r="M19" s="440"/>
      <c r="N19" s="122"/>
      <c r="O19" s="439"/>
      <c r="P19" s="441" t="s">
        <v>123</v>
      </c>
      <c r="Q19" s="441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3"/>
      <c r="G20" s="114"/>
      <c r="H20" s="114"/>
      <c r="J20" s="122" t="s">
        <v>74</v>
      </c>
      <c r="K20" s="439"/>
      <c r="L20" s="439"/>
      <c r="M20" s="439"/>
      <c r="N20" s="123"/>
      <c r="O20" s="439"/>
      <c r="P20" s="441" t="s">
        <v>122</v>
      </c>
      <c r="Q20" s="441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27"/>
      <c r="K21" s="125"/>
      <c r="L21" s="125"/>
      <c r="M21" s="328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9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42" t="s">
        <v>34</v>
      </c>
      <c r="E23" s="443"/>
      <c r="F23" s="443"/>
      <c r="G23" s="443"/>
      <c r="H23" s="132"/>
      <c r="I23" s="133"/>
      <c r="J23" s="134"/>
      <c r="K23" s="131"/>
      <c r="L23" s="132"/>
      <c r="M23" s="386" t="s">
        <v>96</v>
      </c>
      <c r="N23" s="386"/>
      <c r="O23" s="386"/>
      <c r="P23" s="386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44" t="s">
        <v>24</v>
      </c>
      <c r="G24" s="445"/>
      <c r="H24" s="445"/>
      <c r="I24" s="446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44" t="s">
        <v>24</v>
      </c>
      <c r="P24" s="445"/>
      <c r="Q24" s="445"/>
      <c r="R24" s="446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30">
        <v>1</v>
      </c>
      <c r="C26" s="148">
        <v>56.826</v>
      </c>
      <c r="D26" s="269">
        <v>57.279</v>
      </c>
      <c r="E26" s="147">
        <f>(D26-C26)*1000</f>
        <v>453.00000000000296</v>
      </c>
      <c r="F26" s="447" t="s">
        <v>42</v>
      </c>
      <c r="G26" s="448"/>
      <c r="H26" s="448"/>
      <c r="I26" s="449"/>
      <c r="J26" s="134"/>
      <c r="K26" s="330">
        <v>1</v>
      </c>
      <c r="L26" s="148">
        <v>56.987</v>
      </c>
      <c r="M26" s="148">
        <v>57.087</v>
      </c>
      <c r="N26" s="370">
        <f>(M26-L26)*1000</f>
        <v>100.00000000000142</v>
      </c>
      <c r="O26" s="450" t="s">
        <v>115</v>
      </c>
      <c r="P26" s="451"/>
      <c r="Q26" s="451"/>
      <c r="R26" s="452"/>
      <c r="S26" s="111"/>
      <c r="T26" s="86"/>
    </row>
    <row r="27" spans="1:20" s="98" customFormat="1" ht="21" customHeight="1">
      <c r="A27" s="130"/>
      <c r="B27" s="140"/>
      <c r="C27" s="331"/>
      <c r="D27" s="374"/>
      <c r="E27" s="143"/>
      <c r="F27" s="388" t="s">
        <v>114</v>
      </c>
      <c r="G27" s="389"/>
      <c r="H27" s="389"/>
      <c r="I27" s="390"/>
      <c r="J27" s="134"/>
      <c r="K27" s="330"/>
      <c r="L27" s="148"/>
      <c r="M27" s="269"/>
      <c r="N27" s="147"/>
      <c r="O27" s="450" t="s">
        <v>63</v>
      </c>
      <c r="P27" s="451"/>
      <c r="Q27" s="451"/>
      <c r="R27" s="452"/>
      <c r="S27" s="111"/>
      <c r="T27" s="86"/>
    </row>
    <row r="28" spans="1:20" s="98" customFormat="1" ht="21" customHeight="1">
      <c r="A28" s="130"/>
      <c r="B28" s="330">
        <v>3</v>
      </c>
      <c r="C28" s="148">
        <v>56.857</v>
      </c>
      <c r="D28" s="269">
        <v>57.285</v>
      </c>
      <c r="E28" s="147">
        <f>(D28-C28)*1000</f>
        <v>427.99999999999727</v>
      </c>
      <c r="F28" s="450" t="s">
        <v>43</v>
      </c>
      <c r="G28" s="451"/>
      <c r="H28" s="451"/>
      <c r="I28" s="452"/>
      <c r="J28" s="134"/>
      <c r="K28" s="330"/>
      <c r="L28" s="148"/>
      <c r="M28" s="148"/>
      <c r="N28" s="370">
        <f>(M28-L28)*1000</f>
        <v>0</v>
      </c>
      <c r="O28" s="453" t="s">
        <v>120</v>
      </c>
      <c r="P28" s="454"/>
      <c r="Q28" s="454"/>
      <c r="R28" s="455"/>
      <c r="S28" s="111"/>
      <c r="T28" s="86"/>
    </row>
    <row r="29" spans="1:20" s="98" customFormat="1" ht="21" customHeight="1">
      <c r="A29" s="130"/>
      <c r="B29" s="330"/>
      <c r="C29" s="148"/>
      <c r="D29" s="269"/>
      <c r="E29" s="147"/>
      <c r="F29" s="287"/>
      <c r="G29" s="288"/>
      <c r="H29" s="288"/>
      <c r="I29" s="289"/>
      <c r="J29" s="134"/>
      <c r="K29" s="330">
        <v>3</v>
      </c>
      <c r="L29" s="148">
        <v>57.089</v>
      </c>
      <c r="M29" s="148">
        <v>57.209</v>
      </c>
      <c r="N29" s="370">
        <f>(M29-L29)*1000</f>
        <v>120.00000000000455</v>
      </c>
      <c r="O29" s="450" t="s">
        <v>116</v>
      </c>
      <c r="P29" s="451"/>
      <c r="Q29" s="451"/>
      <c r="R29" s="452"/>
      <c r="S29" s="111"/>
      <c r="T29" s="86"/>
    </row>
    <row r="30" spans="1:20" s="98" customFormat="1" ht="21" customHeight="1">
      <c r="A30" s="130"/>
      <c r="B30" s="330">
        <v>5</v>
      </c>
      <c r="C30" s="148">
        <v>56.935</v>
      </c>
      <c r="D30" s="269">
        <v>57.263</v>
      </c>
      <c r="E30" s="147">
        <f>(D30-C30)*1000</f>
        <v>327.99999999999585</v>
      </c>
      <c r="F30" s="450" t="s">
        <v>43</v>
      </c>
      <c r="G30" s="451"/>
      <c r="H30" s="451"/>
      <c r="I30" s="452"/>
      <c r="J30" s="134"/>
      <c r="K30" s="330"/>
      <c r="L30" s="148"/>
      <c r="M30" s="148"/>
      <c r="N30" s="370"/>
      <c r="O30" s="450" t="s">
        <v>63</v>
      </c>
      <c r="P30" s="451"/>
      <c r="Q30" s="451"/>
      <c r="R30" s="452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71"/>
      <c r="G31" s="372"/>
      <c r="H31" s="372"/>
      <c r="I31" s="373"/>
      <c r="J31" s="134"/>
      <c r="K31" s="149"/>
      <c r="L31" s="150"/>
      <c r="M31" s="151"/>
      <c r="N31" s="152"/>
      <c r="O31" s="375"/>
      <c r="P31" s="376"/>
      <c r="Q31" s="376"/>
      <c r="R31" s="377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/>
  <mergeCells count="14">
    <mergeCell ref="F26:I26"/>
    <mergeCell ref="O27:R27"/>
    <mergeCell ref="O26:R26"/>
    <mergeCell ref="O30:R30"/>
    <mergeCell ref="F28:I28"/>
    <mergeCell ref="F30:I30"/>
    <mergeCell ref="O29:R29"/>
    <mergeCell ref="O28:R28"/>
    <mergeCell ref="P9:Q9"/>
    <mergeCell ref="D23:G23"/>
    <mergeCell ref="P19:Q19"/>
    <mergeCell ref="P20:Q20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4"/>
      <c r="O1" s="204"/>
      <c r="P1" s="204"/>
      <c r="Q1" s="204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4"/>
      <c r="BW1" s="204"/>
      <c r="BX1" s="204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113</v>
      </c>
      <c r="H2" s="160"/>
      <c r="I2" s="160"/>
      <c r="J2" s="160"/>
      <c r="K2" s="160"/>
      <c r="L2" s="161"/>
      <c r="N2" s="216"/>
      <c r="O2" s="216"/>
      <c r="P2" s="216"/>
      <c r="Q2" s="216"/>
      <c r="R2" s="23"/>
      <c r="S2" s="24"/>
      <c r="T2" s="24"/>
      <c r="U2" s="24"/>
      <c r="V2" s="456" t="s">
        <v>2</v>
      </c>
      <c r="W2" s="456"/>
      <c r="X2" s="456"/>
      <c r="Y2" s="45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5" t="s">
        <v>2</v>
      </c>
      <c r="BO2" s="235"/>
      <c r="BP2" s="235"/>
      <c r="BQ2" s="235"/>
      <c r="BR2" s="24"/>
      <c r="BS2" s="24"/>
      <c r="BT2" s="24"/>
      <c r="BU2" s="25"/>
      <c r="BX2" s="216"/>
      <c r="BZ2" s="159"/>
      <c r="CA2" s="160"/>
      <c r="CB2" s="160"/>
      <c r="CC2" s="160"/>
      <c r="CD2" s="160"/>
      <c r="CE2" s="80" t="s">
        <v>79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0" t="s">
        <v>3</v>
      </c>
      <c r="S3" s="236"/>
      <c r="T3" s="276"/>
      <c r="U3" s="277"/>
      <c r="V3" s="194" t="s">
        <v>39</v>
      </c>
      <c r="W3" s="194"/>
      <c r="X3" s="194"/>
      <c r="Y3" s="194"/>
      <c r="Z3" s="275"/>
      <c r="AA3" s="277"/>
      <c r="AB3" s="460" t="s">
        <v>4</v>
      </c>
      <c r="AC3" s="46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58" t="s">
        <v>4</v>
      </c>
      <c r="BK3" s="459"/>
      <c r="BL3" s="237"/>
      <c r="BM3" s="236"/>
      <c r="BN3" s="194" t="s">
        <v>39</v>
      </c>
      <c r="BO3" s="238"/>
      <c r="BP3" s="194"/>
      <c r="BQ3" s="218"/>
      <c r="BR3" s="275"/>
      <c r="BS3" s="276"/>
      <c r="BT3" s="237" t="s">
        <v>3</v>
      </c>
      <c r="BU3" s="239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2"/>
      <c r="U4" s="2"/>
      <c r="V4" s="457" t="s">
        <v>78</v>
      </c>
      <c r="W4" s="457"/>
      <c r="X4" s="457"/>
      <c r="Y4" s="457"/>
      <c r="Z4" s="202"/>
      <c r="AA4" s="202"/>
      <c r="AB4" s="4"/>
      <c r="AC4" s="5"/>
      <c r="AD4" s="20"/>
      <c r="AE4" s="20"/>
      <c r="AS4" s="81" t="s">
        <v>64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3"/>
      <c r="BK4" s="4"/>
      <c r="BL4" s="1"/>
      <c r="BM4" s="2"/>
      <c r="BN4" s="457" t="s">
        <v>78</v>
      </c>
      <c r="BO4" s="457"/>
      <c r="BP4" s="457"/>
      <c r="BQ4" s="457"/>
      <c r="BR4" s="224"/>
      <c r="BS4" s="4"/>
      <c r="BT4" s="22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0"/>
      <c r="S5" s="272"/>
      <c r="T5" s="271"/>
      <c r="U5" s="272"/>
      <c r="V5" s="7"/>
      <c r="W5" s="219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7"/>
      <c r="BK5" s="225"/>
      <c r="BL5" s="6"/>
      <c r="BM5" s="40"/>
      <c r="BN5" s="7"/>
      <c r="BO5" s="285"/>
      <c r="BP5" s="6"/>
      <c r="BQ5" s="8"/>
      <c r="BR5" s="273"/>
      <c r="BS5" s="281"/>
      <c r="BT5" s="273"/>
      <c r="BU5" s="274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110</v>
      </c>
      <c r="H6" s="37"/>
      <c r="I6" s="37"/>
      <c r="J6" s="38"/>
      <c r="K6" s="43" t="s">
        <v>112</v>
      </c>
      <c r="L6" s="39"/>
      <c r="N6" s="38"/>
      <c r="O6" s="35"/>
      <c r="P6" s="38"/>
      <c r="Q6" s="38"/>
      <c r="R6" s="336" t="s">
        <v>45</v>
      </c>
      <c r="S6" s="282">
        <v>55.161</v>
      </c>
      <c r="T6" s="178"/>
      <c r="U6" s="19"/>
      <c r="V6" s="193"/>
      <c r="W6" s="12"/>
      <c r="X6" s="220" t="s">
        <v>40</v>
      </c>
      <c r="Y6" s="19">
        <v>56.857</v>
      </c>
      <c r="Z6" s="220"/>
      <c r="AA6" s="19"/>
      <c r="AB6" s="349"/>
      <c r="AC6" s="350"/>
      <c r="AD6" s="20"/>
      <c r="AE6" s="20"/>
      <c r="AR6" s="157" t="s">
        <v>98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51" t="s">
        <v>56</v>
      </c>
      <c r="BK6" s="352">
        <v>57.281</v>
      </c>
      <c r="BL6" s="220"/>
      <c r="BM6" s="19"/>
      <c r="BN6" s="193"/>
      <c r="BO6" s="12"/>
      <c r="BP6" s="220" t="s">
        <v>41</v>
      </c>
      <c r="BQ6" s="19">
        <v>57.285</v>
      </c>
      <c r="BR6" s="228"/>
      <c r="BS6" s="282"/>
      <c r="BT6" s="229" t="s">
        <v>46</v>
      </c>
      <c r="BU6" s="335">
        <v>58.723</v>
      </c>
      <c r="BX6" s="38"/>
      <c r="BZ6" s="34"/>
      <c r="CA6" s="35" t="s">
        <v>6</v>
      </c>
      <c r="CB6" s="36"/>
      <c r="CC6" s="37"/>
      <c r="CD6" s="37"/>
      <c r="CE6" s="42" t="s">
        <v>57</v>
      </c>
      <c r="CF6" s="37"/>
      <c r="CG6" s="37"/>
      <c r="CH6" s="38"/>
      <c r="CI6" s="43" t="s">
        <v>58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111</v>
      </c>
      <c r="H7" s="37"/>
      <c r="I7" s="37"/>
      <c r="J7" s="36"/>
      <c r="K7" s="36"/>
      <c r="L7" s="46"/>
      <c r="N7" s="38"/>
      <c r="O7" s="35"/>
      <c r="P7" s="38"/>
      <c r="Q7" s="38"/>
      <c r="R7" s="200"/>
      <c r="S7" s="15"/>
      <c r="T7" s="178"/>
      <c r="U7" s="19"/>
      <c r="V7" s="193" t="s">
        <v>36</v>
      </c>
      <c r="W7" s="12">
        <v>56.826</v>
      </c>
      <c r="X7" s="220"/>
      <c r="Y7" s="19"/>
      <c r="Z7" s="221"/>
      <c r="AA7" s="222"/>
      <c r="AB7" s="349" t="s">
        <v>55</v>
      </c>
      <c r="AC7" s="350">
        <v>56.711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51"/>
      <c r="BK7" s="352"/>
      <c r="BL7" s="220"/>
      <c r="BM7" s="19"/>
      <c r="BN7" s="193" t="s">
        <v>37</v>
      </c>
      <c r="BO7" s="12">
        <v>57.279</v>
      </c>
      <c r="BP7" s="220"/>
      <c r="BQ7" s="19"/>
      <c r="BR7" s="228"/>
      <c r="BS7" s="282"/>
      <c r="BT7" s="230"/>
      <c r="BU7" s="231"/>
      <c r="BX7" s="38"/>
      <c r="BZ7" s="34"/>
      <c r="CA7" s="35" t="s">
        <v>8</v>
      </c>
      <c r="CB7" s="36"/>
      <c r="CC7" s="37"/>
      <c r="CD7" s="37"/>
      <c r="CE7" s="47" t="s">
        <v>117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0" t="s">
        <v>0</v>
      </c>
      <c r="S8" s="15">
        <v>56.555</v>
      </c>
      <c r="T8" s="13"/>
      <c r="U8" s="15"/>
      <c r="V8" s="220"/>
      <c r="W8" s="12"/>
      <c r="X8" s="220" t="s">
        <v>76</v>
      </c>
      <c r="Y8" s="19">
        <v>56.935</v>
      </c>
      <c r="Z8" s="220"/>
      <c r="AA8" s="19"/>
      <c r="AB8" s="349"/>
      <c r="AC8" s="350"/>
      <c r="AD8" s="20"/>
      <c r="AE8" s="20"/>
      <c r="AS8" s="76" t="s">
        <v>99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51" t="s">
        <v>70</v>
      </c>
      <c r="BK8" s="352">
        <v>57.395</v>
      </c>
      <c r="BL8" s="220"/>
      <c r="BM8" s="19"/>
      <c r="BN8" s="220"/>
      <c r="BO8" s="12"/>
      <c r="BP8" s="220" t="s">
        <v>77</v>
      </c>
      <c r="BQ8" s="19">
        <v>57.263</v>
      </c>
      <c r="BR8" s="230"/>
      <c r="BS8" s="283"/>
      <c r="BT8" s="230" t="s">
        <v>1</v>
      </c>
      <c r="BU8" s="231">
        <v>58.02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1"/>
      <c r="S9" s="199"/>
      <c r="T9" s="278"/>
      <c r="U9" s="199"/>
      <c r="V9" s="18"/>
      <c r="W9" s="20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6"/>
      <c r="BK9" s="52"/>
      <c r="BL9" s="16"/>
      <c r="BM9" s="227"/>
      <c r="BN9" s="18"/>
      <c r="BO9" s="203"/>
      <c r="BP9" s="18"/>
      <c r="BQ9" s="17"/>
      <c r="BR9" s="232"/>
      <c r="BS9" s="284"/>
      <c r="BT9" s="233"/>
      <c r="BU9" s="23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62</v>
      </c>
      <c r="H10" s="36"/>
      <c r="I10" s="36"/>
      <c r="J10" s="55" t="s">
        <v>10</v>
      </c>
      <c r="K10" s="185">
        <v>90</v>
      </c>
      <c r="L10" s="378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87" t="s">
        <v>97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73</v>
      </c>
      <c r="CF10" s="36"/>
      <c r="CG10" s="36"/>
      <c r="CH10" s="55" t="s">
        <v>10</v>
      </c>
      <c r="CI10" s="56" t="s">
        <v>109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53</v>
      </c>
      <c r="H11" s="36"/>
      <c r="I11" s="9"/>
      <c r="J11" s="55" t="s">
        <v>12</v>
      </c>
      <c r="K11" s="185">
        <v>30</v>
      </c>
      <c r="L11" s="378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5"/>
      <c r="AO11" s="206"/>
      <c r="AP11" s="205"/>
      <c r="AQ11" s="206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74</v>
      </c>
      <c r="CF11" s="36"/>
      <c r="CG11" s="9"/>
      <c r="CH11" s="55" t="s">
        <v>12</v>
      </c>
      <c r="CI11" s="56" t="s">
        <v>75</v>
      </c>
      <c r="CJ11" s="39"/>
    </row>
    <row r="12" spans="2:88" ht="21" customHeight="1" thickBot="1">
      <c r="B12" s="58"/>
      <c r="C12" s="59"/>
      <c r="D12" s="59"/>
      <c r="E12" s="59"/>
      <c r="F12" s="59"/>
      <c r="G12" s="37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7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79"/>
      <c r="CF12" s="59"/>
      <c r="CG12" s="59"/>
      <c r="CH12" s="59"/>
      <c r="CI12" s="59"/>
      <c r="CJ12" s="60"/>
    </row>
    <row r="13" spans="4:77" ht="18" customHeight="1" thickTop="1">
      <c r="D13" s="391"/>
      <c r="E13" s="391"/>
      <c r="F13" s="391"/>
      <c r="G13" s="391"/>
      <c r="H13" s="391"/>
      <c r="I13" s="391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392"/>
      <c r="E14" s="392"/>
      <c r="F14" s="392"/>
      <c r="G14" s="392"/>
      <c r="H14" s="392"/>
      <c r="I14" s="392"/>
      <c r="N14" s="262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3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392"/>
      <c r="E15" s="392"/>
      <c r="F15" s="392"/>
      <c r="G15" s="392"/>
      <c r="H15" s="392"/>
      <c r="I15" s="392"/>
      <c r="S15" s="176"/>
      <c r="Y15" s="20"/>
      <c r="AD15" s="209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 thickBot="1">
      <c r="D16" s="393" t="s">
        <v>101</v>
      </c>
      <c r="E16" s="394"/>
      <c r="F16" s="394"/>
      <c r="G16" s="394"/>
      <c r="H16" s="394"/>
      <c r="I16" s="395"/>
      <c r="Q16" s="20"/>
      <c r="AL16" s="186"/>
      <c r="AO16" s="186"/>
      <c r="AU16" s="20"/>
      <c r="BA16" s="20"/>
      <c r="BO16" s="169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 thickTop="1">
      <c r="D17" s="396" t="s">
        <v>107</v>
      </c>
      <c r="E17" s="397"/>
      <c r="F17" s="398" t="s">
        <v>102</v>
      </c>
      <c r="G17" s="399"/>
      <c r="H17" s="420" t="s">
        <v>108</v>
      </c>
      <c r="I17" s="421"/>
      <c r="P17" s="190"/>
      <c r="S17" s="260"/>
      <c r="W17" s="187"/>
      <c r="Y17" s="261"/>
      <c r="BA17" s="164"/>
      <c r="BF17" s="384" t="s">
        <v>94</v>
      </c>
      <c r="BI17" s="169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400"/>
      <c r="E18" s="401"/>
      <c r="F18" s="402"/>
      <c r="G18" s="403"/>
      <c r="H18" s="404"/>
      <c r="I18" s="405"/>
      <c r="J18" s="162"/>
      <c r="N18" s="162"/>
      <c r="V18" s="263"/>
      <c r="AV18" s="162"/>
      <c r="BI18" s="169"/>
      <c r="BN18" s="162"/>
      <c r="CA18" s="20"/>
      <c r="CB18" s="7"/>
      <c r="CC18" s="334"/>
      <c r="CD18" s="38"/>
      <c r="CE18" s="38"/>
      <c r="CF18" s="7"/>
      <c r="CG18" s="334"/>
    </row>
    <row r="19" spans="2:88" ht="18" customHeight="1">
      <c r="B19" s="67"/>
      <c r="D19" s="406" t="s">
        <v>103</v>
      </c>
      <c r="E19" s="407">
        <v>52.753</v>
      </c>
      <c r="F19" s="402"/>
      <c r="G19" s="403"/>
      <c r="H19" s="408" t="s">
        <v>104</v>
      </c>
      <c r="I19" s="409">
        <v>54.06</v>
      </c>
      <c r="J19" s="20"/>
      <c r="AM19" s="65"/>
      <c r="AN19" s="20"/>
      <c r="AV19" s="357"/>
      <c r="BI19" s="163"/>
      <c r="BL19" s="20"/>
      <c r="BN19" s="20"/>
      <c r="CB19" s="332"/>
      <c r="CC19" s="300"/>
      <c r="CD19" s="38"/>
      <c r="CE19" s="38"/>
      <c r="CF19" s="332"/>
      <c r="CG19" s="300"/>
      <c r="CJ19" s="67"/>
    </row>
    <row r="20" spans="4:85" ht="18" customHeight="1">
      <c r="D20" s="400"/>
      <c r="E20" s="401"/>
      <c r="F20" s="402"/>
      <c r="G20" s="403"/>
      <c r="H20" s="404"/>
      <c r="I20" s="405"/>
      <c r="AE20" s="189"/>
      <c r="AM20" s="181"/>
      <c r="BB20" s="20"/>
      <c r="BC20" s="20"/>
      <c r="BF20" s="20"/>
      <c r="BG20" s="20"/>
      <c r="BV20" s="266"/>
      <c r="CB20" s="332"/>
      <c r="CC20" s="300"/>
      <c r="CD20" s="38"/>
      <c r="CE20" s="38"/>
      <c r="CF20" s="332"/>
      <c r="CG20" s="300"/>
    </row>
    <row r="21" spans="3:85" ht="18" customHeight="1">
      <c r="C21" s="259"/>
      <c r="D21" s="410" t="s">
        <v>105</v>
      </c>
      <c r="E21" s="411">
        <v>53.481</v>
      </c>
      <c r="F21" s="402"/>
      <c r="G21" s="403"/>
      <c r="H21" s="412" t="s">
        <v>106</v>
      </c>
      <c r="I21" s="413">
        <v>53.22</v>
      </c>
      <c r="AM21" s="20"/>
      <c r="AN21" s="20"/>
      <c r="AP21" s="20"/>
      <c r="BB21" s="164"/>
      <c r="BL21" s="176"/>
      <c r="BO21" s="162"/>
      <c r="BP21" s="162"/>
      <c r="CA21" s="290"/>
      <c r="CB21" s="315"/>
      <c r="CC21" s="333"/>
      <c r="CD21" s="38"/>
      <c r="CE21" s="38"/>
      <c r="CF21" s="315"/>
      <c r="CG21" s="333"/>
    </row>
    <row r="22" spans="4:85" ht="18" customHeight="1" thickBot="1">
      <c r="D22" s="414"/>
      <c r="E22" s="415"/>
      <c r="F22" s="416"/>
      <c r="G22" s="417"/>
      <c r="H22" s="418"/>
      <c r="I22" s="419"/>
      <c r="P22" s="162"/>
      <c r="V22" s="357"/>
      <c r="AJ22" s="20"/>
      <c r="AP22" s="20"/>
      <c r="AU22" s="176"/>
      <c r="AX22" s="176"/>
      <c r="BE22" s="184"/>
      <c r="BI22" s="180"/>
      <c r="BL22" s="20"/>
      <c r="BM22" s="176" t="s">
        <v>71</v>
      </c>
      <c r="BO22" s="20"/>
      <c r="BP22" s="20"/>
      <c r="BS22" s="357">
        <v>57.365</v>
      </c>
      <c r="BV22" s="162"/>
      <c r="CB22" s="38"/>
      <c r="CC22" s="38"/>
      <c r="CD22" s="38"/>
      <c r="CE22" s="38"/>
      <c r="CF22" s="38"/>
      <c r="CG22" s="38"/>
    </row>
    <row r="23" spans="10:88" ht="18" customHeight="1">
      <c r="J23" s="162"/>
      <c r="M23" s="264"/>
      <c r="P23" s="162"/>
      <c r="Q23" s="195"/>
      <c r="V23" s="20"/>
      <c r="W23" s="20"/>
      <c r="AF23" s="20"/>
      <c r="AH23" s="385"/>
      <c r="AJ23" s="20"/>
      <c r="AM23" s="187"/>
      <c r="AS23" s="20"/>
      <c r="AU23" s="20"/>
      <c r="AX23" s="20"/>
      <c r="BC23" s="20"/>
      <c r="BJ23" s="385" t="s">
        <v>95</v>
      </c>
      <c r="BK23" s="20"/>
      <c r="BL23" s="164"/>
      <c r="BQ23" s="20"/>
      <c r="BS23" s="20"/>
      <c r="BZ23" s="169"/>
      <c r="CA23" s="319"/>
      <c r="CC23" s="165"/>
      <c r="CF23" s="62"/>
      <c r="CG23" s="62"/>
      <c r="CI23" s="62"/>
      <c r="CJ23" s="62"/>
    </row>
    <row r="24" spans="4:86" ht="18" customHeight="1">
      <c r="D24" s="207"/>
      <c r="G24" s="165"/>
      <c r="H24" s="62"/>
      <c r="N24" s="162"/>
      <c r="O24" s="162"/>
      <c r="P24" s="20"/>
      <c r="Q24" s="162"/>
      <c r="T24" s="20"/>
      <c r="U24" s="20"/>
      <c r="W24" s="187"/>
      <c r="Y24" s="260"/>
      <c r="AC24" s="260"/>
      <c r="AH24" s="438"/>
      <c r="AI24" s="187" t="s">
        <v>76</v>
      </c>
      <c r="AM24" s="20"/>
      <c r="AN24" s="20"/>
      <c r="AP24" s="20"/>
      <c r="BN24" s="20"/>
      <c r="BP24" s="180"/>
      <c r="BR24" s="162"/>
      <c r="BZ24" s="170"/>
      <c r="CB24" s="162"/>
      <c r="CD24" s="162"/>
      <c r="CH24" s="68"/>
    </row>
    <row r="25" spans="6:77" ht="18" customHeight="1">
      <c r="F25" s="165"/>
      <c r="G25" s="166"/>
      <c r="H25" s="62"/>
      <c r="J25" s="20"/>
      <c r="N25" s="20"/>
      <c r="O25" s="20"/>
      <c r="Q25" s="20"/>
      <c r="S25" s="162"/>
      <c r="U25" s="162"/>
      <c r="V25" s="162"/>
      <c r="W25" s="20"/>
      <c r="Y25" s="359"/>
      <c r="AA25" s="381"/>
      <c r="AG25" s="20"/>
      <c r="AJ25" s="20"/>
      <c r="BG25" s="20"/>
      <c r="BH25" s="20"/>
      <c r="BN25" s="162"/>
      <c r="BQ25" s="169" t="s">
        <v>90</v>
      </c>
      <c r="BR25" s="20"/>
      <c r="BS25" s="176"/>
      <c r="BU25" s="20"/>
      <c r="BY25" s="20"/>
    </row>
    <row r="26" spans="6:77" ht="18" customHeight="1">
      <c r="F26" s="165"/>
      <c r="H26" s="62"/>
      <c r="N26" s="162"/>
      <c r="Q26" s="20"/>
      <c r="S26" s="187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>
        <v>8</v>
      </c>
      <c r="BR26" s="20"/>
      <c r="BS26" s="20"/>
      <c r="BU26" s="169" t="s">
        <v>69</v>
      </c>
      <c r="BY26" s="162"/>
    </row>
    <row r="27" spans="1:89" ht="18" customHeight="1">
      <c r="A27" s="67"/>
      <c r="F27" s="304"/>
      <c r="G27" s="321"/>
      <c r="H27" s="167"/>
      <c r="I27" s="167"/>
      <c r="K27" s="320"/>
      <c r="P27" s="164"/>
      <c r="R27" s="20"/>
      <c r="T27" s="20"/>
      <c r="V27" s="20"/>
      <c r="W27" s="187"/>
      <c r="AC27" s="181" t="s">
        <v>40</v>
      </c>
      <c r="AP27" s="20"/>
      <c r="BB27" s="66"/>
      <c r="BF27" s="20"/>
      <c r="BH27" s="265"/>
      <c r="BP27" s="20"/>
      <c r="BQ27" s="382" t="s">
        <v>91</v>
      </c>
      <c r="BX27" s="62"/>
      <c r="BY27" s="20"/>
      <c r="CD27" s="62"/>
      <c r="CF27" s="62"/>
      <c r="CG27" s="167"/>
      <c r="CK27" s="67"/>
    </row>
    <row r="28" spans="1:85" ht="18" customHeight="1">
      <c r="A28" s="67"/>
      <c r="F28" s="304"/>
      <c r="G28" s="165"/>
      <c r="H28" s="317"/>
      <c r="I28" s="316"/>
      <c r="W28" s="20"/>
      <c r="X28" s="162">
        <v>3</v>
      </c>
      <c r="Y28" s="20"/>
      <c r="Z28" s="20"/>
      <c r="BC28" s="20"/>
      <c r="BF28" s="162"/>
      <c r="BG28" s="20"/>
      <c r="BH28" s="20"/>
      <c r="BK28" s="188" t="s">
        <v>77</v>
      </c>
      <c r="BR28" s="162">
        <v>9</v>
      </c>
      <c r="BS28" s="20"/>
      <c r="BX28" s="20"/>
      <c r="BY28" s="162"/>
      <c r="BZ28" s="162"/>
      <c r="CD28" s="62"/>
      <c r="CF28" s="62"/>
      <c r="CG28" s="316"/>
    </row>
    <row r="29" spans="1:89" ht="18" customHeight="1">
      <c r="A29" s="67"/>
      <c r="F29" s="309"/>
      <c r="G29" s="165"/>
      <c r="H29" s="309"/>
      <c r="I29" s="309"/>
      <c r="M29" s="162"/>
      <c r="T29" s="266"/>
      <c r="V29" s="20"/>
      <c r="X29" s="20"/>
      <c r="Y29" s="20"/>
      <c r="AS29" s="20"/>
      <c r="BC29" s="20"/>
      <c r="BH29" s="20"/>
      <c r="BK29" s="266"/>
      <c r="BQ29" s="20"/>
      <c r="BR29" s="20"/>
      <c r="BS29" s="20"/>
      <c r="BU29" s="382" t="s">
        <v>92</v>
      </c>
      <c r="BX29" s="162"/>
      <c r="BY29" s="20"/>
      <c r="BZ29" s="20"/>
      <c r="CC29" s="20"/>
      <c r="CD29" s="62"/>
      <c r="CE29" s="20"/>
      <c r="CF29" s="62"/>
      <c r="CG29" s="316"/>
      <c r="CK29" s="67"/>
    </row>
    <row r="30" spans="6:86" ht="18" customHeight="1">
      <c r="F30" s="310"/>
      <c r="G30" s="38"/>
      <c r="H30" s="291"/>
      <c r="I30" s="306"/>
      <c r="J30" s="20"/>
      <c r="L30" s="191"/>
      <c r="M30" s="191"/>
      <c r="N30" s="198"/>
      <c r="O30" s="170"/>
      <c r="S30" s="20"/>
      <c r="V30" s="162"/>
      <c r="AA30" s="260" t="s">
        <v>36</v>
      </c>
      <c r="AN30" s="162"/>
      <c r="AO30" s="162"/>
      <c r="BC30" s="20"/>
      <c r="BK30" s="162"/>
      <c r="BN30" s="20"/>
      <c r="BQ30" s="198"/>
      <c r="BR30" s="20"/>
      <c r="BS30" s="164"/>
      <c r="BV30" s="20"/>
      <c r="BW30" s="358" t="s">
        <v>70</v>
      </c>
      <c r="BY30" s="162"/>
      <c r="BZ30" s="20"/>
      <c r="CC30" s="321"/>
      <c r="CD30" s="167"/>
      <c r="CE30" s="321"/>
      <c r="CF30" s="167"/>
      <c r="CG30" s="168"/>
      <c r="CH30" s="68" t="s">
        <v>1</v>
      </c>
    </row>
    <row r="31" spans="6:85" ht="18" customHeight="1">
      <c r="F31" s="307"/>
      <c r="G31" s="38"/>
      <c r="H31" s="307"/>
      <c r="I31" s="312"/>
      <c r="L31" s="20"/>
      <c r="Q31" s="162">
        <v>1</v>
      </c>
      <c r="S31" s="265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64"/>
      <c r="BM31" s="188" t="s">
        <v>41</v>
      </c>
      <c r="BO31" s="20"/>
      <c r="BS31" s="188"/>
      <c r="BU31" s="162">
        <v>11</v>
      </c>
      <c r="BW31" s="215"/>
      <c r="BX31" s="62"/>
      <c r="CC31" s="165"/>
      <c r="CD31" s="317"/>
      <c r="CE31" s="165"/>
      <c r="CF31" s="317"/>
      <c r="CG31" s="168"/>
    </row>
    <row r="32" spans="2:88" ht="18" customHeight="1">
      <c r="B32" s="67"/>
      <c r="F32" s="307"/>
      <c r="G32" s="20"/>
      <c r="H32" s="307"/>
      <c r="I32" s="312"/>
      <c r="J32" s="20"/>
      <c r="K32" s="77"/>
      <c r="L32" s="169"/>
      <c r="O32" s="20"/>
      <c r="P32" s="20"/>
      <c r="Q32" s="20"/>
      <c r="R32" s="198"/>
      <c r="U32" s="20"/>
      <c r="V32" s="20"/>
      <c r="W32" s="20"/>
      <c r="X32" s="20"/>
      <c r="Y32" s="20"/>
      <c r="AS32" s="65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17"/>
      <c r="CE32" s="165"/>
      <c r="CF32" s="317"/>
      <c r="CG32" s="38"/>
      <c r="CJ32" s="67"/>
    </row>
    <row r="33" spans="6:84" ht="18" customHeight="1">
      <c r="F33" s="186"/>
      <c r="G33" s="312"/>
      <c r="H33" s="307"/>
      <c r="I33" s="311"/>
      <c r="J33" s="164"/>
      <c r="O33" s="165"/>
      <c r="P33" s="162"/>
      <c r="Q33" s="20"/>
      <c r="U33" s="162">
        <v>2</v>
      </c>
      <c r="V33" s="162"/>
      <c r="W33" s="162"/>
      <c r="X33" s="162"/>
      <c r="Y33" s="319"/>
      <c r="AO33" s="188"/>
      <c r="AT33" s="181"/>
      <c r="BE33" s="20"/>
      <c r="BF33" s="162"/>
      <c r="BH33" s="20"/>
      <c r="BI33" s="162"/>
      <c r="BK33" s="20"/>
      <c r="BL33" s="359" t="s">
        <v>37</v>
      </c>
      <c r="BM33" s="188"/>
      <c r="BN33" s="20"/>
      <c r="BP33" s="359"/>
      <c r="BQ33" s="20"/>
      <c r="BR33" s="162">
        <v>10</v>
      </c>
      <c r="BS33" s="20"/>
      <c r="BU33" s="162"/>
      <c r="CC33" s="38"/>
      <c r="CD33" s="305"/>
      <c r="CE33" s="38"/>
      <c r="CF33" s="305"/>
    </row>
    <row r="34" spans="4:84" ht="18" customHeight="1">
      <c r="D34" s="279" t="s">
        <v>0</v>
      </c>
      <c r="F34" s="313"/>
      <c r="G34" s="300"/>
      <c r="H34" s="313"/>
      <c r="I34" s="300"/>
      <c r="L34" s="77"/>
      <c r="Q34" s="320" t="s">
        <v>55</v>
      </c>
      <c r="S34" s="169" t="s">
        <v>86</v>
      </c>
      <c r="U34" s="169" t="s">
        <v>88</v>
      </c>
      <c r="AA34" s="20"/>
      <c r="AY34" s="20"/>
      <c r="BD34" s="20"/>
      <c r="BE34" s="20"/>
      <c r="BG34" s="20"/>
      <c r="BM34" s="176">
        <v>7</v>
      </c>
      <c r="BN34" s="171"/>
      <c r="BO34" s="164"/>
      <c r="BP34" s="20"/>
      <c r="BQ34" s="266"/>
      <c r="BR34" s="20"/>
      <c r="BS34" s="164"/>
      <c r="CC34" s="38"/>
      <c r="CD34" s="305"/>
      <c r="CE34" s="38"/>
      <c r="CF34" s="305"/>
    </row>
    <row r="35" spans="6:84" ht="18" customHeight="1">
      <c r="F35" s="313"/>
      <c r="G35" s="300"/>
      <c r="H35" s="308"/>
      <c r="I35" s="314"/>
      <c r="V35" s="20"/>
      <c r="W35" s="172"/>
      <c r="AS35" s="20"/>
      <c r="AY35" s="164"/>
      <c r="BK35" s="78"/>
      <c r="BM35" s="20"/>
      <c r="BN35" s="183"/>
      <c r="BP35" s="62"/>
      <c r="BQ35" s="20"/>
      <c r="CC35" s="38"/>
      <c r="CD35" s="38"/>
      <c r="CE35" s="38"/>
      <c r="CF35" s="38"/>
    </row>
    <row r="36" spans="6:78" ht="18" customHeight="1">
      <c r="F36" s="313"/>
      <c r="G36" s="300"/>
      <c r="H36" s="313"/>
      <c r="I36" s="300"/>
      <c r="S36" s="382" t="s">
        <v>87</v>
      </c>
      <c r="T36" s="169" t="s">
        <v>68</v>
      </c>
      <c r="U36" s="382" t="s">
        <v>89</v>
      </c>
      <c r="AA36" s="210" t="s">
        <v>52</v>
      </c>
      <c r="AO36" s="20"/>
      <c r="AP36" s="320"/>
      <c r="AR36" s="20"/>
      <c r="BD36" s="20"/>
      <c r="BI36" s="265"/>
      <c r="BK36" s="78"/>
      <c r="BM36" s="164"/>
      <c r="BP36" s="162"/>
      <c r="BQ36" s="20"/>
      <c r="BS36" s="383"/>
      <c r="BU36" s="437">
        <v>57.38</v>
      </c>
      <c r="BX36" s="62"/>
      <c r="BZ36" s="186"/>
    </row>
    <row r="37" spans="26:69" ht="18" customHeight="1">
      <c r="Z37" s="210"/>
      <c r="AA37" s="286"/>
      <c r="AB37" s="191"/>
      <c r="AG37" s="20"/>
      <c r="AO37" s="191"/>
      <c r="AR37" s="164"/>
      <c r="AV37" s="436" t="s">
        <v>118</v>
      </c>
      <c r="BB37" s="176"/>
      <c r="BD37" s="164"/>
      <c r="BM37" s="320" t="s">
        <v>56</v>
      </c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spans="20:51" ht="18" customHeight="1">
      <c r="T39" s="170" t="s">
        <v>93</v>
      </c>
      <c r="AY39" s="164"/>
    </row>
    <row r="40" spans="8:51" ht="18" customHeight="1">
      <c r="H40" s="20"/>
      <c r="U40" s="77"/>
      <c r="AC40" s="208"/>
      <c r="AJ40" s="20"/>
      <c r="AY40" s="20"/>
    </row>
    <row r="41" spans="8:61" ht="18" customHeight="1">
      <c r="H41" s="20"/>
      <c r="AE41" s="20"/>
      <c r="AF41" s="62"/>
      <c r="BI41" s="190"/>
    </row>
    <row r="42" ht="18" customHeight="1">
      <c r="AU42" s="198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63" ht="18" customHeight="1">
      <c r="G45" s="20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27:63" ht="18" customHeight="1"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422" t="s">
        <v>20</v>
      </c>
      <c r="C47" s="423" t="s">
        <v>26</v>
      </c>
      <c r="D47" s="423" t="s">
        <v>27</v>
      </c>
      <c r="E47" s="423" t="s">
        <v>28</v>
      </c>
      <c r="F47" s="430" t="s">
        <v>29</v>
      </c>
      <c r="G47" s="431"/>
      <c r="H47" s="423" t="s">
        <v>20</v>
      </c>
      <c r="I47" s="423" t="s">
        <v>26</v>
      </c>
      <c r="J47" s="432" t="s">
        <v>29</v>
      </c>
      <c r="K47" s="7"/>
      <c r="L47" s="422" t="s">
        <v>20</v>
      </c>
      <c r="M47" s="423" t="s">
        <v>26</v>
      </c>
      <c r="N47" s="423" t="s">
        <v>27</v>
      </c>
      <c r="O47" s="423" t="s">
        <v>28</v>
      </c>
      <c r="P47" s="424" t="s">
        <v>29</v>
      </c>
      <c r="Q47" s="425"/>
      <c r="R47" s="426"/>
      <c r="S47" s="427" t="s">
        <v>50</v>
      </c>
      <c r="T47" s="428"/>
      <c r="U47" s="425"/>
      <c r="V47" s="429"/>
      <c r="AA47" s="165"/>
      <c r="AB47" s="165"/>
      <c r="AF47" s="294"/>
      <c r="AG47" s="294"/>
      <c r="AH47" s="43"/>
      <c r="AI47" s="43"/>
      <c r="AJ47" s="294"/>
      <c r="AK47" s="295"/>
      <c r="AL47" s="295"/>
      <c r="AM47" s="294"/>
      <c r="AN47" s="295"/>
      <c r="AO47" s="295"/>
      <c r="AS47" s="64" t="s">
        <v>38</v>
      </c>
      <c r="AV47" s="294"/>
      <c r="AW47" s="294"/>
      <c r="AX47" s="43"/>
      <c r="AY47" s="43"/>
      <c r="AZ47" s="294"/>
      <c r="BA47" s="295"/>
      <c r="BB47" s="295"/>
      <c r="BC47" s="294"/>
      <c r="BD47" s="295"/>
      <c r="BE47" s="295"/>
      <c r="BJ47" s="294"/>
      <c r="BK47" s="294"/>
      <c r="BP47" s="422" t="s">
        <v>20</v>
      </c>
      <c r="BQ47" s="423" t="s">
        <v>26</v>
      </c>
      <c r="BR47" s="423" t="s">
        <v>27</v>
      </c>
      <c r="BS47" s="423" t="s">
        <v>28</v>
      </c>
      <c r="BT47" s="424" t="s">
        <v>29</v>
      </c>
      <c r="BU47" s="425"/>
      <c r="BV47" s="426"/>
      <c r="BW47" s="427" t="s">
        <v>50</v>
      </c>
      <c r="BX47" s="428"/>
      <c r="BY47" s="425"/>
      <c r="BZ47" s="429"/>
      <c r="CB47" s="422" t="s">
        <v>20</v>
      </c>
      <c r="CC47" s="423" t="s">
        <v>26</v>
      </c>
      <c r="CD47" s="433" t="s">
        <v>29</v>
      </c>
      <c r="CE47" s="434"/>
      <c r="CF47" s="423" t="s">
        <v>20</v>
      </c>
      <c r="CG47" s="423" t="s">
        <v>26</v>
      </c>
      <c r="CH47" s="423" t="s">
        <v>27</v>
      </c>
      <c r="CI47" s="423" t="s">
        <v>28</v>
      </c>
      <c r="CJ47" s="435" t="s">
        <v>29</v>
      </c>
    </row>
    <row r="48" spans="2:88" ht="21" customHeight="1" thickTop="1">
      <c r="B48" s="71"/>
      <c r="C48" s="4"/>
      <c r="D48" s="4"/>
      <c r="E48" s="4"/>
      <c r="F48" s="3" t="s">
        <v>78</v>
      </c>
      <c r="G48" s="3"/>
      <c r="H48" s="3"/>
      <c r="I48" s="4"/>
      <c r="J48" s="338"/>
      <c r="K48" s="43"/>
      <c r="L48" s="223"/>
      <c r="M48" s="4"/>
      <c r="N48" s="4"/>
      <c r="O48" s="4"/>
      <c r="P48" s="3"/>
      <c r="Q48" s="3" t="s">
        <v>80</v>
      </c>
      <c r="R48" s="4"/>
      <c r="S48" s="3"/>
      <c r="T48" s="4"/>
      <c r="U48" s="4"/>
      <c r="V48" s="5"/>
      <c r="AA48" s="301"/>
      <c r="AB48" s="301"/>
      <c r="AF48" s="291"/>
      <c r="AG48" s="7"/>
      <c r="AH48" s="167"/>
      <c r="AI48" s="292"/>
      <c r="AJ48" s="167"/>
      <c r="AK48" s="167"/>
      <c r="AL48" s="292"/>
      <c r="AM48" s="292"/>
      <c r="AN48" s="7"/>
      <c r="AO48" s="291"/>
      <c r="AS48" s="64" t="s">
        <v>59</v>
      </c>
      <c r="AV48" s="291"/>
      <c r="AW48" s="7"/>
      <c r="AX48" s="167"/>
      <c r="AY48" s="292"/>
      <c r="AZ48" s="167"/>
      <c r="BA48" s="167"/>
      <c r="BB48" s="292"/>
      <c r="BC48" s="292"/>
      <c r="BD48" s="7"/>
      <c r="BE48" s="291"/>
      <c r="BJ48" s="291"/>
      <c r="BK48" s="7"/>
      <c r="BP48" s="223"/>
      <c r="BQ48" s="4"/>
      <c r="BR48" s="4"/>
      <c r="BS48" s="4"/>
      <c r="BT48" s="3"/>
      <c r="BU48" s="3" t="s">
        <v>81</v>
      </c>
      <c r="BV48" s="4"/>
      <c r="BW48" s="3"/>
      <c r="BX48" s="4"/>
      <c r="BY48" s="4"/>
      <c r="BZ48" s="5"/>
      <c r="CB48" s="254"/>
      <c r="CC48" s="255"/>
      <c r="CD48" s="3"/>
      <c r="CE48" s="3"/>
      <c r="CF48" s="3" t="s">
        <v>119</v>
      </c>
      <c r="CG48" s="255"/>
      <c r="CH48" s="255"/>
      <c r="CI48" s="255"/>
      <c r="CJ48" s="256"/>
    </row>
    <row r="49" spans="2:88" ht="21" customHeight="1">
      <c r="B49" s="182"/>
      <c r="C49" s="72"/>
      <c r="D49" s="72"/>
      <c r="E49" s="72"/>
      <c r="F49" s="240"/>
      <c r="G49" s="240"/>
      <c r="H49" s="72"/>
      <c r="I49" s="72"/>
      <c r="J49" s="318"/>
      <c r="K49" s="7"/>
      <c r="L49" s="251"/>
      <c r="M49" s="12"/>
      <c r="N49" s="73"/>
      <c r="O49" s="74"/>
      <c r="P49" s="339"/>
      <c r="Q49" s="340"/>
      <c r="R49" s="61"/>
      <c r="S49" s="340"/>
      <c r="T49" s="61"/>
      <c r="U49" s="61"/>
      <c r="V49" s="341"/>
      <c r="AA49" s="291"/>
      <c r="AB49" s="7"/>
      <c r="AF49" s="296"/>
      <c r="AG49" s="297"/>
      <c r="AH49" s="293"/>
      <c r="AI49" s="297"/>
      <c r="AJ49" s="7"/>
      <c r="AK49" s="298"/>
      <c r="AL49" s="291"/>
      <c r="AM49" s="165"/>
      <c r="AN49" s="291"/>
      <c r="AO49" s="165"/>
      <c r="AV49" s="296"/>
      <c r="AW49" s="297"/>
      <c r="AX49" s="293"/>
      <c r="AY49" s="297"/>
      <c r="AZ49" s="7"/>
      <c r="BA49" s="298"/>
      <c r="BB49" s="291"/>
      <c r="BC49" s="165"/>
      <c r="BD49" s="291"/>
      <c r="BE49" s="165"/>
      <c r="BJ49" s="299"/>
      <c r="BK49" s="300"/>
      <c r="BP49" s="342"/>
      <c r="BQ49" s="74"/>
      <c r="BR49" s="73"/>
      <c r="BS49" s="74"/>
      <c r="BT49" s="339"/>
      <c r="BU49" s="340"/>
      <c r="BV49" s="61"/>
      <c r="BW49" s="340"/>
      <c r="BX49" s="61"/>
      <c r="BY49" s="61"/>
      <c r="BZ49" s="341"/>
      <c r="CB49" s="342">
        <v>7</v>
      </c>
      <c r="CC49" s="74">
        <v>57.282</v>
      </c>
      <c r="CD49" s="196" t="s">
        <v>44</v>
      </c>
      <c r="CE49" s="355"/>
      <c r="CF49" s="72"/>
      <c r="CG49" s="72"/>
      <c r="CH49" s="72"/>
      <c r="CI49" s="72"/>
      <c r="CJ49" s="252"/>
    </row>
    <row r="50" spans="2:88" ht="21" customHeight="1">
      <c r="B50" s="241"/>
      <c r="C50" s="75"/>
      <c r="D50" s="73"/>
      <c r="E50" s="74"/>
      <c r="F50" s="242"/>
      <c r="G50" s="243"/>
      <c r="H50" s="353"/>
      <c r="I50" s="74"/>
      <c r="J50" s="174"/>
      <c r="K50" s="38"/>
      <c r="L50" s="360">
        <v>2</v>
      </c>
      <c r="M50" s="12">
        <v>56.755</v>
      </c>
      <c r="N50" s="73">
        <v>65</v>
      </c>
      <c r="O50" s="74">
        <f>M50+N50*0.001</f>
        <v>56.82</v>
      </c>
      <c r="P50" s="339" t="s">
        <v>51</v>
      </c>
      <c r="Q50" s="340" t="s">
        <v>85</v>
      </c>
      <c r="R50" s="61"/>
      <c r="S50" s="340"/>
      <c r="T50" s="61"/>
      <c r="U50" s="61"/>
      <c r="V50" s="341"/>
      <c r="AA50" s="165"/>
      <c r="AB50" s="291"/>
      <c r="AF50" s="296"/>
      <c r="AG50" s="297"/>
      <c r="AH50" s="293"/>
      <c r="AI50" s="297"/>
      <c r="AJ50" s="7"/>
      <c r="AK50" s="298"/>
      <c r="AL50" s="7"/>
      <c r="AM50" s="165"/>
      <c r="AN50" s="296"/>
      <c r="AO50" s="165"/>
      <c r="AS50" s="69" t="s">
        <v>19</v>
      </c>
      <c r="AV50" s="296"/>
      <c r="AW50" s="297"/>
      <c r="AX50" s="293"/>
      <c r="AY50" s="297"/>
      <c r="AZ50" s="7"/>
      <c r="BA50" s="298"/>
      <c r="BB50" s="7"/>
      <c r="BC50" s="165"/>
      <c r="BD50" s="296"/>
      <c r="BE50" s="165"/>
      <c r="BJ50" s="296"/>
      <c r="BK50" s="297"/>
      <c r="BP50" s="342" t="s">
        <v>72</v>
      </c>
      <c r="BQ50" s="380">
        <v>57.28</v>
      </c>
      <c r="BR50" s="73">
        <v>37</v>
      </c>
      <c r="BS50" s="380">
        <f>BQ50+BR50*0.001</f>
        <v>57.317</v>
      </c>
      <c r="BT50" s="339" t="s">
        <v>51</v>
      </c>
      <c r="BU50" s="340" t="s">
        <v>84</v>
      </c>
      <c r="BV50" s="61"/>
      <c r="BW50" s="340"/>
      <c r="BX50" s="61"/>
      <c r="BY50" s="61"/>
      <c r="BZ50" s="341"/>
      <c r="CB50" s="342" t="s">
        <v>60</v>
      </c>
      <c r="CC50" s="74">
        <v>57.319</v>
      </c>
      <c r="CD50" s="196"/>
      <c r="CE50" s="243"/>
      <c r="CF50" s="257"/>
      <c r="CG50" s="75"/>
      <c r="CH50" s="73"/>
      <c r="CI50" s="74"/>
      <c r="CJ50" s="11"/>
    </row>
    <row r="51" spans="2:88" ht="21" customHeight="1">
      <c r="B51" s="362">
        <v>1</v>
      </c>
      <c r="C51" s="75">
        <v>56.713</v>
      </c>
      <c r="D51" s="73">
        <v>65</v>
      </c>
      <c r="E51" s="74">
        <f>C51+D51*0.001</f>
        <v>56.778</v>
      </c>
      <c r="F51" s="242" t="s">
        <v>44</v>
      </c>
      <c r="G51" s="244"/>
      <c r="H51" s="365">
        <v>3</v>
      </c>
      <c r="I51" s="12">
        <v>56.795</v>
      </c>
      <c r="J51" s="174" t="s">
        <v>44</v>
      </c>
      <c r="K51" s="38"/>
      <c r="L51" s="342"/>
      <c r="M51" s="380"/>
      <c r="N51" s="73"/>
      <c r="O51" s="380"/>
      <c r="P51" s="339"/>
      <c r="Q51" s="340"/>
      <c r="R51" s="61"/>
      <c r="S51" s="340"/>
      <c r="T51" s="61"/>
      <c r="U51" s="61"/>
      <c r="V51" s="341"/>
      <c r="AA51" s="165"/>
      <c r="AB51" s="296"/>
      <c r="AF51" s="296"/>
      <c r="AG51" s="297"/>
      <c r="AH51" s="293"/>
      <c r="AI51" s="297"/>
      <c r="AJ51" s="7"/>
      <c r="AK51" s="298"/>
      <c r="AL51" s="7"/>
      <c r="AM51" s="165"/>
      <c r="AN51" s="296"/>
      <c r="AO51" s="165"/>
      <c r="AS51" s="64" t="s">
        <v>48</v>
      </c>
      <c r="AV51" s="296"/>
      <c r="AW51" s="297"/>
      <c r="AX51" s="293"/>
      <c r="AY51" s="297"/>
      <c r="AZ51" s="7"/>
      <c r="BA51" s="298"/>
      <c r="BB51" s="7"/>
      <c r="BC51" s="165"/>
      <c r="BD51" s="296"/>
      <c r="BE51" s="165"/>
      <c r="BJ51" s="296"/>
      <c r="BK51" s="297"/>
      <c r="BP51" s="342">
        <v>7</v>
      </c>
      <c r="BQ51" s="74">
        <v>57.282</v>
      </c>
      <c r="BR51" s="73">
        <v>37</v>
      </c>
      <c r="BS51" s="74">
        <f>BQ51+BR51*0.001</f>
        <v>57.318999999999996</v>
      </c>
      <c r="BT51" s="339" t="s">
        <v>44</v>
      </c>
      <c r="BU51" s="340" t="s">
        <v>82</v>
      </c>
      <c r="BV51" s="61"/>
      <c r="BW51" s="340"/>
      <c r="BX51" s="61"/>
      <c r="BY51" s="61"/>
      <c r="BZ51" s="341"/>
      <c r="CB51" s="360">
        <v>9</v>
      </c>
      <c r="CC51" s="12">
        <v>57.347</v>
      </c>
      <c r="CD51" s="196" t="s">
        <v>44</v>
      </c>
      <c r="CE51" s="243"/>
      <c r="CF51" s="364">
        <v>11</v>
      </c>
      <c r="CG51" s="75">
        <v>57.38</v>
      </c>
      <c r="CH51" s="73">
        <v>-51</v>
      </c>
      <c r="CI51" s="74">
        <f>CG51+CH51*0.001</f>
        <v>57.329</v>
      </c>
      <c r="CJ51" s="11" t="s">
        <v>44</v>
      </c>
    </row>
    <row r="52" spans="2:88" ht="21" customHeight="1">
      <c r="B52" s="241"/>
      <c r="C52" s="75"/>
      <c r="D52" s="73"/>
      <c r="E52" s="74"/>
      <c r="F52" s="242"/>
      <c r="G52" s="244"/>
      <c r="H52" s="365"/>
      <c r="I52" s="12"/>
      <c r="J52" s="174"/>
      <c r="K52" s="38"/>
      <c r="L52" s="342" t="s">
        <v>52</v>
      </c>
      <c r="M52" s="380">
        <v>56.824</v>
      </c>
      <c r="N52" s="73"/>
      <c r="O52" s="380"/>
      <c r="P52" s="339" t="s">
        <v>51</v>
      </c>
      <c r="Q52" s="340"/>
      <c r="R52" s="61"/>
      <c r="S52" s="340"/>
      <c r="T52" s="61"/>
      <c r="U52" s="61"/>
      <c r="V52" s="341"/>
      <c r="AA52" s="165"/>
      <c r="AB52" s="7"/>
      <c r="AF52" s="296"/>
      <c r="AG52" s="297"/>
      <c r="AH52" s="293"/>
      <c r="AI52" s="297"/>
      <c r="AJ52" s="7"/>
      <c r="AK52" s="298"/>
      <c r="AL52" s="7"/>
      <c r="AM52" s="165"/>
      <c r="AN52" s="7"/>
      <c r="AO52" s="165"/>
      <c r="AS52" s="64" t="s">
        <v>49</v>
      </c>
      <c r="AV52" s="296"/>
      <c r="AW52" s="297"/>
      <c r="AX52" s="293"/>
      <c r="AY52" s="297"/>
      <c r="AZ52" s="7"/>
      <c r="BA52" s="298"/>
      <c r="BB52" s="7"/>
      <c r="BC52" s="165"/>
      <c r="BD52" s="7"/>
      <c r="BE52" s="165"/>
      <c r="BJ52" s="299"/>
      <c r="BK52" s="300"/>
      <c r="BP52" s="360">
        <v>8</v>
      </c>
      <c r="BQ52" s="12">
        <v>57.32</v>
      </c>
      <c r="BR52" s="73">
        <v>-37</v>
      </c>
      <c r="BS52" s="74">
        <f>BQ52+BR52*0.001</f>
        <v>57.283</v>
      </c>
      <c r="BT52" s="339" t="s">
        <v>51</v>
      </c>
      <c r="BU52" s="340" t="s">
        <v>83</v>
      </c>
      <c r="BV52" s="61"/>
      <c r="BW52" s="340"/>
      <c r="BX52" s="61"/>
      <c r="BY52" s="61"/>
      <c r="BZ52" s="341"/>
      <c r="CB52" s="360">
        <v>10</v>
      </c>
      <c r="CC52" s="12">
        <v>57.347</v>
      </c>
      <c r="CD52" s="196" t="s">
        <v>44</v>
      </c>
      <c r="CE52" s="243"/>
      <c r="CF52" s="257"/>
      <c r="CG52" s="75"/>
      <c r="CH52" s="73"/>
      <c r="CI52" s="74"/>
      <c r="CJ52" s="11"/>
    </row>
    <row r="53" spans="2:88" ht="21" customHeight="1" thickBot="1">
      <c r="B53" s="245"/>
      <c r="C53" s="246"/>
      <c r="D53" s="247"/>
      <c r="E53" s="248"/>
      <c r="F53" s="52"/>
      <c r="G53" s="227"/>
      <c r="H53" s="249"/>
      <c r="I53" s="250"/>
      <c r="J53" s="175"/>
      <c r="K53" s="38"/>
      <c r="L53" s="343"/>
      <c r="M53" s="248"/>
      <c r="N53" s="247"/>
      <c r="O53" s="248"/>
      <c r="P53" s="344"/>
      <c r="Q53" s="345"/>
      <c r="R53" s="346"/>
      <c r="S53" s="347"/>
      <c r="T53" s="346"/>
      <c r="U53" s="346"/>
      <c r="V53" s="348"/>
      <c r="AA53" s="165"/>
      <c r="AB53" s="165"/>
      <c r="AD53" s="21"/>
      <c r="AE53" s="22"/>
      <c r="AF53" s="299"/>
      <c r="AG53" s="300"/>
      <c r="AH53" s="293"/>
      <c r="AI53" s="297"/>
      <c r="AJ53" s="7"/>
      <c r="AK53" s="173"/>
      <c r="AL53" s="165"/>
      <c r="AM53" s="165"/>
      <c r="AN53" s="165"/>
      <c r="AO53" s="165"/>
      <c r="AV53" s="299"/>
      <c r="AW53" s="300"/>
      <c r="AX53" s="293"/>
      <c r="AY53" s="297"/>
      <c r="AZ53" s="7"/>
      <c r="BA53" s="173"/>
      <c r="BB53" s="165"/>
      <c r="BC53" s="165"/>
      <c r="BD53" s="165"/>
      <c r="BE53" s="165"/>
      <c r="BG53" s="21"/>
      <c r="BH53" s="22"/>
      <c r="BJ53" s="296"/>
      <c r="BK53" s="297"/>
      <c r="BP53" s="361"/>
      <c r="BQ53" s="250"/>
      <c r="BR53" s="247"/>
      <c r="BS53" s="248"/>
      <c r="BT53" s="344"/>
      <c r="BU53" s="354"/>
      <c r="BV53" s="346"/>
      <c r="BW53" s="347"/>
      <c r="BX53" s="346"/>
      <c r="BY53" s="346"/>
      <c r="BZ53" s="348"/>
      <c r="CB53" s="253"/>
      <c r="CC53" s="250"/>
      <c r="CD53" s="197"/>
      <c r="CE53" s="356"/>
      <c r="CF53" s="258"/>
      <c r="CG53" s="246"/>
      <c r="CH53" s="247"/>
      <c r="CI53" s="248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33826367" r:id="rId1"/>
    <oleObject progId="Paint.Picture" shapeId="4421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2017-02-02T13:37:31Z</cp:lastPrinted>
  <dcterms:created xsi:type="dcterms:W3CDTF">2003-01-10T15:39:03Z</dcterms:created>
  <dcterms:modified xsi:type="dcterms:W3CDTF">2017-03-30T08:14:36Z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