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7650" windowHeight="3660" tabRatio="599" activeTab="1"/>
  </bookViews>
  <sheets>
    <sheet name="titul" sheetId="1" r:id="rId1"/>
    <sheet name="Hořetic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<sst xmlns="http://schemas.openxmlformats.org/spreadsheetml/2006/main" count="166" uniqueCount="105">
  <si>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</si>
  <si>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</si>
  <si>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</si>
  <si>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</si>
  <si>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</si>
  <si>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</si>
  <si>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</si>
  <si>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</si>
  <si>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</si>
  <si>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</si>
  <si>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</si>
  <si>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</si>
  <si>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</si>
  <si>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</si>
  <si>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</si>
  <si>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</si>
  <si>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</si>
  <si>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</si>
  <si>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</si>
  <si>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</si>
  <si>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</si>
  <si>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</si>
  <si>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</si>
  <si>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</si>
  <si>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</si>
  <si>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</si>
  <si>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</si>
  <si>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</si>
  <si>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</si>
  <si>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</si>
  <si>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</si>
  <si>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</si>
  <si>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</si>
  <si>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</si>
  <si>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</si>
  <si>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</si>
  <si>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</si>
  <si>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</si>
  <si>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</si>
  <si>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</si>
  <si>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KANGO</t>
  </si>
  <si>
    <t>zabezpečovacího zařízení</t>
  </si>
  <si>
    <t>Hlavní  staniční  kolej,  NTV</t>
  </si>
  <si>
    <t>Vjezd - odjezd - průjezd,  NTV</t>
  </si>
  <si>
    <t>Odjezdová</t>
  </si>
  <si>
    <t>531 F</t>
  </si>
  <si>
    <t>Km  109,400</t>
  </si>
  <si>
    <t>č. I,  úrovňové, vnější</t>
  </si>
  <si>
    <t>Směr  :  Březno u Chomutova</t>
  </si>
  <si>
    <t>č. II,  úrovňové, jednostranné</t>
  </si>
  <si>
    <t>konstrukce Tischer</t>
  </si>
  <si>
    <t>přístup je po přechodu v km 109,400</t>
  </si>
  <si>
    <t>přístup je od výpravní budovy</t>
  </si>
  <si>
    <t>přechod v km 109,400</t>
  </si>
  <si>
    <t xml:space="preserve">Vzájemně vyloučeny jsou pouze protisměrné </t>
  </si>
  <si>
    <t>jízdní cesty na tutéž kolej</t>
  </si>
  <si>
    <t>S 2a</t>
  </si>
  <si>
    <t>S 4a</t>
  </si>
  <si>
    <t>L 2b</t>
  </si>
  <si>
    <t>L 4b</t>
  </si>
  <si>
    <t>Lc 4a</t>
  </si>
  <si>
    <t>Lc 2a</t>
  </si>
  <si>
    <t>Se 1</t>
  </si>
  <si>
    <t>Se 2</t>
  </si>
  <si>
    <t>Se 3</t>
  </si>
  <si>
    <t>Se 4</t>
  </si>
  <si>
    <t>Elektronické stavědlo</t>
  </si>
  <si>
    <t>Kód :  22</t>
  </si>
  <si>
    <t>3. kategorie</t>
  </si>
  <si>
    <t>z JOP</t>
  </si>
  <si>
    <t>směr Žatec a Březno u Chomutova</t>
  </si>
  <si>
    <t>Poznámka: zobrazeno v měřítku od v.č.1 po v.č.4</t>
  </si>
  <si>
    <t>Automatické  hradlo</t>
  </si>
  <si>
    <t>Kód : 14</t>
  </si>
  <si>
    <t>( bez návěstního bodu )</t>
  </si>
  <si>
    <t>samočinně činností</t>
  </si>
  <si>
    <t>Směr  :  Žatec</t>
  </si>
  <si>
    <t>Cestová</t>
  </si>
  <si>
    <t>Obvod  DOZ</t>
  </si>
  <si>
    <t>Sc 2b</t>
  </si>
  <si>
    <t>Sc 4b</t>
  </si>
  <si>
    <t>elm.</t>
  </si>
  <si>
    <t>v pokračování traťové koleje - rychlost traťová s místním omezením</t>
  </si>
  <si>
    <t>při jízdě do odbočky - rychlost 50 km/h</t>
  </si>
  <si>
    <t>2 a</t>
  </si>
  <si>
    <t>2 b</t>
  </si>
  <si>
    <t>2a + 2b</t>
  </si>
  <si>
    <t>4 a</t>
  </si>
  <si>
    <t>4 b</t>
  </si>
  <si>
    <t>4a + 4b</t>
  </si>
  <si>
    <t>( nouzová místní obsluha pohotovostním výpravčím )</t>
  </si>
  <si>
    <t>dálková obsluha výpravčím DOZ z ŽST Žatec</t>
  </si>
  <si>
    <t>zast. - 90</t>
  </si>
  <si>
    <t>proj. - 30</t>
  </si>
  <si>
    <t>RD</t>
  </si>
  <si>
    <t>počítače náprav HPB15-17 jsou v km 109,642</t>
  </si>
  <si>
    <t>HPB15</t>
  </si>
  <si>
    <t>HPB16</t>
  </si>
  <si>
    <t>HPB17</t>
  </si>
  <si>
    <t>HPB13</t>
  </si>
  <si>
    <t>HPB12</t>
  </si>
  <si>
    <t>HPB14</t>
  </si>
  <si>
    <t>počítače náprav HPB12-14 jsou v km 109,612</t>
  </si>
  <si>
    <t>IV.  /  2017</t>
  </si>
  <si>
    <t xml:space="preserve">L 2b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</si>
</sst>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0" fillId="0" borderId="0" xfId="49" applyFont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right" vertical="top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0" fontId="2" fillId="34" borderId="74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4" borderId="76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0" fillId="0" borderId="0" xfId="48" applyNumberFormat="1" applyFont="1" applyFill="1" applyAlignment="1">
      <alignment horizontal="center" vertical="top"/>
      <protection/>
    </xf>
    <xf numFmtId="164" fontId="45" fillId="0" borderId="0" xfId="0" applyNumberFormat="1" applyFont="1" applyFill="1" applyBorder="1" applyAlignment="1">
      <alignment horizontal="left" vertical="top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7" fillId="0" borderId="0" xfId="0" applyFont="1" applyFill="1" applyAlignment="1">
      <alignment horizontal="left" vertical="top"/>
    </xf>
    <xf numFmtId="49" fontId="34" fillId="0" borderId="56" xfId="49" applyNumberFormat="1" applyFont="1" applyBorder="1" applyAlignment="1">
      <alignment horizontal="center" vertical="center"/>
      <protection/>
    </xf>
    <xf numFmtId="0" fontId="0" fillId="0" borderId="21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0" xfId="49" applyFont="1">
      <alignment/>
      <protection/>
    </xf>
    <xf numFmtId="0" fontId="0" fillId="0" borderId="6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6" xfId="49" applyFont="1" applyBorder="1" applyAlignment="1">
      <alignment horizontal="center"/>
      <protection/>
    </xf>
    <xf numFmtId="0" fontId="0" fillId="0" borderId="59" xfId="49" applyFont="1" applyBorder="1">
      <alignment/>
      <protection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 vertical="top"/>
    </xf>
    <xf numFmtId="0" fontId="37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1" fillId="0" borderId="0" xfId="0" applyFont="1" applyFill="1" applyAlignment="1">
      <alignment horizontal="right" vertical="top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9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12" fillId="34" borderId="65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847725</xdr:colOff>
      <xdr:row>30</xdr:row>
      <xdr:rowOff>76200</xdr:rowOff>
    </xdr:from>
    <xdr:to>
      <xdr:col>50</xdr:col>
      <xdr:colOff>676275</xdr:colOff>
      <xdr:row>31</xdr:row>
      <xdr:rowOff>152400</xdr:rowOff>
    </xdr:to>
    <xdr:grpSp>
      <xdr:nvGrpSpPr>
        <xdr:cNvPr id="1" name="Group 2468"/>
        <xdr:cNvGrpSpPr>
          <a:grpSpLocks/>
        </xdr:cNvGrpSpPr>
      </xdr:nvGrpSpPr>
      <xdr:grpSpPr>
        <a:xfrm>
          <a:off x="30108525" y="7534275"/>
          <a:ext cx="75628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46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4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4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4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4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4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4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4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4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742950</xdr:colOff>
      <xdr:row>24</xdr:row>
      <xdr:rowOff>76200</xdr:rowOff>
    </xdr:from>
    <xdr:to>
      <xdr:col>40</xdr:col>
      <xdr:colOff>847725</xdr:colOff>
      <xdr:row>32</xdr:row>
      <xdr:rowOff>228600</xdr:rowOff>
    </xdr:to>
    <xdr:sp>
      <xdr:nvSpPr>
        <xdr:cNvPr id="11" name="Rectangle 2911" descr="Vodorovné cihly"/>
        <xdr:cNvSpPr>
          <a:spLocks/>
        </xdr:cNvSpPr>
      </xdr:nvSpPr>
      <xdr:spPr>
        <a:xfrm>
          <a:off x="30003750" y="6162675"/>
          <a:ext cx="104775" cy="1981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114300</xdr:rowOff>
    </xdr:from>
    <xdr:to>
      <xdr:col>50</xdr:col>
      <xdr:colOff>0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5621000" y="7343775"/>
          <a:ext cx="2137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40</xdr:col>
      <xdr:colOff>0</xdr:colOff>
      <xdr:row>23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1028700" y="59721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114300</xdr:rowOff>
    </xdr:from>
    <xdr:to>
      <xdr:col>64</xdr:col>
      <xdr:colOff>619125</xdr:colOff>
      <xdr:row>29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37966650" y="7343775"/>
          <a:ext cx="1004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86</xdr:col>
      <xdr:colOff>971550</xdr:colOff>
      <xdr:row>23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30232350" y="59721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Hořetice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0</xdr:colOff>
      <xdr:row>24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292608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30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218313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209550</xdr:colOff>
      <xdr:row>34</xdr:row>
      <xdr:rowOff>47625</xdr:rowOff>
    </xdr:from>
    <xdr:to>
      <xdr:col>41</xdr:col>
      <xdr:colOff>485775</xdr:colOff>
      <xdr:row>36</xdr:row>
      <xdr:rowOff>47625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70350" y="842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28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8210550" y="5972175"/>
          <a:ext cx="520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276225</xdr:colOff>
      <xdr:row>29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1341120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50</xdr:col>
      <xdr:colOff>0</xdr:colOff>
      <xdr:row>26</xdr:row>
      <xdr:rowOff>114300</xdr:rowOff>
    </xdr:to>
    <xdr:sp>
      <xdr:nvSpPr>
        <xdr:cNvPr id="348" name="Line 2374"/>
        <xdr:cNvSpPr>
          <a:spLocks/>
        </xdr:cNvSpPr>
      </xdr:nvSpPr>
      <xdr:spPr>
        <a:xfrm flipV="1">
          <a:off x="15640050" y="6657975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349" name="Line 2375"/>
        <xdr:cNvSpPr>
          <a:spLocks/>
        </xdr:cNvSpPr>
      </xdr:nvSpPr>
      <xdr:spPr>
        <a:xfrm flipV="1">
          <a:off x="37966650" y="66579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21831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51" name="Line 2391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52" name="Line 2392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53" name="Line 2393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54" name="Line 2394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55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356" name="Line 2397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457200</xdr:colOff>
      <xdr:row>21</xdr:row>
      <xdr:rowOff>0</xdr:rowOff>
    </xdr:from>
    <xdr:to>
      <xdr:col>9</xdr:col>
      <xdr:colOff>457200</xdr:colOff>
      <xdr:row>25</xdr:row>
      <xdr:rowOff>219075</xdr:rowOff>
    </xdr:to>
    <xdr:sp>
      <xdr:nvSpPr>
        <xdr:cNvPr id="357" name="Line 2453"/>
        <xdr:cNvSpPr>
          <a:spLocks/>
        </xdr:cNvSpPr>
      </xdr:nvSpPr>
      <xdr:spPr>
        <a:xfrm>
          <a:off x="6915150" y="54006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19</xdr:row>
      <xdr:rowOff>0</xdr:rowOff>
    </xdr:from>
    <xdr:ext cx="933450" cy="457200"/>
    <xdr:sp>
      <xdr:nvSpPr>
        <xdr:cNvPr id="358" name="text 774"/>
        <xdr:cNvSpPr txBox="1">
          <a:spLocks noChangeArrowheads="1"/>
        </xdr:cNvSpPr>
      </xdr:nvSpPr>
      <xdr:spPr>
        <a:xfrm>
          <a:off x="6457950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108,978</a:t>
          </a:r>
        </a:p>
      </xdr:txBody>
    </xdr:sp>
    <xdr:clientData/>
  </xdr:oneCellAnchor>
  <xdr:twoCellAnchor>
    <xdr:from>
      <xdr:col>42</xdr:col>
      <xdr:colOff>438150</xdr:colOff>
      <xdr:row>30</xdr:row>
      <xdr:rowOff>114300</xdr:rowOff>
    </xdr:from>
    <xdr:to>
      <xdr:col>42</xdr:col>
      <xdr:colOff>962025</xdr:colOff>
      <xdr:row>31</xdr:row>
      <xdr:rowOff>114300</xdr:rowOff>
    </xdr:to>
    <xdr:sp>
      <xdr:nvSpPr>
        <xdr:cNvPr id="359" name="text 7125"/>
        <xdr:cNvSpPr txBox="1">
          <a:spLocks noChangeArrowheads="1"/>
        </xdr:cNvSpPr>
      </xdr:nvSpPr>
      <xdr:spPr>
        <a:xfrm>
          <a:off x="311848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7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7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7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7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7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7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7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7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7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7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7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7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7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7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7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7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7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7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7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7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9" name="Line 2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0" name="Line 2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1" name="Line 2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2" name="Line 2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3" name="Line 2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4" name="Line 2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5" name="Line 2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6" name="Line 2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47" name="Line 2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942975</xdr:colOff>
      <xdr:row>21</xdr:row>
      <xdr:rowOff>0</xdr:rowOff>
    </xdr:from>
    <xdr:to>
      <xdr:col>58</xdr:col>
      <xdr:colOff>942975</xdr:colOff>
      <xdr:row>31</xdr:row>
      <xdr:rowOff>219075</xdr:rowOff>
    </xdr:to>
    <xdr:sp>
      <xdr:nvSpPr>
        <xdr:cNvPr id="648" name="Line 2807"/>
        <xdr:cNvSpPr>
          <a:spLocks/>
        </xdr:cNvSpPr>
      </xdr:nvSpPr>
      <xdr:spPr>
        <a:xfrm>
          <a:off x="43881675" y="54006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466725</xdr:colOff>
      <xdr:row>19</xdr:row>
      <xdr:rowOff>0</xdr:rowOff>
    </xdr:from>
    <xdr:ext cx="933450" cy="457200"/>
    <xdr:sp>
      <xdr:nvSpPr>
        <xdr:cNvPr id="649" name="text 774"/>
        <xdr:cNvSpPr txBox="1">
          <a:spLocks noChangeArrowheads="1"/>
        </xdr:cNvSpPr>
      </xdr:nvSpPr>
      <xdr:spPr>
        <a:xfrm>
          <a:off x="43405425" y="49434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P66 - 3ZNLI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109,620</a:t>
          </a:r>
        </a:p>
      </xdr:txBody>
    </xdr:sp>
    <xdr:clientData/>
  </xdr:one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650" name="Group 2843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1" name="Line 2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653" name="Group 2846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4" name="Line 2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495300</xdr:colOff>
      <xdr:row>25</xdr:row>
      <xdr:rowOff>114300</xdr:rowOff>
    </xdr:to>
    <xdr:sp>
      <xdr:nvSpPr>
        <xdr:cNvPr id="656" name="Line 2856"/>
        <xdr:cNvSpPr>
          <a:spLocks/>
        </xdr:cNvSpPr>
      </xdr:nvSpPr>
      <xdr:spPr>
        <a:xfrm flipH="1" flipV="1">
          <a:off x="111823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657" name="Line 2857"/>
        <xdr:cNvSpPr>
          <a:spLocks/>
        </xdr:cNvSpPr>
      </xdr:nvSpPr>
      <xdr:spPr>
        <a:xfrm>
          <a:off x="141541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76200</xdr:rowOff>
    </xdr:from>
    <xdr:to>
      <xdr:col>21</xdr:col>
      <xdr:colOff>266700</xdr:colOff>
      <xdr:row>26</xdr:row>
      <xdr:rowOff>114300</xdr:rowOff>
    </xdr:to>
    <xdr:sp>
      <xdr:nvSpPr>
        <xdr:cNvPr id="658" name="Line 2858"/>
        <xdr:cNvSpPr>
          <a:spLocks/>
        </xdr:cNvSpPr>
      </xdr:nvSpPr>
      <xdr:spPr>
        <a:xfrm>
          <a:off x="14897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276225</xdr:colOff>
      <xdr:row>26</xdr:row>
      <xdr:rowOff>0</xdr:rowOff>
    </xdr:to>
    <xdr:sp>
      <xdr:nvSpPr>
        <xdr:cNvPr id="659" name="Line 2859"/>
        <xdr:cNvSpPr>
          <a:spLocks/>
        </xdr:cNvSpPr>
      </xdr:nvSpPr>
      <xdr:spPr>
        <a:xfrm flipH="1" flipV="1">
          <a:off x="1341120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23</xdr:row>
      <xdr:rowOff>114300</xdr:rowOff>
    </xdr:from>
    <xdr:to>
      <xdr:col>76</xdr:col>
      <xdr:colOff>495300</xdr:colOff>
      <xdr:row>26</xdr:row>
      <xdr:rowOff>114300</xdr:rowOff>
    </xdr:to>
    <xdr:sp>
      <xdr:nvSpPr>
        <xdr:cNvPr id="660" name="Line 2908"/>
        <xdr:cNvSpPr>
          <a:spLocks/>
        </xdr:cNvSpPr>
      </xdr:nvSpPr>
      <xdr:spPr>
        <a:xfrm flipH="1">
          <a:off x="52358925" y="59721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24</xdr:row>
      <xdr:rowOff>76200</xdr:rowOff>
    </xdr:from>
    <xdr:to>
      <xdr:col>40</xdr:col>
      <xdr:colOff>733425</xdr:colOff>
      <xdr:row>25</xdr:row>
      <xdr:rowOff>152400</xdr:rowOff>
    </xdr:to>
    <xdr:grpSp>
      <xdr:nvGrpSpPr>
        <xdr:cNvPr id="661" name="Group 2912"/>
        <xdr:cNvGrpSpPr>
          <a:grpSpLocks/>
        </xdr:cNvGrpSpPr>
      </xdr:nvGrpSpPr>
      <xdr:grpSpPr>
        <a:xfrm>
          <a:off x="22374225" y="6162675"/>
          <a:ext cx="7620000" cy="304800"/>
          <a:chOff x="89" y="239"/>
          <a:chExt cx="863" cy="32"/>
        </a:xfrm>
        <a:solidFill>
          <a:srgbClr val="FFFFFF"/>
        </a:solidFill>
      </xdr:grpSpPr>
      <xdr:sp>
        <xdr:nvSpPr>
          <xdr:cNvPr id="662" name="Rectangle 291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91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91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291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91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291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91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292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292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24</xdr:row>
      <xdr:rowOff>114300</xdr:rowOff>
    </xdr:from>
    <xdr:to>
      <xdr:col>39</xdr:col>
      <xdr:colOff>514350</xdr:colOff>
      <xdr:row>25</xdr:row>
      <xdr:rowOff>114300</xdr:rowOff>
    </xdr:to>
    <xdr:sp>
      <xdr:nvSpPr>
        <xdr:cNvPr id="671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twoCellAnchor>
    <xdr:from>
      <xdr:col>70</xdr:col>
      <xdr:colOff>342900</xdr:colOff>
      <xdr:row>26</xdr:row>
      <xdr:rowOff>114300</xdr:rowOff>
    </xdr:from>
    <xdr:to>
      <xdr:col>70</xdr:col>
      <xdr:colOff>647700</xdr:colOff>
      <xdr:row>28</xdr:row>
      <xdr:rowOff>28575</xdr:rowOff>
    </xdr:to>
    <xdr:grpSp>
      <xdr:nvGrpSpPr>
        <xdr:cNvPr id="672" name="Group 2923"/>
        <xdr:cNvGrpSpPr>
          <a:grpSpLocks noChangeAspect="1"/>
        </xdr:cNvGrpSpPr>
      </xdr:nvGrpSpPr>
      <xdr:grpSpPr>
        <a:xfrm>
          <a:off x="5219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3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590550</xdr:colOff>
      <xdr:row>28</xdr:row>
      <xdr:rowOff>114300</xdr:rowOff>
    </xdr:from>
    <xdr:to>
      <xdr:col>67</xdr:col>
      <xdr:colOff>381000</xdr:colOff>
      <xdr:row>29</xdr:row>
      <xdr:rowOff>0</xdr:rowOff>
    </xdr:to>
    <xdr:sp>
      <xdr:nvSpPr>
        <xdr:cNvPr id="675" name="Line 2926"/>
        <xdr:cNvSpPr>
          <a:spLocks/>
        </xdr:cNvSpPr>
      </xdr:nvSpPr>
      <xdr:spPr>
        <a:xfrm flipH="1">
          <a:off x="49472850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590550</xdr:colOff>
      <xdr:row>29</xdr:row>
      <xdr:rowOff>76200</xdr:rowOff>
    </xdr:from>
    <xdr:to>
      <xdr:col>65</xdr:col>
      <xdr:colOff>361950</xdr:colOff>
      <xdr:row>29</xdr:row>
      <xdr:rowOff>114300</xdr:rowOff>
    </xdr:to>
    <xdr:sp>
      <xdr:nvSpPr>
        <xdr:cNvPr id="676" name="Line 2927"/>
        <xdr:cNvSpPr>
          <a:spLocks/>
        </xdr:cNvSpPr>
      </xdr:nvSpPr>
      <xdr:spPr>
        <a:xfrm flipH="1">
          <a:off x="479869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381000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677" name="Line 2928"/>
        <xdr:cNvSpPr>
          <a:spLocks/>
        </xdr:cNvSpPr>
      </xdr:nvSpPr>
      <xdr:spPr>
        <a:xfrm flipH="1">
          <a:off x="50234850" y="6657975"/>
          <a:ext cx="2114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29</xdr:row>
      <xdr:rowOff>0</xdr:rowOff>
    </xdr:from>
    <xdr:to>
      <xdr:col>66</xdr:col>
      <xdr:colOff>590550</xdr:colOff>
      <xdr:row>29</xdr:row>
      <xdr:rowOff>76200</xdr:rowOff>
    </xdr:to>
    <xdr:sp>
      <xdr:nvSpPr>
        <xdr:cNvPr id="678" name="Line 2929"/>
        <xdr:cNvSpPr>
          <a:spLocks/>
        </xdr:cNvSpPr>
      </xdr:nvSpPr>
      <xdr:spPr>
        <a:xfrm flipH="1">
          <a:off x="487299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352425</xdr:colOff>
      <xdr:row>22</xdr:row>
      <xdr:rowOff>66675</xdr:rowOff>
    </xdr:from>
    <xdr:to>
      <xdr:col>20</xdr:col>
      <xdr:colOff>923925</xdr:colOff>
      <xdr:row>22</xdr:row>
      <xdr:rowOff>180975</xdr:rowOff>
    </xdr:to>
    <xdr:grpSp>
      <xdr:nvGrpSpPr>
        <xdr:cNvPr id="679" name="Group 435"/>
        <xdr:cNvGrpSpPr>
          <a:grpSpLocks noChangeAspect="1"/>
        </xdr:cNvGrpSpPr>
      </xdr:nvGrpSpPr>
      <xdr:grpSpPr>
        <a:xfrm>
          <a:off x="14754225" y="569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8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24</xdr:row>
      <xdr:rowOff>38100</xdr:rowOff>
    </xdr:from>
    <xdr:to>
      <xdr:col>58</xdr:col>
      <xdr:colOff>628650</xdr:colOff>
      <xdr:row>24</xdr:row>
      <xdr:rowOff>152400</xdr:rowOff>
    </xdr:to>
    <xdr:grpSp>
      <xdr:nvGrpSpPr>
        <xdr:cNvPr id="685" name="Group 434"/>
        <xdr:cNvGrpSpPr>
          <a:grpSpLocks noChangeAspect="1"/>
        </xdr:cNvGrpSpPr>
      </xdr:nvGrpSpPr>
      <xdr:grpSpPr>
        <a:xfrm>
          <a:off x="42995850" y="6124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8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0</xdr:colOff>
      <xdr:row>26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36995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36995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 editAs="absolute">
    <xdr:from>
      <xdr:col>58</xdr:col>
      <xdr:colOff>66675</xdr:colOff>
      <xdr:row>30</xdr:row>
      <xdr:rowOff>47625</xdr:rowOff>
    </xdr:from>
    <xdr:to>
      <xdr:col>58</xdr:col>
      <xdr:colOff>933450</xdr:colOff>
      <xdr:row>30</xdr:row>
      <xdr:rowOff>161925</xdr:rowOff>
    </xdr:to>
    <xdr:grpSp>
      <xdr:nvGrpSpPr>
        <xdr:cNvPr id="693" name="Group 175"/>
        <xdr:cNvGrpSpPr>
          <a:grpSpLocks noChangeAspect="1"/>
        </xdr:cNvGrpSpPr>
      </xdr:nvGrpSpPr>
      <xdr:grpSpPr>
        <a:xfrm>
          <a:off x="43005375" y="75057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27</xdr:row>
      <xdr:rowOff>47625</xdr:rowOff>
    </xdr:from>
    <xdr:to>
      <xdr:col>58</xdr:col>
      <xdr:colOff>923925</xdr:colOff>
      <xdr:row>27</xdr:row>
      <xdr:rowOff>161925</xdr:rowOff>
    </xdr:to>
    <xdr:grpSp>
      <xdr:nvGrpSpPr>
        <xdr:cNvPr id="701" name="Group 175"/>
        <xdr:cNvGrpSpPr>
          <a:grpSpLocks noChangeAspect="1"/>
        </xdr:cNvGrpSpPr>
      </xdr:nvGrpSpPr>
      <xdr:grpSpPr>
        <a:xfrm>
          <a:off x="42995850" y="68199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709" name="Group 423"/>
        <xdr:cNvGrpSpPr>
          <a:grpSpLocks noChangeAspect="1"/>
        </xdr:cNvGrpSpPr>
      </xdr:nvGrpSpPr>
      <xdr:grpSpPr>
        <a:xfrm>
          <a:off x="62693550" y="5686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24</xdr:row>
      <xdr:rowOff>38100</xdr:rowOff>
    </xdr:from>
    <xdr:to>
      <xdr:col>4</xdr:col>
      <xdr:colOff>542925</xdr:colOff>
      <xdr:row>24</xdr:row>
      <xdr:rowOff>152400</xdr:rowOff>
    </xdr:to>
    <xdr:grpSp>
      <xdr:nvGrpSpPr>
        <xdr:cNvPr id="718" name="Group 414"/>
        <xdr:cNvGrpSpPr>
          <a:grpSpLocks noChangeAspect="1"/>
        </xdr:cNvGrpSpPr>
      </xdr:nvGrpSpPr>
      <xdr:grpSpPr>
        <a:xfrm>
          <a:off x="2066925" y="61245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0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47625</xdr:rowOff>
    </xdr:from>
    <xdr:to>
      <xdr:col>20</xdr:col>
      <xdr:colOff>933450</xdr:colOff>
      <xdr:row>25</xdr:row>
      <xdr:rowOff>161925</xdr:rowOff>
    </xdr:to>
    <xdr:grpSp>
      <xdr:nvGrpSpPr>
        <xdr:cNvPr id="727" name="Group 183"/>
        <xdr:cNvGrpSpPr>
          <a:grpSpLocks noChangeAspect="1"/>
        </xdr:cNvGrpSpPr>
      </xdr:nvGrpSpPr>
      <xdr:grpSpPr>
        <a:xfrm>
          <a:off x="14468475" y="63627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9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26</xdr:row>
      <xdr:rowOff>171450</xdr:rowOff>
    </xdr:from>
    <xdr:to>
      <xdr:col>17</xdr:col>
      <xdr:colOff>466725</xdr:colOff>
      <xdr:row>27</xdr:row>
      <xdr:rowOff>57150</xdr:rowOff>
    </xdr:to>
    <xdr:grpSp>
      <xdr:nvGrpSpPr>
        <xdr:cNvPr id="735" name="Group 183"/>
        <xdr:cNvGrpSpPr>
          <a:grpSpLocks noChangeAspect="1"/>
        </xdr:cNvGrpSpPr>
      </xdr:nvGrpSpPr>
      <xdr:grpSpPr>
        <a:xfrm rot="857482">
          <a:off x="12020550" y="6715125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736" name="text 1492"/>
          <xdr:cNvSpPr txBox="1">
            <a:spLocks noChangeAspect="1" noChangeArrowheads="1"/>
          </xdr:cNvSpPr>
        </xdr:nvSpPr>
        <xdr:spPr>
          <a:xfrm>
            <a:off x="549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552450</xdr:colOff>
      <xdr:row>25</xdr:row>
      <xdr:rowOff>66675</xdr:rowOff>
    </xdr:from>
    <xdr:to>
      <xdr:col>41</xdr:col>
      <xdr:colOff>457200</xdr:colOff>
      <xdr:row>25</xdr:row>
      <xdr:rowOff>180975</xdr:rowOff>
    </xdr:to>
    <xdr:grpSp>
      <xdr:nvGrpSpPr>
        <xdr:cNvPr id="743" name="Group 240"/>
        <xdr:cNvGrpSpPr>
          <a:grpSpLocks noChangeAspect="1"/>
        </xdr:cNvGrpSpPr>
      </xdr:nvGrpSpPr>
      <xdr:grpSpPr>
        <a:xfrm>
          <a:off x="29813250" y="6381750"/>
          <a:ext cx="876300" cy="114300"/>
          <a:chOff x="504" y="335"/>
          <a:chExt cx="79" cy="12"/>
        </a:xfrm>
        <a:solidFill>
          <a:srgbClr val="FFFFFF"/>
        </a:solidFill>
      </xdr:grpSpPr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5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27</xdr:row>
      <xdr:rowOff>47625</xdr:rowOff>
    </xdr:from>
    <xdr:to>
      <xdr:col>39</xdr:col>
      <xdr:colOff>419100</xdr:colOff>
      <xdr:row>27</xdr:row>
      <xdr:rowOff>161925</xdr:rowOff>
    </xdr:to>
    <xdr:grpSp>
      <xdr:nvGrpSpPr>
        <xdr:cNvPr id="751" name="Group 242"/>
        <xdr:cNvGrpSpPr>
          <a:grpSpLocks noChangeAspect="1"/>
        </xdr:cNvGrpSpPr>
      </xdr:nvGrpSpPr>
      <xdr:grpSpPr>
        <a:xfrm>
          <a:off x="28298775" y="6819900"/>
          <a:ext cx="866775" cy="114300"/>
          <a:chOff x="330" y="335"/>
          <a:chExt cx="79" cy="12"/>
        </a:xfrm>
        <a:solidFill>
          <a:srgbClr val="FFFFFF"/>
        </a:solidFill>
      </xdr:grpSpPr>
      <xdr:sp>
        <xdr:nvSpPr>
          <xdr:cNvPr id="752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3" name="Line 208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09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10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1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21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1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22</xdr:row>
      <xdr:rowOff>57150</xdr:rowOff>
    </xdr:from>
    <xdr:to>
      <xdr:col>4</xdr:col>
      <xdr:colOff>942975</xdr:colOff>
      <xdr:row>22</xdr:row>
      <xdr:rowOff>171450</xdr:rowOff>
    </xdr:to>
    <xdr:grpSp>
      <xdr:nvGrpSpPr>
        <xdr:cNvPr id="759" name="Group 59"/>
        <xdr:cNvGrpSpPr>
          <a:grpSpLocks noChangeAspect="1"/>
        </xdr:cNvGrpSpPr>
      </xdr:nvGrpSpPr>
      <xdr:grpSpPr>
        <a:xfrm>
          <a:off x="30194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764" name="Group 155"/>
        <xdr:cNvGrpSpPr>
          <a:grpSpLocks noChangeAspect="1"/>
        </xdr:cNvGrpSpPr>
      </xdr:nvGrpSpPr>
      <xdr:grpSpPr>
        <a:xfrm>
          <a:off x="65055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22</xdr:row>
      <xdr:rowOff>66675</xdr:rowOff>
    </xdr:from>
    <xdr:to>
      <xdr:col>76</xdr:col>
      <xdr:colOff>638175</xdr:colOff>
      <xdr:row>22</xdr:row>
      <xdr:rowOff>180975</xdr:rowOff>
    </xdr:to>
    <xdr:grpSp>
      <xdr:nvGrpSpPr>
        <xdr:cNvPr id="768" name="Group 156"/>
        <xdr:cNvGrpSpPr>
          <a:grpSpLocks noChangeAspect="1"/>
        </xdr:cNvGrpSpPr>
      </xdr:nvGrpSpPr>
      <xdr:grpSpPr>
        <a:xfrm>
          <a:off x="56654700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24</xdr:row>
      <xdr:rowOff>57150</xdr:rowOff>
    </xdr:from>
    <xdr:to>
      <xdr:col>83</xdr:col>
      <xdr:colOff>142875</xdr:colOff>
      <xdr:row>24</xdr:row>
      <xdr:rowOff>171450</xdr:rowOff>
    </xdr:to>
    <xdr:grpSp>
      <xdr:nvGrpSpPr>
        <xdr:cNvPr id="772" name="Group 98"/>
        <xdr:cNvGrpSpPr>
          <a:grpSpLocks noChangeAspect="1"/>
        </xdr:cNvGrpSpPr>
      </xdr:nvGrpSpPr>
      <xdr:grpSpPr>
        <a:xfrm>
          <a:off x="61445775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7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228600</xdr:colOff>
      <xdr:row>35</xdr:row>
      <xdr:rowOff>0</xdr:rowOff>
    </xdr:from>
    <xdr:to>
      <xdr:col>38</xdr:col>
      <xdr:colOff>742950</xdr:colOff>
      <xdr:row>36</xdr:row>
      <xdr:rowOff>0</xdr:rowOff>
    </xdr:to>
    <xdr:sp>
      <xdr:nvSpPr>
        <xdr:cNvPr id="777" name="text 207"/>
        <xdr:cNvSpPr txBox="1">
          <a:spLocks noChangeArrowheads="1"/>
        </xdr:cNvSpPr>
      </xdr:nvSpPr>
      <xdr:spPr>
        <a:xfrm>
          <a:off x="280035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76</xdr:col>
      <xdr:colOff>342900</xdr:colOff>
      <xdr:row>23</xdr:row>
      <xdr:rowOff>114300</xdr:rowOff>
    </xdr:from>
    <xdr:to>
      <xdr:col>76</xdr:col>
      <xdr:colOff>647700</xdr:colOff>
      <xdr:row>25</xdr:row>
      <xdr:rowOff>28575</xdr:rowOff>
    </xdr:to>
    <xdr:grpSp>
      <xdr:nvGrpSpPr>
        <xdr:cNvPr id="778" name="Group 2923"/>
        <xdr:cNvGrpSpPr>
          <a:grpSpLocks noChangeAspect="1"/>
        </xdr:cNvGrpSpPr>
      </xdr:nvGrpSpPr>
      <xdr:grpSpPr>
        <a:xfrm>
          <a:off x="5665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9" name="Line 2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552450</xdr:colOff>
      <xdr:row>28</xdr:row>
      <xdr:rowOff>47625</xdr:rowOff>
    </xdr:from>
    <xdr:to>
      <xdr:col>41</xdr:col>
      <xdr:colOff>457200</xdr:colOff>
      <xdr:row>28</xdr:row>
      <xdr:rowOff>161925</xdr:rowOff>
    </xdr:to>
    <xdr:grpSp>
      <xdr:nvGrpSpPr>
        <xdr:cNvPr id="781" name="Group 240"/>
        <xdr:cNvGrpSpPr>
          <a:grpSpLocks noChangeAspect="1"/>
        </xdr:cNvGrpSpPr>
      </xdr:nvGrpSpPr>
      <xdr:grpSpPr>
        <a:xfrm>
          <a:off x="29813250" y="7048500"/>
          <a:ext cx="876300" cy="114300"/>
          <a:chOff x="504" y="335"/>
          <a:chExt cx="79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3" name="Line 21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21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1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2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21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22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30</xdr:row>
      <xdr:rowOff>47625</xdr:rowOff>
    </xdr:from>
    <xdr:to>
      <xdr:col>39</xdr:col>
      <xdr:colOff>419100</xdr:colOff>
      <xdr:row>30</xdr:row>
      <xdr:rowOff>161925</xdr:rowOff>
    </xdr:to>
    <xdr:grpSp>
      <xdr:nvGrpSpPr>
        <xdr:cNvPr id="789" name="Group 242"/>
        <xdr:cNvGrpSpPr>
          <a:grpSpLocks noChangeAspect="1"/>
        </xdr:cNvGrpSpPr>
      </xdr:nvGrpSpPr>
      <xdr:grpSpPr>
        <a:xfrm>
          <a:off x="28298775" y="7505700"/>
          <a:ext cx="866775" cy="114300"/>
          <a:chOff x="330" y="335"/>
          <a:chExt cx="79" cy="12"/>
        </a:xfrm>
        <a:solidFill>
          <a:srgbClr val="FFFFFF"/>
        </a:solidFill>
      </xdr:grpSpPr>
      <xdr:sp>
        <xdr:nvSpPr>
          <xdr:cNvPr id="790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1" name="Line 208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09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10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1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1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21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22</xdr:row>
      <xdr:rowOff>114300</xdr:rowOff>
    </xdr:from>
    <xdr:to>
      <xdr:col>60</xdr:col>
      <xdr:colOff>523875</xdr:colOff>
      <xdr:row>22</xdr:row>
      <xdr:rowOff>190500</xdr:rowOff>
    </xdr:to>
    <xdr:sp>
      <xdr:nvSpPr>
        <xdr:cNvPr id="797" name="Rectangle 3341"/>
        <xdr:cNvSpPr>
          <a:spLocks/>
        </xdr:cNvSpPr>
      </xdr:nvSpPr>
      <xdr:spPr>
        <a:xfrm>
          <a:off x="44862750" y="57435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22</xdr:row>
      <xdr:rowOff>114300</xdr:rowOff>
    </xdr:from>
    <xdr:to>
      <xdr:col>58</xdr:col>
      <xdr:colOff>123825</xdr:colOff>
      <xdr:row>22</xdr:row>
      <xdr:rowOff>190500</xdr:rowOff>
    </xdr:to>
    <xdr:sp>
      <xdr:nvSpPr>
        <xdr:cNvPr id="798" name="Rectangle 3341"/>
        <xdr:cNvSpPr>
          <a:spLocks/>
        </xdr:cNvSpPr>
      </xdr:nvSpPr>
      <xdr:spPr>
        <a:xfrm>
          <a:off x="42967275" y="57435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25</xdr:row>
      <xdr:rowOff>114300</xdr:rowOff>
    </xdr:from>
    <xdr:to>
      <xdr:col>58</xdr:col>
      <xdr:colOff>123825</xdr:colOff>
      <xdr:row>25</xdr:row>
      <xdr:rowOff>190500</xdr:rowOff>
    </xdr:to>
    <xdr:sp>
      <xdr:nvSpPr>
        <xdr:cNvPr id="799" name="Rectangle 3341"/>
        <xdr:cNvSpPr>
          <a:spLocks/>
        </xdr:cNvSpPr>
      </xdr:nvSpPr>
      <xdr:spPr>
        <a:xfrm>
          <a:off x="42967275" y="64293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28</xdr:row>
      <xdr:rowOff>114300</xdr:rowOff>
    </xdr:from>
    <xdr:to>
      <xdr:col>58</xdr:col>
      <xdr:colOff>123825</xdr:colOff>
      <xdr:row>28</xdr:row>
      <xdr:rowOff>190500</xdr:rowOff>
    </xdr:to>
    <xdr:sp>
      <xdr:nvSpPr>
        <xdr:cNvPr id="800" name="Rectangle 3341"/>
        <xdr:cNvSpPr>
          <a:spLocks/>
        </xdr:cNvSpPr>
      </xdr:nvSpPr>
      <xdr:spPr>
        <a:xfrm>
          <a:off x="42967275" y="71151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25</xdr:row>
      <xdr:rowOff>114300</xdr:rowOff>
    </xdr:from>
    <xdr:to>
      <xdr:col>60</xdr:col>
      <xdr:colOff>523875</xdr:colOff>
      <xdr:row>25</xdr:row>
      <xdr:rowOff>190500</xdr:rowOff>
    </xdr:to>
    <xdr:sp>
      <xdr:nvSpPr>
        <xdr:cNvPr id="801" name="Rectangle 3341"/>
        <xdr:cNvSpPr>
          <a:spLocks/>
        </xdr:cNvSpPr>
      </xdr:nvSpPr>
      <xdr:spPr>
        <a:xfrm>
          <a:off x="44862750" y="64293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28</xdr:row>
      <xdr:rowOff>114300</xdr:rowOff>
    </xdr:from>
    <xdr:to>
      <xdr:col>60</xdr:col>
      <xdr:colOff>523875</xdr:colOff>
      <xdr:row>28</xdr:row>
      <xdr:rowOff>190500</xdr:rowOff>
    </xdr:to>
    <xdr:sp>
      <xdr:nvSpPr>
        <xdr:cNvPr id="802" name="Rectangle 3341"/>
        <xdr:cNvSpPr>
          <a:spLocks/>
        </xdr:cNvSpPr>
      </xdr:nvSpPr>
      <xdr:spPr>
        <a:xfrm>
          <a:off x="44862750" y="71151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6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31</v>
      </c>
      <c r="C4" s="111" t="s">
        <v>45</v>
      </c>
      <c r="D4" s="112"/>
      <c r="E4" s="110"/>
      <c r="F4" s="110"/>
      <c r="G4" s="110"/>
      <c r="H4" s="110"/>
      <c r="I4" s="112"/>
      <c r="J4" s="99" t="s">
        <v>46</v>
      </c>
      <c r="K4" s="112"/>
      <c r="L4" s="113"/>
      <c r="M4" s="112"/>
      <c r="N4" s="112"/>
      <c r="O4" s="112"/>
      <c r="P4" s="112"/>
      <c r="Q4" s="114" t="s">
        <v>32</v>
      </c>
      <c r="R4" s="115">
        <v>537498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321"/>
      <c r="I8" s="321"/>
      <c r="J8" s="59" t="s">
        <v>66</v>
      </c>
      <c r="K8" s="321"/>
      <c r="L8" s="321"/>
      <c r="M8" s="322"/>
      <c r="N8" s="322"/>
      <c r="O8" s="322"/>
      <c r="P8" s="322"/>
      <c r="Q8" s="322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322"/>
      <c r="I9" s="322"/>
      <c r="J9" s="136" t="s">
        <v>69</v>
      </c>
      <c r="K9" s="322"/>
      <c r="L9" s="322"/>
      <c r="M9" s="322"/>
      <c r="N9" s="322"/>
      <c r="O9" s="322"/>
      <c r="P9" s="352" t="s">
        <v>67</v>
      </c>
      <c r="Q9" s="352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322"/>
      <c r="I10" s="322"/>
      <c r="J10" s="136" t="s">
        <v>68</v>
      </c>
      <c r="K10" s="322"/>
      <c r="L10" s="322"/>
      <c r="M10" s="322"/>
      <c r="N10" s="322"/>
      <c r="O10" s="322"/>
      <c r="P10" s="352"/>
      <c r="Q10" s="352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70" t="s">
        <v>15</v>
      </c>
      <c r="D12" s="134"/>
      <c r="E12" s="134"/>
      <c r="F12" s="134"/>
      <c r="G12" s="141"/>
      <c r="H12" s="141" t="s">
        <v>94</v>
      </c>
      <c r="I12" s="134"/>
      <c r="J12" s="141" t="s">
        <v>16</v>
      </c>
      <c r="K12" s="207"/>
      <c r="M12" s="141"/>
      <c r="N12" s="134"/>
      <c r="O12" s="141"/>
      <c r="P12" s="142"/>
      <c r="Q12" s="134"/>
      <c r="R12" s="135"/>
      <c r="S12" s="131"/>
      <c r="T12" s="108"/>
      <c r="U12" s="106"/>
    </row>
    <row r="13" spans="1:21" ht="21" customHeight="1">
      <c r="A13" s="127"/>
      <c r="B13" s="132"/>
      <c r="C13" s="69" t="s">
        <v>17</v>
      </c>
      <c r="D13" s="134"/>
      <c r="E13" s="134"/>
      <c r="F13" s="134"/>
      <c r="G13" s="268"/>
      <c r="H13" s="280">
        <v>109.372</v>
      </c>
      <c r="I13" s="269"/>
      <c r="J13" s="280">
        <v>109.4</v>
      </c>
      <c r="K13" s="270"/>
      <c r="L13" s="271"/>
      <c r="M13" s="268"/>
      <c r="N13" s="134"/>
      <c r="O13" s="226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18</v>
      </c>
      <c r="D14" s="134"/>
      <c r="E14" s="134"/>
      <c r="F14" s="134"/>
      <c r="G14" s="69"/>
      <c r="H14" s="134"/>
      <c r="I14" s="134"/>
      <c r="J14" s="86" t="s">
        <v>91</v>
      </c>
      <c r="K14" s="227"/>
      <c r="M14" s="69"/>
      <c r="N14" s="134"/>
      <c r="O14" s="227"/>
      <c r="P14" s="134"/>
      <c r="Q14" s="134"/>
      <c r="R14" s="135"/>
      <c r="S14" s="131"/>
      <c r="T14" s="108"/>
      <c r="U14" s="106"/>
    </row>
    <row r="15" spans="1:21" ht="21" customHeight="1">
      <c r="A15" s="127"/>
      <c r="B15" s="138"/>
      <c r="C15" s="139"/>
      <c r="D15" s="139"/>
      <c r="E15" s="139"/>
      <c r="F15" s="139"/>
      <c r="G15" s="341"/>
      <c r="H15" s="341"/>
      <c r="I15" s="341"/>
      <c r="J15" s="272" t="s">
        <v>90</v>
      </c>
      <c r="K15" s="342"/>
      <c r="L15" s="341"/>
      <c r="M15" s="341"/>
      <c r="N15" s="139"/>
      <c r="O15" s="139"/>
      <c r="P15" s="139"/>
      <c r="Q15" s="139"/>
      <c r="R15" s="140"/>
      <c r="S15" s="131"/>
      <c r="T15" s="108"/>
      <c r="U15" s="106"/>
    </row>
    <row r="16" spans="1:21" ht="21" customHeight="1">
      <c r="A16" s="127"/>
      <c r="B16" s="334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35"/>
      <c r="S16" s="131"/>
      <c r="T16" s="108"/>
      <c r="U16" s="106"/>
    </row>
    <row r="17" spans="1:21" ht="21" customHeight="1">
      <c r="A17" s="127"/>
      <c r="B17" s="334"/>
      <c r="C17" s="69" t="s">
        <v>33</v>
      </c>
      <c r="D17" s="322"/>
      <c r="E17" s="322"/>
      <c r="F17" s="322"/>
      <c r="G17" s="322"/>
      <c r="H17" s="322"/>
      <c r="J17" s="263" t="s">
        <v>75</v>
      </c>
      <c r="L17" s="322"/>
      <c r="M17" s="336"/>
      <c r="N17" s="336"/>
      <c r="O17" s="322"/>
      <c r="P17" s="352" t="s">
        <v>92</v>
      </c>
      <c r="Q17" s="352"/>
      <c r="R17" s="335"/>
      <c r="S17" s="131"/>
      <c r="T17" s="108"/>
      <c r="U17" s="106"/>
    </row>
    <row r="18" spans="1:21" ht="21" customHeight="1">
      <c r="A18" s="127"/>
      <c r="B18" s="334"/>
      <c r="C18" s="69" t="s">
        <v>34</v>
      </c>
      <c r="D18" s="322"/>
      <c r="E18" s="322"/>
      <c r="F18" s="322"/>
      <c r="G18" s="322"/>
      <c r="H18" s="322"/>
      <c r="J18" s="273" t="s">
        <v>41</v>
      </c>
      <c r="L18" s="322"/>
      <c r="M18" s="336"/>
      <c r="N18" s="336"/>
      <c r="O18" s="322"/>
      <c r="P18" s="352" t="s">
        <v>93</v>
      </c>
      <c r="Q18" s="352"/>
      <c r="R18" s="335"/>
      <c r="S18" s="131"/>
      <c r="T18" s="108"/>
      <c r="U18" s="106"/>
    </row>
    <row r="19" spans="1:21" ht="21" customHeight="1">
      <c r="A19" s="127"/>
      <c r="B19" s="337"/>
      <c r="C19" s="338"/>
      <c r="D19" s="338"/>
      <c r="E19" s="338"/>
      <c r="F19" s="338"/>
      <c r="G19" s="338"/>
      <c r="H19" s="338"/>
      <c r="I19" s="338"/>
      <c r="J19" s="339"/>
      <c r="K19" s="338"/>
      <c r="L19" s="338"/>
      <c r="M19" s="338"/>
      <c r="N19" s="338"/>
      <c r="O19" s="338"/>
      <c r="P19" s="338"/>
      <c r="Q19" s="338"/>
      <c r="R19" s="340"/>
      <c r="S19" s="131"/>
      <c r="T19" s="108"/>
      <c r="U19" s="106"/>
    </row>
    <row r="20" spans="1:21" ht="21" customHeight="1">
      <c r="A20" s="127"/>
      <c r="B20" s="143"/>
      <c r="C20" s="144"/>
      <c r="D20" s="144"/>
      <c r="E20" s="145"/>
      <c r="F20" s="145"/>
      <c r="G20" s="145"/>
      <c r="H20" s="145"/>
      <c r="I20" s="144"/>
      <c r="J20" s="146"/>
      <c r="K20" s="144"/>
      <c r="L20" s="144"/>
      <c r="M20" s="144"/>
      <c r="N20" s="144"/>
      <c r="O20" s="144"/>
      <c r="P20" s="144"/>
      <c r="Q20" s="144"/>
      <c r="R20" s="144"/>
      <c r="S20" s="131"/>
      <c r="T20" s="108"/>
      <c r="U20" s="106"/>
    </row>
    <row r="21" spans="1:19" ht="30" customHeight="1">
      <c r="A21" s="147"/>
      <c r="B21" s="148"/>
      <c r="C21" s="149"/>
      <c r="D21" s="353" t="s">
        <v>35</v>
      </c>
      <c r="E21" s="354"/>
      <c r="F21" s="354"/>
      <c r="G21" s="354"/>
      <c r="H21" s="149"/>
      <c r="I21" s="150"/>
      <c r="J21" s="151"/>
      <c r="K21" s="148"/>
      <c r="L21" s="149"/>
      <c r="M21" s="353" t="s">
        <v>36</v>
      </c>
      <c r="N21" s="353"/>
      <c r="O21" s="353"/>
      <c r="P21" s="353"/>
      <c r="Q21" s="149"/>
      <c r="R21" s="150"/>
      <c r="S21" s="131"/>
    </row>
    <row r="22" spans="1:20" s="156" customFormat="1" ht="21" customHeight="1" thickBot="1">
      <c r="A22" s="152"/>
      <c r="B22" s="153" t="s">
        <v>21</v>
      </c>
      <c r="C22" s="97" t="s">
        <v>22</v>
      </c>
      <c r="D22" s="97" t="s">
        <v>23</v>
      </c>
      <c r="E22" s="154" t="s">
        <v>24</v>
      </c>
      <c r="F22" s="355" t="s">
        <v>25</v>
      </c>
      <c r="G22" s="356"/>
      <c r="H22" s="356"/>
      <c r="I22" s="357"/>
      <c r="J22" s="151"/>
      <c r="K22" s="153" t="s">
        <v>21</v>
      </c>
      <c r="L22" s="97" t="s">
        <v>22</v>
      </c>
      <c r="M22" s="97" t="s">
        <v>23</v>
      </c>
      <c r="N22" s="154" t="s">
        <v>24</v>
      </c>
      <c r="O22" s="355" t="s">
        <v>25</v>
      </c>
      <c r="P22" s="356"/>
      <c r="Q22" s="356"/>
      <c r="R22" s="357"/>
      <c r="S22" s="155"/>
      <c r="T22" s="104"/>
    </row>
    <row r="23" spans="1:20" s="117" customFormat="1" ht="21" customHeight="1" thickTop="1">
      <c r="A23" s="147"/>
      <c r="B23" s="157"/>
      <c r="C23" s="158"/>
      <c r="D23" s="159"/>
      <c r="E23" s="160"/>
      <c r="F23" s="161"/>
      <c r="G23" s="162"/>
      <c r="H23" s="162"/>
      <c r="I23" s="163"/>
      <c r="J23" s="151"/>
      <c r="K23" s="157"/>
      <c r="L23" s="158"/>
      <c r="M23" s="159"/>
      <c r="N23" s="160"/>
      <c r="O23" s="161"/>
      <c r="P23" s="162"/>
      <c r="Q23" s="162"/>
      <c r="R23" s="163"/>
      <c r="S23" s="131"/>
      <c r="T23" s="104"/>
    </row>
    <row r="24" spans="1:20" s="117" customFormat="1" ht="21" customHeight="1">
      <c r="A24" s="147"/>
      <c r="B24" s="164">
        <v>1</v>
      </c>
      <c r="C24" s="165">
        <v>109.167</v>
      </c>
      <c r="D24" s="165">
        <v>109.612</v>
      </c>
      <c r="E24" s="267">
        <f>(D24-C24)*1000</f>
        <v>444.9999999999932</v>
      </c>
      <c r="F24" s="367" t="s">
        <v>42</v>
      </c>
      <c r="G24" s="368"/>
      <c r="H24" s="368"/>
      <c r="I24" s="369"/>
      <c r="J24" s="151"/>
      <c r="K24" s="164">
        <v>1</v>
      </c>
      <c r="L24" s="165">
        <v>109.278</v>
      </c>
      <c r="M24" s="165">
        <v>109.4</v>
      </c>
      <c r="N24" s="267">
        <f>(M24-L24)*1000</f>
        <v>121.99999999999989</v>
      </c>
      <c r="O24" s="358" t="s">
        <v>49</v>
      </c>
      <c r="P24" s="359"/>
      <c r="Q24" s="359"/>
      <c r="R24" s="360"/>
      <c r="S24" s="131"/>
      <c r="T24" s="104"/>
    </row>
    <row r="25" spans="1:20" s="117" customFormat="1" ht="21" customHeight="1">
      <c r="A25" s="147"/>
      <c r="B25" s="157"/>
      <c r="C25" s="264"/>
      <c r="D25" s="265"/>
      <c r="E25" s="266"/>
      <c r="F25" s="248" t="s">
        <v>70</v>
      </c>
      <c r="G25" s="249"/>
      <c r="H25" s="249"/>
      <c r="I25" s="250"/>
      <c r="J25" s="151"/>
      <c r="K25" s="164"/>
      <c r="L25" s="165"/>
      <c r="M25" s="165"/>
      <c r="N25" s="267"/>
      <c r="O25" s="361" t="s">
        <v>50</v>
      </c>
      <c r="P25" s="362"/>
      <c r="Q25" s="362"/>
      <c r="R25" s="363"/>
      <c r="S25" s="131"/>
      <c r="T25" s="104"/>
    </row>
    <row r="26" spans="1:20" s="117" customFormat="1" ht="21" customHeight="1">
      <c r="A26" s="147"/>
      <c r="B26" s="333" t="s">
        <v>84</v>
      </c>
      <c r="C26" s="165">
        <v>109.167</v>
      </c>
      <c r="D26" s="165">
        <v>109.375</v>
      </c>
      <c r="E26" s="267">
        <f aca="true" t="shared" si="0" ref="E26:E31">(D26-C26)*1000</f>
        <v>207.9999999999984</v>
      </c>
      <c r="F26" s="358" t="s">
        <v>43</v>
      </c>
      <c r="G26" s="359"/>
      <c r="H26" s="359"/>
      <c r="I26" s="360"/>
      <c r="J26" s="151"/>
      <c r="K26" s="164"/>
      <c r="L26" s="165"/>
      <c r="M26" s="165"/>
      <c r="N26" s="267">
        <f>(M26-L26)*1000</f>
        <v>0</v>
      </c>
      <c r="O26" s="361" t="s">
        <v>51</v>
      </c>
      <c r="P26" s="362"/>
      <c r="Q26" s="362"/>
      <c r="R26" s="363"/>
      <c r="S26" s="131"/>
      <c r="T26" s="104"/>
    </row>
    <row r="27" spans="1:20" s="117" customFormat="1" ht="21" customHeight="1">
      <c r="A27" s="147"/>
      <c r="B27" s="333" t="s">
        <v>85</v>
      </c>
      <c r="C27" s="165">
        <v>109.406</v>
      </c>
      <c r="D27" s="165">
        <v>109.612</v>
      </c>
      <c r="E27" s="267">
        <f t="shared" si="0"/>
        <v>205.99999999998886</v>
      </c>
      <c r="F27" s="358" t="s">
        <v>43</v>
      </c>
      <c r="G27" s="359"/>
      <c r="H27" s="359"/>
      <c r="I27" s="360"/>
      <c r="J27" s="151"/>
      <c r="K27" s="164"/>
      <c r="L27" s="165"/>
      <c r="M27" s="165"/>
      <c r="N27" s="267"/>
      <c r="O27" s="358"/>
      <c r="P27" s="359"/>
      <c r="Q27" s="359"/>
      <c r="R27" s="360"/>
      <c r="S27" s="131"/>
      <c r="T27" s="104"/>
    </row>
    <row r="28" spans="1:20" s="117" customFormat="1" ht="21" customHeight="1">
      <c r="A28" s="147"/>
      <c r="B28" s="164" t="s">
        <v>86</v>
      </c>
      <c r="C28" s="165">
        <v>109.167</v>
      </c>
      <c r="D28" s="165">
        <v>109.612</v>
      </c>
      <c r="E28" s="267">
        <f t="shared" si="0"/>
        <v>444.9999999999932</v>
      </c>
      <c r="F28" s="358" t="s">
        <v>43</v>
      </c>
      <c r="G28" s="359"/>
      <c r="H28" s="359"/>
      <c r="I28" s="360"/>
      <c r="J28" s="151"/>
      <c r="K28" s="164"/>
      <c r="L28" s="165"/>
      <c r="M28" s="165"/>
      <c r="N28" s="267"/>
      <c r="O28" s="312"/>
      <c r="P28" s="313"/>
      <c r="Q28" s="313"/>
      <c r="R28" s="314"/>
      <c r="S28" s="131"/>
      <c r="T28" s="104"/>
    </row>
    <row r="29" spans="1:20" s="117" customFormat="1" ht="21" customHeight="1">
      <c r="A29" s="147"/>
      <c r="B29" s="333" t="s">
        <v>87</v>
      </c>
      <c r="C29" s="165">
        <v>109.125</v>
      </c>
      <c r="D29" s="165">
        <v>109.375</v>
      </c>
      <c r="E29" s="267">
        <f t="shared" si="0"/>
        <v>250</v>
      </c>
      <c r="F29" s="358" t="s">
        <v>43</v>
      </c>
      <c r="G29" s="359"/>
      <c r="H29" s="359"/>
      <c r="I29" s="360"/>
      <c r="J29" s="151"/>
      <c r="K29" s="164"/>
      <c r="L29" s="165"/>
      <c r="M29" s="165"/>
      <c r="N29" s="267"/>
      <c r="O29" s="312"/>
      <c r="P29" s="313"/>
      <c r="Q29" s="313"/>
      <c r="R29" s="314"/>
      <c r="S29" s="131"/>
      <c r="T29" s="104"/>
    </row>
    <row r="30" spans="1:20" s="117" customFormat="1" ht="21" customHeight="1">
      <c r="A30" s="147"/>
      <c r="B30" s="333" t="s">
        <v>88</v>
      </c>
      <c r="C30" s="165">
        <v>109.406</v>
      </c>
      <c r="D30" s="165">
        <v>109.612</v>
      </c>
      <c r="E30" s="267">
        <f t="shared" si="0"/>
        <v>205.99999999998886</v>
      </c>
      <c r="F30" s="358" t="s">
        <v>43</v>
      </c>
      <c r="G30" s="359"/>
      <c r="H30" s="359"/>
      <c r="I30" s="360"/>
      <c r="J30" s="151"/>
      <c r="K30" s="164" t="s">
        <v>88</v>
      </c>
      <c r="L30" s="165">
        <v>109.4</v>
      </c>
      <c r="M30" s="165">
        <v>109.52</v>
      </c>
      <c r="N30" s="267">
        <f>(M30-L30)*1000</f>
        <v>119.99999999999034</v>
      </c>
      <c r="O30" s="358" t="s">
        <v>47</v>
      </c>
      <c r="P30" s="359"/>
      <c r="Q30" s="359"/>
      <c r="R30" s="360"/>
      <c r="S30" s="131"/>
      <c r="T30" s="104"/>
    </row>
    <row r="31" spans="1:20" s="117" customFormat="1" ht="21" customHeight="1">
      <c r="A31" s="147"/>
      <c r="B31" s="164" t="s">
        <v>89</v>
      </c>
      <c r="C31" s="165">
        <v>109.125</v>
      </c>
      <c r="D31" s="165">
        <v>109.612</v>
      </c>
      <c r="E31" s="267">
        <f t="shared" si="0"/>
        <v>486.99999999999477</v>
      </c>
      <c r="F31" s="358" t="s">
        <v>43</v>
      </c>
      <c r="G31" s="359"/>
      <c r="H31" s="359"/>
      <c r="I31" s="360"/>
      <c r="J31" s="151"/>
      <c r="K31" s="164"/>
      <c r="L31" s="165"/>
      <c r="M31" s="165"/>
      <c r="N31" s="267">
        <f>(M31-L31)*1000</f>
        <v>0</v>
      </c>
      <c r="O31" s="361" t="s">
        <v>50</v>
      </c>
      <c r="P31" s="362"/>
      <c r="Q31" s="362"/>
      <c r="R31" s="363"/>
      <c r="S31" s="131"/>
      <c r="T31" s="104"/>
    </row>
    <row r="32" spans="1:20" s="110" customFormat="1" ht="21" customHeight="1">
      <c r="A32" s="147"/>
      <c r="B32" s="166"/>
      <c r="C32" s="167"/>
      <c r="D32" s="168"/>
      <c r="E32" s="169"/>
      <c r="F32" s="170"/>
      <c r="G32" s="171"/>
      <c r="H32" s="171"/>
      <c r="I32" s="172"/>
      <c r="J32" s="151"/>
      <c r="K32" s="166"/>
      <c r="L32" s="167"/>
      <c r="M32" s="168"/>
      <c r="N32" s="169"/>
      <c r="O32" s="364" t="s">
        <v>52</v>
      </c>
      <c r="P32" s="365"/>
      <c r="Q32" s="365"/>
      <c r="R32" s="366"/>
      <c r="S32" s="131"/>
      <c r="T32" s="104"/>
    </row>
    <row r="33" spans="1:19" ht="21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</sheetData>
  <sheetProtection password="E5AD" sheet="1"/>
  <mergeCells count="22">
    <mergeCell ref="F28:I28"/>
    <mergeCell ref="F31:I31"/>
    <mergeCell ref="O27:R27"/>
    <mergeCell ref="O24:R24"/>
    <mergeCell ref="F24:I24"/>
    <mergeCell ref="O25:R25"/>
    <mergeCell ref="F27:I27"/>
    <mergeCell ref="O26:R26"/>
    <mergeCell ref="O30:R30"/>
    <mergeCell ref="P10:Q10"/>
    <mergeCell ref="O31:R31"/>
    <mergeCell ref="O32:R32"/>
    <mergeCell ref="F30:I30"/>
    <mergeCell ref="F29:I29"/>
    <mergeCell ref="P17:Q17"/>
    <mergeCell ref="P18:Q18"/>
    <mergeCell ref="P9:Q9"/>
    <mergeCell ref="D21:G21"/>
    <mergeCell ref="M21:P21"/>
    <mergeCell ref="F22:I22"/>
    <mergeCell ref="O22:R22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B1" s="188"/>
      <c r="AC1" s="188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9"/>
      <c r="C2" s="180"/>
      <c r="D2" s="180"/>
      <c r="E2" s="180"/>
      <c r="F2" s="180"/>
      <c r="G2" s="98" t="s">
        <v>76</v>
      </c>
      <c r="H2" s="180"/>
      <c r="I2" s="180"/>
      <c r="J2" s="180"/>
      <c r="K2" s="180"/>
      <c r="L2" s="181"/>
      <c r="N2" s="33"/>
      <c r="O2" s="34"/>
      <c r="P2" s="34"/>
      <c r="Q2" s="34"/>
      <c r="R2" s="286" t="s">
        <v>4</v>
      </c>
      <c r="S2" s="286"/>
      <c r="T2" s="286"/>
      <c r="U2" s="286"/>
      <c r="V2" s="34"/>
      <c r="W2" s="34"/>
      <c r="X2" s="34"/>
      <c r="Y2" s="35"/>
      <c r="AB2" s="317"/>
      <c r="AC2" s="318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H2" s="317"/>
      <c r="BI2" s="318"/>
      <c r="BL2" s="33"/>
      <c r="BM2" s="34"/>
      <c r="BN2" s="34"/>
      <c r="BO2" s="34"/>
      <c r="BP2" s="286" t="s">
        <v>4</v>
      </c>
      <c r="BQ2" s="286"/>
      <c r="BR2" s="286"/>
      <c r="BS2" s="286"/>
      <c r="BT2" s="34"/>
      <c r="BU2" s="34"/>
      <c r="BV2" s="34"/>
      <c r="BW2" s="35"/>
      <c r="BY2" s="30"/>
      <c r="BZ2" s="179"/>
      <c r="CA2" s="180"/>
      <c r="CB2" s="180"/>
      <c r="CC2" s="180"/>
      <c r="CD2" s="180"/>
      <c r="CE2" s="98" t="s">
        <v>48</v>
      </c>
      <c r="CF2" s="180"/>
      <c r="CG2" s="180"/>
      <c r="CH2" s="180"/>
      <c r="CI2" s="180"/>
      <c r="CJ2" s="181"/>
    </row>
    <row r="3" spans="14:77" ht="21" customHeight="1" thickBot="1" thickTop="1">
      <c r="N3" s="295" t="s">
        <v>5</v>
      </c>
      <c r="O3" s="235"/>
      <c r="P3" s="36"/>
      <c r="Q3" s="37"/>
      <c r="R3" s="234" t="s">
        <v>44</v>
      </c>
      <c r="S3" s="235"/>
      <c r="T3" s="234" t="s">
        <v>77</v>
      </c>
      <c r="U3" s="235"/>
      <c r="V3" s="36"/>
      <c r="W3" s="37"/>
      <c r="X3" s="370" t="s">
        <v>6</v>
      </c>
      <c r="Y3" s="371"/>
      <c r="AB3" s="315"/>
      <c r="AC3" s="31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15"/>
      <c r="BI3" s="318"/>
      <c r="BL3" s="372" t="s">
        <v>6</v>
      </c>
      <c r="BM3" s="373"/>
      <c r="BN3" s="287"/>
      <c r="BO3" s="235"/>
      <c r="BP3" s="234" t="s">
        <v>77</v>
      </c>
      <c r="BQ3" s="234"/>
      <c r="BR3" s="234" t="s">
        <v>44</v>
      </c>
      <c r="BS3" s="235"/>
      <c r="BT3" s="216"/>
      <c r="BU3" s="217"/>
      <c r="BV3" s="287" t="s">
        <v>5</v>
      </c>
      <c r="BW3" s="288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N4" s="43"/>
      <c r="O4" s="44"/>
      <c r="P4" s="1"/>
      <c r="Q4" s="2"/>
      <c r="R4" s="187" t="s">
        <v>78</v>
      </c>
      <c r="S4" s="187"/>
      <c r="T4" s="187"/>
      <c r="U4" s="187"/>
      <c r="V4" s="1"/>
      <c r="W4" s="2"/>
      <c r="X4" s="4"/>
      <c r="Y4" s="5"/>
      <c r="AB4" s="319"/>
      <c r="AC4" s="31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46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9"/>
      <c r="BI4" s="318"/>
      <c r="BL4" s="6"/>
      <c r="BM4" s="4"/>
      <c r="BN4" s="1"/>
      <c r="BO4" s="2"/>
      <c r="BP4" s="187" t="s">
        <v>78</v>
      </c>
      <c r="BQ4" s="187"/>
      <c r="BR4" s="187"/>
      <c r="BS4" s="187"/>
      <c r="BT4" s="1"/>
      <c r="BU4" s="2"/>
      <c r="BV4" s="7"/>
      <c r="BW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N5" s="291"/>
      <c r="O5" s="52"/>
      <c r="P5" s="8"/>
      <c r="Q5" s="10"/>
      <c r="R5" s="9"/>
      <c r="S5" s="329"/>
      <c r="T5" s="8"/>
      <c r="U5" s="10"/>
      <c r="V5" s="8"/>
      <c r="W5" s="10"/>
      <c r="X5" s="12"/>
      <c r="Y5" s="13"/>
      <c r="AB5" s="188"/>
      <c r="AC5" s="188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88"/>
      <c r="BI5" s="188"/>
      <c r="BL5" s="25"/>
      <c r="BM5" s="53"/>
      <c r="BN5" s="8"/>
      <c r="BO5" s="52"/>
      <c r="BP5" s="9"/>
      <c r="BQ5" s="329"/>
      <c r="BR5" s="8"/>
      <c r="BS5" s="10"/>
      <c r="BT5" s="8"/>
      <c r="BU5" s="10"/>
      <c r="BV5" s="54"/>
      <c r="BW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72</v>
      </c>
      <c r="H6" s="49"/>
      <c r="I6" s="49"/>
      <c r="J6" s="50"/>
      <c r="K6" s="57" t="s">
        <v>73</v>
      </c>
      <c r="L6" s="51"/>
      <c r="N6" s="292" t="s">
        <v>3</v>
      </c>
      <c r="O6" s="29">
        <v>107.97</v>
      </c>
      <c r="P6" s="8"/>
      <c r="Q6" s="10"/>
      <c r="R6" s="225" t="s">
        <v>38</v>
      </c>
      <c r="S6" s="331">
        <v>109.167</v>
      </c>
      <c r="T6" s="228"/>
      <c r="U6" s="275"/>
      <c r="V6" s="8"/>
      <c r="W6" s="10"/>
      <c r="X6" s="324" t="s">
        <v>62</v>
      </c>
      <c r="Y6" s="325">
        <v>108.72</v>
      </c>
      <c r="AB6" s="315"/>
      <c r="AC6" s="31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7" t="s">
        <v>40</v>
      </c>
      <c r="AS6" s="84" t="s">
        <v>26</v>
      </c>
      <c r="AT6" s="178" t="s">
        <v>37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5"/>
      <c r="BI6" s="316"/>
      <c r="BL6" s="326" t="s">
        <v>64</v>
      </c>
      <c r="BM6" s="202">
        <v>109.827</v>
      </c>
      <c r="BN6" s="225"/>
      <c r="BO6" s="210"/>
      <c r="BP6" s="9"/>
      <c r="BQ6" s="330"/>
      <c r="BR6" s="225" t="s">
        <v>39</v>
      </c>
      <c r="BS6" s="331">
        <v>109.612</v>
      </c>
      <c r="BT6" s="211"/>
      <c r="BU6" s="210"/>
      <c r="BV6" s="20" t="s">
        <v>2</v>
      </c>
      <c r="BW6" s="28">
        <v>110.855</v>
      </c>
      <c r="BY6" s="30"/>
      <c r="BZ6" s="46"/>
      <c r="CA6" s="47" t="s">
        <v>8</v>
      </c>
      <c r="CB6" s="48"/>
      <c r="CC6" s="49"/>
      <c r="CD6" s="49"/>
      <c r="CE6" s="56" t="s">
        <v>72</v>
      </c>
      <c r="CF6" s="49"/>
      <c r="CG6" s="49"/>
      <c r="CH6" s="50"/>
      <c r="CI6" s="57" t="s">
        <v>73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74</v>
      </c>
      <c r="H7" s="49"/>
      <c r="I7" s="49"/>
      <c r="J7" s="48"/>
      <c r="K7" s="48"/>
      <c r="L7" s="60"/>
      <c r="N7" s="293"/>
      <c r="O7" s="202"/>
      <c r="P7" s="8"/>
      <c r="Q7" s="10"/>
      <c r="R7" s="228" t="s">
        <v>56</v>
      </c>
      <c r="S7" s="275">
        <v>109.167</v>
      </c>
      <c r="T7" s="228" t="s">
        <v>79</v>
      </c>
      <c r="U7" s="275">
        <v>109.406</v>
      </c>
      <c r="V7" s="8"/>
      <c r="W7" s="10"/>
      <c r="X7" s="323"/>
      <c r="Y7" s="201"/>
      <c r="AB7" s="315"/>
      <c r="AC7" s="316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5"/>
      <c r="BI7" s="316"/>
      <c r="BL7" s="326"/>
      <c r="BM7" s="202"/>
      <c r="BN7" s="228"/>
      <c r="BO7" s="29"/>
      <c r="BP7" s="228" t="s">
        <v>61</v>
      </c>
      <c r="BQ7" s="331">
        <v>109.375</v>
      </c>
      <c r="BR7" s="228" t="s">
        <v>104</v>
      </c>
      <c r="BS7" s="275">
        <v>109.612</v>
      </c>
      <c r="BT7" s="11"/>
      <c r="BU7" s="210"/>
      <c r="BV7" s="20"/>
      <c r="BW7" s="201"/>
      <c r="BY7" s="30"/>
      <c r="BZ7" s="46"/>
      <c r="CA7" s="47" t="s">
        <v>10</v>
      </c>
      <c r="CB7" s="48"/>
      <c r="CC7" s="49"/>
      <c r="CD7" s="49"/>
      <c r="CE7" s="61" t="s">
        <v>74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N8" s="294" t="s">
        <v>0</v>
      </c>
      <c r="O8" s="18">
        <v>108.67</v>
      </c>
      <c r="P8" s="8"/>
      <c r="Q8" s="10"/>
      <c r="R8" s="228" t="s">
        <v>57</v>
      </c>
      <c r="S8" s="275">
        <v>109.125</v>
      </c>
      <c r="T8" s="228" t="s">
        <v>80</v>
      </c>
      <c r="U8" s="275">
        <v>109.406</v>
      </c>
      <c r="V8" s="8"/>
      <c r="W8" s="10"/>
      <c r="X8" s="323" t="s">
        <v>63</v>
      </c>
      <c r="Y8" s="201">
        <v>108.965</v>
      </c>
      <c r="AB8" s="315"/>
      <c r="AC8" s="31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103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5"/>
      <c r="BI8" s="316"/>
      <c r="BL8" s="327" t="s">
        <v>65</v>
      </c>
      <c r="BM8" s="328">
        <v>110.06</v>
      </c>
      <c r="BN8" s="225"/>
      <c r="BO8" s="210"/>
      <c r="BP8" s="228" t="s">
        <v>60</v>
      </c>
      <c r="BQ8" s="331">
        <v>109.375</v>
      </c>
      <c r="BR8" s="228" t="s">
        <v>59</v>
      </c>
      <c r="BS8" s="275">
        <v>109.612</v>
      </c>
      <c r="BT8" s="221"/>
      <c r="BU8" s="222"/>
      <c r="BV8" s="15" t="s">
        <v>1</v>
      </c>
      <c r="BW8" s="16">
        <v>110.15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N9" s="21"/>
      <c r="O9" s="22"/>
      <c r="P9" s="23"/>
      <c r="Q9" s="22"/>
      <c r="R9" s="276"/>
      <c r="S9" s="22"/>
      <c r="T9" s="277"/>
      <c r="U9" s="278"/>
      <c r="V9" s="23"/>
      <c r="W9" s="22"/>
      <c r="X9" s="19"/>
      <c r="Y9" s="17"/>
      <c r="AB9" s="315"/>
      <c r="AC9" s="316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15"/>
      <c r="BI9" s="316"/>
      <c r="BL9" s="24"/>
      <c r="BM9" s="66"/>
      <c r="BN9" s="19"/>
      <c r="BO9" s="239"/>
      <c r="BP9" s="276"/>
      <c r="BQ9" s="22"/>
      <c r="BR9" s="277"/>
      <c r="BS9" s="278"/>
      <c r="BT9" s="23"/>
      <c r="BU9" s="22"/>
      <c r="BV9" s="26"/>
      <c r="BW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75</v>
      </c>
      <c r="H10" s="48"/>
      <c r="I10" s="48"/>
      <c r="J10" s="69" t="s">
        <v>12</v>
      </c>
      <c r="K10" s="274">
        <v>90</v>
      </c>
      <c r="L10" s="51"/>
      <c r="N10" s="290"/>
      <c r="V10" s="9"/>
      <c r="W10" s="236"/>
      <c r="X10" s="228"/>
      <c r="Y10" s="19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5" t="s">
        <v>71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W10" s="289"/>
      <c r="BY10" s="30"/>
      <c r="BZ10" s="46"/>
      <c r="CA10" s="67" t="s">
        <v>11</v>
      </c>
      <c r="CB10" s="48"/>
      <c r="CC10" s="48"/>
      <c r="CD10" s="50"/>
      <c r="CE10" s="68" t="s">
        <v>75</v>
      </c>
      <c r="CF10" s="48"/>
      <c r="CG10" s="48"/>
      <c r="CH10" s="69" t="s">
        <v>12</v>
      </c>
      <c r="CI10" s="274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41</v>
      </c>
      <c r="H11" s="48"/>
      <c r="I11" s="11"/>
      <c r="J11" s="69" t="s">
        <v>14</v>
      </c>
      <c r="K11" s="274">
        <v>30</v>
      </c>
      <c r="L11" s="51"/>
      <c r="N11" s="290"/>
      <c r="V11" s="9"/>
      <c r="W11" s="236"/>
      <c r="X11" s="9"/>
      <c r="Y11" s="23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W11" s="289"/>
      <c r="BY11" s="30"/>
      <c r="BZ11" s="46"/>
      <c r="CA11" s="67" t="s">
        <v>13</v>
      </c>
      <c r="CB11" s="48"/>
      <c r="CC11" s="48"/>
      <c r="CD11" s="50"/>
      <c r="CE11" s="68" t="s">
        <v>41</v>
      </c>
      <c r="CF11" s="48"/>
      <c r="CG11" s="11"/>
      <c r="CH11" s="69" t="s">
        <v>14</v>
      </c>
      <c r="CI11" s="274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233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8"/>
      <c r="AQ12" s="188"/>
      <c r="AR12" s="188"/>
      <c r="AS12" s="188"/>
      <c r="AT12" s="188"/>
      <c r="AU12" s="188"/>
      <c r="AV12" s="188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33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8"/>
      <c r="AQ13" s="188"/>
      <c r="AR13" s="188"/>
      <c r="AS13" s="188"/>
      <c r="AT13" s="188"/>
      <c r="AU13" s="188"/>
      <c r="AV13" s="188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8"/>
      <c r="AQ14" s="188"/>
      <c r="AR14" s="188"/>
      <c r="AS14" s="188"/>
      <c r="AT14" s="188"/>
      <c r="AU14" s="188"/>
      <c r="AV14" s="188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47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3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199"/>
      <c r="BI17" s="193"/>
    </row>
    <row r="18" spans="25:67" ht="18" customHeight="1">
      <c r="Y18" s="30"/>
      <c r="AU18" s="198"/>
      <c r="AX18" s="231"/>
      <c r="BA18" s="231"/>
      <c r="BI18" s="193"/>
      <c r="BL18" s="229"/>
      <c r="BO18" s="95"/>
    </row>
    <row r="19" spans="47:61" ht="18" customHeight="1">
      <c r="AU19" s="30"/>
      <c r="AW19" s="198"/>
      <c r="BE19" s="30"/>
      <c r="BI19" s="184"/>
    </row>
    <row r="20" spans="11:65" ht="18" customHeight="1">
      <c r="K20" s="279"/>
      <c r="AQ20" s="198"/>
      <c r="AW20" s="30"/>
      <c r="AZ20" s="30"/>
      <c r="BC20" s="30"/>
      <c r="BF20" s="30"/>
      <c r="BG20" s="215"/>
      <c r="BM20" s="198"/>
    </row>
    <row r="21" spans="43:65" ht="18" customHeight="1">
      <c r="AQ21" s="30"/>
      <c r="AS21" s="30"/>
      <c r="AZ21" s="30"/>
      <c r="BD21" s="182"/>
      <c r="BE21" s="182"/>
      <c r="BI21" s="348" t="s">
        <v>95</v>
      </c>
      <c r="BM21" s="30"/>
    </row>
    <row r="22" spans="5:86" ht="18" customHeight="1">
      <c r="E22" s="347" t="s">
        <v>62</v>
      </c>
      <c r="H22" s="214"/>
      <c r="S22" s="182"/>
      <c r="U22" s="320" t="s">
        <v>38</v>
      </c>
      <c r="AC22" s="215"/>
      <c r="AK22" s="79"/>
      <c r="AL22" s="79"/>
      <c r="AM22" s="79"/>
      <c r="AN22" s="79"/>
      <c r="AO22" s="306"/>
      <c r="AP22" s="79"/>
      <c r="AQ22" s="79"/>
      <c r="AR22" s="79"/>
      <c r="AS22" s="79"/>
      <c r="AT22" s="79"/>
      <c r="AU22" s="79"/>
      <c r="BD22" s="30"/>
      <c r="BE22" s="30"/>
      <c r="BF22" s="224"/>
      <c r="BG22" s="348" t="s">
        <v>100</v>
      </c>
      <c r="BI22" s="349" t="s">
        <v>96</v>
      </c>
      <c r="BK22" s="242"/>
      <c r="BO22" s="30"/>
      <c r="BP22" s="30"/>
      <c r="BU22" s="224"/>
      <c r="BY22" s="344" t="s">
        <v>64</v>
      </c>
      <c r="CH22" s="81" t="s">
        <v>1</v>
      </c>
    </row>
    <row r="23" spans="5:88" ht="18" customHeight="1">
      <c r="E23" s="75"/>
      <c r="L23" s="182">
        <v>1</v>
      </c>
      <c r="P23" s="182">
        <v>2</v>
      </c>
      <c r="S23" s="30"/>
      <c r="V23" s="30"/>
      <c r="AG23" s="198"/>
      <c r="AK23" s="79"/>
      <c r="AL23" s="79"/>
      <c r="AM23" s="79"/>
      <c r="AN23" s="79"/>
      <c r="AO23" s="307"/>
      <c r="AP23" s="79"/>
      <c r="AQ23" s="79"/>
      <c r="AR23" s="79"/>
      <c r="AS23" s="79"/>
      <c r="AT23" s="79"/>
      <c r="AU23" s="79"/>
      <c r="AZ23" s="30"/>
      <c r="BB23" s="30"/>
      <c r="BC23" s="30"/>
      <c r="BK23" s="241"/>
      <c r="BX23" s="30"/>
      <c r="BY23" s="30"/>
      <c r="BZ23" s="193"/>
      <c r="CA23" s="30"/>
      <c r="CB23" s="75"/>
      <c r="CC23" s="75"/>
      <c r="CE23" s="75"/>
      <c r="CF23" s="75"/>
      <c r="CG23" s="75"/>
      <c r="CI23" s="75"/>
      <c r="CJ23" s="75"/>
    </row>
    <row r="24" spans="2:88" ht="18" customHeight="1">
      <c r="B24" s="80"/>
      <c r="L24" s="30"/>
      <c r="P24" s="30"/>
      <c r="Q24" s="182"/>
      <c r="AG24" s="30"/>
      <c r="AK24" s="79"/>
      <c r="AL24" s="79"/>
      <c r="AM24" s="79"/>
      <c r="AN24" s="79"/>
      <c r="AO24" s="78"/>
      <c r="AP24" s="79"/>
      <c r="AQ24" s="79"/>
      <c r="AR24" s="78"/>
      <c r="AT24" s="78"/>
      <c r="AU24" s="79"/>
      <c r="AY24" s="215"/>
      <c r="BK24" s="30"/>
      <c r="BP24" s="204"/>
      <c r="BR24" s="30"/>
      <c r="BU24" s="30"/>
      <c r="BV24" s="30"/>
      <c r="BW24" s="30"/>
      <c r="BY24" s="30"/>
      <c r="BZ24" s="30"/>
      <c r="CE24" s="75"/>
      <c r="CF24" s="75"/>
      <c r="CJ24" s="80"/>
    </row>
    <row r="25" spans="12:85" ht="18" customHeight="1">
      <c r="L25" s="182"/>
      <c r="Q25" s="30"/>
      <c r="T25" s="198"/>
      <c r="U25" s="320" t="s">
        <v>56</v>
      </c>
      <c r="V25" s="182"/>
      <c r="Z25" s="205"/>
      <c r="AB25" s="198"/>
      <c r="AC25" s="219"/>
      <c r="AD25" s="186"/>
      <c r="AF25" s="30"/>
      <c r="AH25" s="30"/>
      <c r="AI25" s="30"/>
      <c r="AK25" s="79"/>
      <c r="AL25" s="79"/>
      <c r="AM25" s="79"/>
      <c r="AN25" s="79"/>
      <c r="AO25" s="79"/>
      <c r="AP25" s="345" t="s">
        <v>79</v>
      </c>
      <c r="AR25" s="78"/>
      <c r="AS25" s="79"/>
      <c r="AT25" s="78"/>
      <c r="AU25" s="79"/>
      <c r="AW25" s="182"/>
      <c r="BF25" s="346" t="s">
        <v>39</v>
      </c>
      <c r="BG25" s="30"/>
      <c r="BI25" s="349" t="s">
        <v>97</v>
      </c>
      <c r="BN25" s="30"/>
      <c r="BO25" s="182"/>
      <c r="BR25" s="30"/>
      <c r="BU25" s="193"/>
      <c r="BV25" s="30"/>
      <c r="BY25" s="182">
        <v>4</v>
      </c>
      <c r="BZ25" s="182"/>
      <c r="CD25" s="75"/>
      <c r="CF25" s="75"/>
      <c r="CG25" s="30"/>
    </row>
    <row r="26" spans="4:83" ht="18" customHeight="1">
      <c r="D26" s="82" t="s">
        <v>0</v>
      </c>
      <c r="J26" s="332" t="s">
        <v>63</v>
      </c>
      <c r="L26" s="30"/>
      <c r="P26" s="193"/>
      <c r="Q26" s="30"/>
      <c r="S26" s="30"/>
      <c r="T26" s="30"/>
      <c r="V26" s="30"/>
      <c r="W26" s="182"/>
      <c r="AA26" s="30"/>
      <c r="AB26" s="30"/>
      <c r="AI26" s="30"/>
      <c r="AK26" s="79"/>
      <c r="AL26" s="79"/>
      <c r="AM26" s="78"/>
      <c r="AN26" s="308"/>
      <c r="AO26" s="79"/>
      <c r="AP26" s="79"/>
      <c r="AQ26" s="79"/>
      <c r="AR26" s="78"/>
      <c r="AS26" s="78"/>
      <c r="AT26" s="78"/>
      <c r="AU26" s="78"/>
      <c r="AW26" s="30"/>
      <c r="BB26" s="78"/>
      <c r="BC26" s="30"/>
      <c r="BF26" s="348" t="s">
        <v>99</v>
      </c>
      <c r="BH26" s="199"/>
      <c r="BK26" s="30"/>
      <c r="BL26" s="30"/>
      <c r="BN26" s="30"/>
      <c r="BO26" s="182"/>
      <c r="BQ26" s="30"/>
      <c r="BR26" s="30"/>
      <c r="BV26" s="30"/>
      <c r="BZ26" s="30"/>
      <c r="CA26" s="182"/>
      <c r="CD26" s="75"/>
      <c r="CE26" s="343" t="s">
        <v>65</v>
      </c>
    </row>
    <row r="27" spans="1:89" ht="18" customHeight="1">
      <c r="A27" s="80"/>
      <c r="E27" s="30"/>
      <c r="H27" s="30"/>
      <c r="K27" s="30"/>
      <c r="P27" s="194"/>
      <c r="R27" s="351" t="s">
        <v>57</v>
      </c>
      <c r="S27" s="30"/>
      <c r="W27" s="30"/>
      <c r="AE27" s="78"/>
      <c r="AK27" s="79"/>
      <c r="AL27" s="79"/>
      <c r="AN27" s="78"/>
      <c r="AO27" s="78"/>
      <c r="AP27" s="79"/>
      <c r="AQ27" s="79"/>
      <c r="AR27" s="78"/>
      <c r="AT27" s="78"/>
      <c r="AU27" s="79"/>
      <c r="AY27" s="78"/>
      <c r="BG27" s="261"/>
      <c r="BH27" s="30"/>
      <c r="BJ27" s="30"/>
      <c r="BO27" s="30"/>
      <c r="BS27" s="30"/>
      <c r="BT27" s="30"/>
      <c r="BV27" s="30"/>
      <c r="CA27" s="30"/>
      <c r="CC27" s="30"/>
      <c r="CF27" s="30"/>
      <c r="CK27" s="80"/>
    </row>
    <row r="28" spans="1:74" ht="18" customHeight="1">
      <c r="A28" s="80"/>
      <c r="K28" s="183"/>
      <c r="M28" s="30"/>
      <c r="P28" s="30"/>
      <c r="S28" s="30"/>
      <c r="AA28" s="206"/>
      <c r="AD28" s="30"/>
      <c r="AF28" s="30"/>
      <c r="AG28" s="30"/>
      <c r="AH28" s="30"/>
      <c r="AI28" s="30"/>
      <c r="AK28" s="79"/>
      <c r="AL28" s="79"/>
      <c r="AM28" s="79"/>
      <c r="AN28" s="79"/>
      <c r="AO28" s="309"/>
      <c r="AP28" s="345" t="s">
        <v>80</v>
      </c>
      <c r="AR28" s="79"/>
      <c r="AS28" s="79"/>
      <c r="AT28" s="79"/>
      <c r="AU28" s="79"/>
      <c r="AY28" s="30"/>
      <c r="AZ28" s="30"/>
      <c r="BA28" s="30"/>
      <c r="BB28" s="30"/>
      <c r="BC28" s="30"/>
      <c r="BF28" s="346" t="s">
        <v>58</v>
      </c>
      <c r="BG28" s="261"/>
      <c r="BH28" s="30"/>
      <c r="BI28" s="349" t="s">
        <v>98</v>
      </c>
      <c r="BO28" s="30"/>
      <c r="BS28" s="182">
        <v>3</v>
      </c>
      <c r="BV28" s="182"/>
    </row>
    <row r="29" spans="1:89" ht="18" customHeight="1">
      <c r="A29" s="80"/>
      <c r="N29" s="30"/>
      <c r="O29" s="182"/>
      <c r="U29" s="182"/>
      <c r="V29" s="30"/>
      <c r="X29" s="79"/>
      <c r="AF29" s="219"/>
      <c r="AG29" s="30"/>
      <c r="AI29" s="30"/>
      <c r="AK29" s="79"/>
      <c r="AL29" s="79"/>
      <c r="AM29" s="346" t="s">
        <v>61</v>
      </c>
      <c r="AO29" s="79"/>
      <c r="AP29" s="79"/>
      <c r="AQ29" s="79"/>
      <c r="AR29" s="79"/>
      <c r="AS29" s="79"/>
      <c r="AT29" s="79"/>
      <c r="AU29" s="79"/>
      <c r="AW29" s="213"/>
      <c r="AZ29" s="30"/>
      <c r="BB29" s="30"/>
      <c r="BC29" s="30"/>
      <c r="BF29" s="348" t="s">
        <v>101</v>
      </c>
      <c r="BH29" s="30"/>
      <c r="BJ29" s="186"/>
      <c r="BK29" s="30"/>
      <c r="BQ29" s="220"/>
      <c r="BR29" s="182"/>
      <c r="BS29" s="182"/>
      <c r="BV29" s="30"/>
      <c r="BX29" s="182"/>
      <c r="CK29" s="80"/>
    </row>
    <row r="30" spans="2:85" ht="18" customHeight="1">
      <c r="B30" s="80"/>
      <c r="J30" s="198"/>
      <c r="N30" s="30"/>
      <c r="O30" s="30"/>
      <c r="V30" s="30"/>
      <c r="W30" s="30"/>
      <c r="X30" s="30"/>
      <c r="Y30" s="30"/>
      <c r="AE30" s="78"/>
      <c r="AG30" s="30"/>
      <c r="AI30" s="30"/>
      <c r="AK30" s="79"/>
      <c r="AL30" s="79"/>
      <c r="AN30" s="78"/>
      <c r="AO30" s="79"/>
      <c r="AP30" s="79"/>
      <c r="AQ30" s="79"/>
      <c r="AR30" s="78"/>
      <c r="AT30" s="78"/>
      <c r="AU30" s="79"/>
      <c r="AW30" s="261"/>
      <c r="AY30" s="78"/>
      <c r="AZ30" s="30"/>
      <c r="BB30" s="30"/>
      <c r="BC30" s="232"/>
      <c r="BK30" s="182"/>
      <c r="BN30" s="30"/>
      <c r="BP30" s="30"/>
      <c r="BQ30" s="182"/>
      <c r="BR30" s="30"/>
      <c r="BS30" s="30"/>
      <c r="BT30" s="30"/>
      <c r="BV30" s="30"/>
      <c r="BW30" s="30"/>
      <c r="BX30" s="30"/>
      <c r="BY30" s="279"/>
      <c r="BZ30" s="30"/>
      <c r="CC30" s="191"/>
      <c r="CD30" s="30"/>
      <c r="CG30" s="30"/>
    </row>
    <row r="31" spans="5:85" ht="18" customHeight="1">
      <c r="E31" s="200"/>
      <c r="G31" s="30"/>
      <c r="J31" s="30"/>
      <c r="L31" s="30"/>
      <c r="O31" s="182"/>
      <c r="S31" s="30"/>
      <c r="T31" s="200"/>
      <c r="V31" s="182"/>
      <c r="X31" s="182"/>
      <c r="AB31" s="30"/>
      <c r="AG31" s="30"/>
      <c r="AH31" s="78"/>
      <c r="AK31" s="79"/>
      <c r="AL31" s="79"/>
      <c r="AM31" s="79"/>
      <c r="AN31" s="308"/>
      <c r="AO31" s="79"/>
      <c r="AP31" s="79"/>
      <c r="AQ31" s="79"/>
      <c r="AR31" s="79"/>
      <c r="AS31" s="79"/>
      <c r="AT31" s="79"/>
      <c r="AU31" s="79"/>
      <c r="AV31" s="79"/>
      <c r="AW31" s="261"/>
      <c r="AZ31" s="30"/>
      <c r="BB31" s="30"/>
      <c r="BC31" s="30"/>
      <c r="BF31" s="346" t="s">
        <v>59</v>
      </c>
      <c r="BG31" s="30"/>
      <c r="BI31" s="30"/>
      <c r="BO31" s="30"/>
      <c r="BR31" s="182"/>
      <c r="BS31" s="220"/>
      <c r="BW31" s="182"/>
      <c r="CC31" s="213"/>
      <c r="CE31" s="212"/>
      <c r="CG31" s="213"/>
    </row>
    <row r="32" spans="9:81" ht="18" customHeight="1">
      <c r="I32" s="30"/>
      <c r="N32" s="30"/>
      <c r="O32" s="182"/>
      <c r="P32" s="30"/>
      <c r="R32" s="30"/>
      <c r="AB32" s="182"/>
      <c r="AE32" s="283"/>
      <c r="AG32" s="30"/>
      <c r="AI32" s="30"/>
      <c r="AK32" s="79"/>
      <c r="AL32" s="79"/>
      <c r="AM32" s="346" t="s">
        <v>60</v>
      </c>
      <c r="AO32" s="79"/>
      <c r="AP32" s="79"/>
      <c r="AQ32" s="79"/>
      <c r="AR32" s="79"/>
      <c r="AS32" s="79"/>
      <c r="AT32" s="79"/>
      <c r="AU32" s="79"/>
      <c r="AW32" s="213"/>
      <c r="AX32" s="30"/>
      <c r="AZ32" s="30"/>
      <c r="BB32" s="30"/>
      <c r="BC32" s="30"/>
      <c r="BE32" s="220"/>
      <c r="BF32" s="350" t="s">
        <v>102</v>
      </c>
      <c r="BI32" s="182"/>
      <c r="BM32" s="220"/>
      <c r="BN32" s="30"/>
      <c r="BO32" s="30"/>
      <c r="BU32" s="30"/>
      <c r="BV32" s="30"/>
      <c r="BW32" s="182"/>
      <c r="CC32" s="192"/>
    </row>
    <row r="33" spans="10:72" ht="18" customHeight="1">
      <c r="J33" s="95"/>
      <c r="S33" s="30"/>
      <c r="AE33" s="30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8"/>
      <c r="AZ33" s="186"/>
      <c r="BE33" s="30"/>
      <c r="BF33" s="182"/>
      <c r="BH33" s="30"/>
      <c r="BI33" s="182"/>
      <c r="BK33" s="30"/>
      <c r="BN33" s="30"/>
      <c r="BO33" s="206"/>
      <c r="BP33" s="30"/>
      <c r="BQ33" s="30"/>
      <c r="BS33" s="215"/>
      <c r="BT33" s="30"/>
    </row>
    <row r="34" spans="19:75" ht="18" customHeight="1">
      <c r="S34" s="182"/>
      <c r="AA34" s="281"/>
      <c r="AD34" s="186"/>
      <c r="AE34" s="283"/>
      <c r="AI34" s="282"/>
      <c r="AK34" s="79"/>
      <c r="AL34" s="79"/>
      <c r="AM34" s="310"/>
      <c r="AN34" s="79"/>
      <c r="AO34" s="311" t="s">
        <v>53</v>
      </c>
      <c r="AP34" s="79"/>
      <c r="AQ34" s="79"/>
      <c r="AR34" s="79"/>
      <c r="AS34" s="79"/>
      <c r="AT34" s="79"/>
      <c r="AU34" s="79"/>
      <c r="BG34" s="30"/>
      <c r="BI34" s="196"/>
      <c r="BK34" s="30"/>
      <c r="BN34" s="195"/>
      <c r="BO34" s="220"/>
      <c r="BP34" s="30"/>
      <c r="BQ34" s="30"/>
      <c r="BR34" s="30"/>
      <c r="BW34" s="182"/>
    </row>
    <row r="35" spans="9:73" ht="18" customHeight="1">
      <c r="I35" s="30"/>
      <c r="AE35" s="284"/>
      <c r="AI35" s="262"/>
      <c r="BG35" s="186"/>
      <c r="BK35" s="186"/>
      <c r="BU35" s="184"/>
    </row>
    <row r="36" spans="17:73" ht="18" customHeight="1">
      <c r="Q36" s="218"/>
      <c r="R36" s="193"/>
      <c r="AJ36" s="229"/>
      <c r="AU36" s="30"/>
      <c r="AW36" s="30"/>
      <c r="BK36" s="96"/>
      <c r="BU36" s="193"/>
    </row>
    <row r="37" spans="18:73" ht="18" customHeight="1">
      <c r="R37" s="194"/>
      <c r="Y37" s="223"/>
      <c r="AA37" s="223"/>
      <c r="AE37" s="30"/>
      <c r="AU37" s="186"/>
      <c r="AW37" s="185"/>
      <c r="BU37" s="194"/>
    </row>
    <row r="38" spans="35:80" ht="18" customHeight="1">
      <c r="AI38" s="230"/>
      <c r="AX38" s="30"/>
      <c r="AY38" s="30"/>
      <c r="BT38" s="30"/>
      <c r="BX38" s="30"/>
      <c r="CB38" s="203"/>
    </row>
    <row r="39" ht="18" customHeight="1">
      <c r="AP39" s="218"/>
    </row>
    <row r="40" spans="8:45" ht="18" customHeight="1">
      <c r="H40" s="297"/>
      <c r="AM40" s="30"/>
      <c r="AS40" s="30"/>
    </row>
    <row r="41" spans="39:49" ht="18" customHeight="1">
      <c r="AM41" s="186"/>
      <c r="AW41" s="193"/>
    </row>
    <row r="42" ht="18" customHeight="1">
      <c r="AW42" s="95"/>
    </row>
    <row r="43" spans="2:88" ht="18" customHeight="1">
      <c r="B43" s="297"/>
      <c r="CJ43" s="296"/>
    </row>
    <row r="44" spans="2:88" ht="18" customHeight="1">
      <c r="B44" s="297"/>
      <c r="S44" s="188"/>
      <c r="T44" s="188"/>
      <c r="CJ44" s="296"/>
    </row>
    <row r="45" spans="8:88" ht="18" customHeight="1"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91"/>
      <c r="T45" s="191"/>
      <c r="CJ45" s="188"/>
    </row>
    <row r="46" spans="8:88" ht="18" customHeight="1"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50"/>
      <c r="T46" s="50"/>
      <c r="AC46" s="74"/>
      <c r="AS46" s="76" t="s">
        <v>19</v>
      </c>
      <c r="BR46" s="188"/>
      <c r="BS46" s="188"/>
      <c r="CE46" s="74"/>
      <c r="CF46" s="74"/>
      <c r="CG46" s="74"/>
      <c r="CH46" s="74"/>
      <c r="CI46" s="74"/>
      <c r="CJ46" s="188"/>
    </row>
    <row r="47" spans="2:88" ht="21" customHeight="1" thickBot="1">
      <c r="B47" s="251" t="s">
        <v>21</v>
      </c>
      <c r="C47" s="252" t="s">
        <v>27</v>
      </c>
      <c r="D47" s="252" t="s">
        <v>28</v>
      </c>
      <c r="E47" s="252" t="s">
        <v>29</v>
      </c>
      <c r="F47" s="258" t="s">
        <v>30</v>
      </c>
      <c r="G47" s="9"/>
      <c r="H47" s="57"/>
      <c r="I47" s="57"/>
      <c r="J47" s="57"/>
      <c r="K47" s="57"/>
      <c r="L47" s="57"/>
      <c r="M47" s="299"/>
      <c r="N47" s="300"/>
      <c r="O47" s="57"/>
      <c r="P47" s="9"/>
      <c r="Q47" s="299"/>
      <c r="R47" s="299"/>
      <c r="S47" s="188"/>
      <c r="T47" s="188"/>
      <c r="AS47" s="77" t="s">
        <v>82</v>
      </c>
      <c r="BR47" s="188"/>
      <c r="BS47" s="188"/>
      <c r="CE47" s="9"/>
      <c r="CF47" s="251" t="s">
        <v>21</v>
      </c>
      <c r="CG47" s="252" t="s">
        <v>27</v>
      </c>
      <c r="CH47" s="252" t="s">
        <v>28</v>
      </c>
      <c r="CI47" s="252" t="s">
        <v>29</v>
      </c>
      <c r="CJ47" s="253" t="s">
        <v>30</v>
      </c>
    </row>
    <row r="48" spans="2:88" ht="21" customHeight="1" thickTop="1">
      <c r="B48" s="85"/>
      <c r="C48" s="4"/>
      <c r="D48" s="3" t="s">
        <v>78</v>
      </c>
      <c r="E48" s="4"/>
      <c r="F48" s="259"/>
      <c r="G48" s="57"/>
      <c r="H48" s="50"/>
      <c r="I48" s="50"/>
      <c r="J48" s="50"/>
      <c r="K48" s="50"/>
      <c r="L48" s="57"/>
      <c r="M48" s="57"/>
      <c r="N48" s="50"/>
      <c r="O48" s="57"/>
      <c r="P48" s="50"/>
      <c r="Q48" s="50"/>
      <c r="R48" s="50"/>
      <c r="S48" s="188"/>
      <c r="T48" s="188"/>
      <c r="AS48" s="77" t="s">
        <v>83</v>
      </c>
      <c r="BR48" s="57"/>
      <c r="BS48" s="57"/>
      <c r="CE48" s="57"/>
      <c r="CF48" s="255"/>
      <c r="CG48" s="4"/>
      <c r="CH48" s="3" t="s">
        <v>78</v>
      </c>
      <c r="CI48" s="4"/>
      <c r="CJ48" s="5"/>
    </row>
    <row r="49" spans="2:88" ht="21" customHeight="1">
      <c r="B49" s="208"/>
      <c r="C49" s="87"/>
      <c r="D49" s="87"/>
      <c r="E49" s="87"/>
      <c r="F49" s="260"/>
      <c r="G49" s="9"/>
      <c r="H49" s="301"/>
      <c r="I49" s="302"/>
      <c r="J49" s="303"/>
      <c r="K49" s="243"/>
      <c r="L49" s="9"/>
      <c r="M49" s="298"/>
      <c r="N49" s="188"/>
      <c r="O49" s="188"/>
      <c r="P49" s="188"/>
      <c r="Q49" s="188"/>
      <c r="R49" s="188"/>
      <c r="S49" s="188"/>
      <c r="T49" s="188"/>
      <c r="BR49" s="50"/>
      <c r="BS49" s="50"/>
      <c r="CE49" s="9"/>
      <c r="CF49" s="209"/>
      <c r="CG49" s="90"/>
      <c r="CH49" s="88"/>
      <c r="CI49" s="89"/>
      <c r="CJ49" s="256"/>
    </row>
    <row r="50" spans="2:88" ht="21" customHeight="1">
      <c r="B50" s="209">
        <v>1</v>
      </c>
      <c r="C50" s="90">
        <v>109.053</v>
      </c>
      <c r="D50" s="88">
        <v>51</v>
      </c>
      <c r="E50" s="89">
        <f>C50+D50*0.001</f>
        <v>109.104</v>
      </c>
      <c r="F50" s="13" t="s">
        <v>81</v>
      </c>
      <c r="G50" s="50"/>
      <c r="H50" s="301"/>
      <c r="I50" s="302"/>
      <c r="J50" s="303"/>
      <c r="K50" s="243"/>
      <c r="L50" s="9"/>
      <c r="M50" s="298"/>
      <c r="N50" s="188"/>
      <c r="O50" s="298"/>
      <c r="P50" s="188"/>
      <c r="Q50" s="188"/>
      <c r="R50" s="188"/>
      <c r="S50" s="188"/>
      <c r="T50" s="188"/>
      <c r="AS50" s="83" t="s">
        <v>20</v>
      </c>
      <c r="BR50" s="244"/>
      <c r="BS50" s="237"/>
      <c r="CE50" s="50"/>
      <c r="CF50" s="240">
        <v>3</v>
      </c>
      <c r="CG50" s="14">
        <v>109.761</v>
      </c>
      <c r="CH50" s="88">
        <v>-51</v>
      </c>
      <c r="CI50" s="89">
        <f>CG50+CH50*0.001</f>
        <v>109.71</v>
      </c>
      <c r="CJ50" s="13" t="s">
        <v>81</v>
      </c>
    </row>
    <row r="51" spans="2:88" ht="21" customHeight="1">
      <c r="B51" s="240"/>
      <c r="C51" s="14"/>
      <c r="D51" s="88"/>
      <c r="E51" s="89">
        <f>C51+D51*0.001</f>
        <v>0</v>
      </c>
      <c r="F51" s="13"/>
      <c r="G51" s="50"/>
      <c r="H51" s="245"/>
      <c r="I51" s="304"/>
      <c r="J51" s="303"/>
      <c r="K51" s="243"/>
      <c r="L51" s="9"/>
      <c r="M51" s="298"/>
      <c r="N51" s="188"/>
      <c r="O51" s="298"/>
      <c r="P51" s="188"/>
      <c r="Q51" s="188"/>
      <c r="R51" s="188"/>
      <c r="S51" s="188"/>
      <c r="T51" s="188"/>
      <c r="AS51" s="77" t="s">
        <v>54</v>
      </c>
      <c r="BR51" s="244"/>
      <c r="BS51" s="237"/>
      <c r="CE51" s="50"/>
      <c r="CF51" s="209"/>
      <c r="CG51" s="90"/>
      <c r="CH51" s="88"/>
      <c r="CI51" s="89"/>
      <c r="CJ51" s="197"/>
    </row>
    <row r="52" spans="2:88" ht="21" customHeight="1">
      <c r="B52" s="240">
        <v>2</v>
      </c>
      <c r="C52" s="14">
        <v>109.099</v>
      </c>
      <c r="D52" s="88">
        <v>51</v>
      </c>
      <c r="E52" s="89">
        <f>C52+D52*0.001</f>
        <v>109.15</v>
      </c>
      <c r="F52" s="13" t="s">
        <v>81</v>
      </c>
      <c r="G52" s="50"/>
      <c r="H52" s="244"/>
      <c r="I52" s="237"/>
      <c r="J52" s="303"/>
      <c r="K52" s="243"/>
      <c r="L52" s="9"/>
      <c r="M52" s="298"/>
      <c r="N52" s="188"/>
      <c r="O52" s="298"/>
      <c r="P52" s="188"/>
      <c r="Q52" s="188"/>
      <c r="R52" s="188"/>
      <c r="S52" s="188"/>
      <c r="T52" s="188"/>
      <c r="AS52" s="77" t="s">
        <v>55</v>
      </c>
      <c r="BR52" s="245"/>
      <c r="BS52" s="243"/>
      <c r="CE52" s="50"/>
      <c r="CF52" s="209">
        <v>4</v>
      </c>
      <c r="CG52" s="90">
        <v>109.827</v>
      </c>
      <c r="CH52" s="88">
        <v>-65</v>
      </c>
      <c r="CI52" s="89">
        <f>CG52+CH52*0.001</f>
        <v>109.762</v>
      </c>
      <c r="CJ52" s="13" t="s">
        <v>81</v>
      </c>
    </row>
    <row r="53" spans="2:88" ht="21" customHeight="1" thickBot="1">
      <c r="B53" s="92"/>
      <c r="C53" s="93"/>
      <c r="D53" s="94"/>
      <c r="E53" s="94"/>
      <c r="F53" s="17"/>
      <c r="G53" s="50"/>
      <c r="H53" s="246"/>
      <c r="I53" s="243"/>
      <c r="J53" s="303"/>
      <c r="K53" s="243"/>
      <c r="L53" s="9"/>
      <c r="M53" s="305"/>
      <c r="N53" s="188"/>
      <c r="O53" s="305"/>
      <c r="P53" s="188"/>
      <c r="Q53" s="188"/>
      <c r="R53" s="188"/>
      <c r="S53" s="188"/>
      <c r="T53" s="188"/>
      <c r="AD53" s="31"/>
      <c r="AE53" s="32"/>
      <c r="BG53" s="31"/>
      <c r="BH53" s="32"/>
      <c r="BR53" s="246"/>
      <c r="BS53" s="243"/>
      <c r="CE53" s="50"/>
      <c r="CF53" s="257"/>
      <c r="CG53" s="254"/>
      <c r="CH53" s="190"/>
      <c r="CI53" s="189"/>
      <c r="CJ53" s="23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2">
    <mergeCell ref="X3:Y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2017-03-03T09:10:21Z</cp:lastPrinted>
  <dcterms:created xsi:type="dcterms:W3CDTF">2003-01-10T15:39:03Z</dcterms:created>
  <dcterms:modified xsi:type="dcterms:W3CDTF">2017-04-26T10:57:04Z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