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Zadní Třebaň" sheetId="2" r:id="rId2"/>
  </sheets>
  <definedNames/>
  <calcPr fullCalcOnLoad="1"/>
</workbook>
</file>

<file path=xl/sharedStrings.xml><?xml version="1.0" encoding="utf-8"?>
<sst xmlns="http://schemas.openxmlformats.org/spreadsheetml/2006/main" count="201" uniqueCount="132">
  <si>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</si>
  <si>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</si>
  <si>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</si>
  <si>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</si>
  <si>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</si>
  <si>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</si>
  <si>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</si>
  <si>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</si>
  <si>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</si>
  <si>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</si>
  <si>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</si>
  <si>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</si>
  <si>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</si>
  <si>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</si>
  <si>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</si>
  <si>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</si>
  <si>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</si>
  <si>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</si>
  <si>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</si>
  <si>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</si>
  <si>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</si>
  <si>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</si>
  <si>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</si>
  <si>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</si>
  <si>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</si>
  <si>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</si>
  <si>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</si>
  <si>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</si>
  <si>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</si>
  <si>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</si>
  <si>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</si>
  <si>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</si>
  <si>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</si>
  <si>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</si>
  <si>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</si>
  <si>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</si>
  <si>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</si>
  <si>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</si>
  <si>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</si>
  <si>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</si>
  <si>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</si>
  <si>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</si>
  <si>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</si>
  <si>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</si>
  <si>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</si>
  <si>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</si>
  <si>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</si>
  <si>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</si>
  <si>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</si>
  <si>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</si>
  <si>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</si>
  <si>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Vk 1</t>
  </si>
  <si>
    <t>vždy</t>
  </si>
  <si>
    <t>zast. - 00</t>
  </si>
  <si>
    <t>konstrukce Tischer</t>
  </si>
  <si>
    <t xml:space="preserve">Vzájemně vyloučeny jsou pouze protisměrné </t>
  </si>
  <si>
    <t>jízdní cesty na tutéž kolej</t>
  </si>
  <si>
    <t>č. II,  úrovňové, jednostranné</t>
  </si>
  <si>
    <t>Výprava vlaků s přepravou cestujících návěstí Odjezd</t>
  </si>
  <si>
    <t>KANGO</t>
  </si>
  <si>
    <t>521 B / 715 B</t>
  </si>
  <si>
    <t>Kód :  6</t>
  </si>
  <si>
    <t>Elektromechanické</t>
  </si>
  <si>
    <t>ústřední stavědlo, odjezdová skupinové návěstidlo S 5-7 je nazávislé na postavení výhybek</t>
  </si>
  <si>
    <t>pouze směr Liteň</t>
  </si>
  <si>
    <t>pouze směr Karlštejn</t>
  </si>
  <si>
    <t>směr Řevnice, mimo směr Liteň</t>
  </si>
  <si>
    <t>směr Liteň, nelze směr Řevnice</t>
  </si>
  <si>
    <t>č. I,  úrovňové, vnější</t>
  </si>
  <si>
    <t>č. III,  úrovňové, jednostranné</t>
  </si>
  <si>
    <t>=</t>
  </si>
  <si>
    <t>S 5-7</t>
  </si>
  <si>
    <t>Se 1</t>
  </si>
  <si>
    <t>HL</t>
  </si>
  <si>
    <t>Km  26,238 = 0,000</t>
  </si>
  <si>
    <t>L 2</t>
  </si>
  <si>
    <t>L 5</t>
  </si>
  <si>
    <t>Poznámka: zobrazeno v měřítku od v.č.1 po v.č.10</t>
  </si>
  <si>
    <t>Zhlaví  bez</t>
  </si>
  <si>
    <t>OPřS</t>
  </si>
  <si>
    <t>Směr  :  Karlštejn</t>
  </si>
  <si>
    <t>Hradlový  poloautoblok</t>
  </si>
  <si>
    <t>bez hradla</t>
  </si>
  <si>
    <t>Kód : 2</t>
  </si>
  <si>
    <t>Odjezdová skup.</t>
  </si>
  <si>
    <t>Z  Litně</t>
  </si>
  <si>
    <t>Z  Řevnic</t>
  </si>
  <si>
    <t>Př HL</t>
  </si>
  <si>
    <t>odj.náv.</t>
  </si>
  <si>
    <t>ŽST</t>
  </si>
  <si>
    <t>Řevnice</t>
  </si>
  <si>
    <t>vlaku  ze  směru :</t>
  </si>
  <si>
    <t>Směr  :  Liteň  //  Řevnice</t>
  </si>
  <si>
    <t>Směr : Liteň</t>
  </si>
  <si>
    <t>provoz podle SŽDC D3</t>
  </si>
  <si>
    <t>Směr : Řevnice</t>
  </si>
  <si>
    <t>Rádiové spojení  ( síť SRV )</t>
  </si>
  <si>
    <t>Kód : 16</t>
  </si>
  <si>
    <t>Liteň  -</t>
  </si>
  <si>
    <t>Řevnice  -</t>
  </si>
  <si>
    <t>výpravčí vždy</t>
  </si>
  <si>
    <t>00 // 21</t>
  </si>
  <si>
    <t>00 // 11</t>
  </si>
  <si>
    <t>p/z</t>
  </si>
  <si>
    <t>poznámka</t>
  </si>
  <si>
    <t>ručně</t>
  </si>
  <si>
    <t>Obvod  výpravčího // posunu</t>
  </si>
  <si>
    <t>páka</t>
  </si>
  <si>
    <t>2b</t>
  </si>
  <si>
    <t xml:space="preserve">  kontrolní výměnový zámek, klíč je držen v kontrolním zámku v.č.2a</t>
  </si>
  <si>
    <t xml:space="preserve">  km tratě dle TTP 715B</t>
  </si>
  <si>
    <t>2a</t>
  </si>
  <si>
    <t xml:space="preserve">  výměnový zámek, klíč 2a/3 je držen v zástrčkovém zámku ŘP v DK</t>
  </si>
  <si>
    <t xml:space="preserve">  vým. zámek do obou směrů, klíč je držen v zástrčkovém zámku ŘP v DK</t>
  </si>
  <si>
    <t xml:space="preserve">  výměnový zámek s pákovým zámkem na závorníku v ŘP v DK</t>
  </si>
  <si>
    <t>r/z</t>
  </si>
  <si>
    <t xml:space="preserve">  kontrolní výměnový  zámek, klíč je držen v kontrlním zámku Vk 1</t>
  </si>
  <si>
    <t xml:space="preserve">  výměnový zámek, klíč je držen v kontrolním zámku v.č.6</t>
  </si>
  <si>
    <t xml:space="preserve">  kontrlní VZ, klíč Vk1/6/7 je držen v zástrčkovém zámku ŘP v DK</t>
  </si>
  <si>
    <t>8     9</t>
  </si>
  <si>
    <t>N u k.č.5 a 7 = konstrukce sypané</t>
  </si>
  <si>
    <t>Km  26,238</t>
  </si>
  <si>
    <t>VIII.  /  2015</t>
  </si>
  <si>
    <t>Z  koleje  č. 2</t>
  </si>
  <si>
    <t>Z  koleje  č. 1</t>
  </si>
  <si>
    <t>přechod v km 26,245 - 26,250</t>
  </si>
  <si>
    <t>Pouze odjezd</t>
  </si>
  <si>
    <t>S 5 - 7</t>
  </si>
  <si>
    <t>č. IV,  mimoúrovňové, vnější</t>
  </si>
  <si>
    <t>přístup na II.,III. = přechod km 26,245-250</t>
  </si>
  <si>
    <t>konst.SUDOP T + desky K145, podchod km 26,285</t>
  </si>
  <si>
    <t>podchod v km 26,285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</si>
</sst>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sz val="11"/>
      <color indexed="12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i/>
      <sz val="12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39" xfId="50" applyFont="1" applyFill="1" applyBorder="1" applyAlignment="1">
      <alignment horizontal="center" vertical="center"/>
      <protection/>
    </xf>
    <xf numFmtId="0" fontId="10" fillId="36" borderId="40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36" borderId="42" xfId="50" applyFont="1" applyFill="1" applyBorder="1" applyAlignment="1">
      <alignment vertical="center"/>
      <protection/>
    </xf>
    <xf numFmtId="0" fontId="0" fillId="36" borderId="42" xfId="50" applyFont="1" applyFill="1" applyBorder="1" applyAlignment="1" quotePrefix="1">
      <alignment vertical="center"/>
      <protection/>
    </xf>
    <xf numFmtId="164" fontId="0" fillId="36" borderId="42" xfId="50" applyNumberFormat="1" applyFont="1" applyFill="1" applyBorder="1" applyAlignment="1">
      <alignment vertical="center"/>
      <protection/>
    </xf>
    <xf numFmtId="0" fontId="0" fillId="36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20" xfId="50" applyFill="1" applyBorder="1" applyAlignment="1">
      <alignment vertical="center"/>
      <protection/>
    </xf>
    <xf numFmtId="0" fontId="0" fillId="35" borderId="51" xfId="50" applyFont="1" applyFill="1" applyBorder="1" applyAlignment="1">
      <alignment vertical="center"/>
      <protection/>
    </xf>
    <xf numFmtId="0" fontId="0" fillId="35" borderId="52" xfId="50" applyFont="1" applyFill="1" applyBorder="1" applyAlignment="1">
      <alignment vertical="center"/>
      <protection/>
    </xf>
    <xf numFmtId="0" fontId="0" fillId="35" borderId="53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4" fillId="35" borderId="54" xfId="50" applyFont="1" applyFill="1" applyBorder="1" applyAlignment="1">
      <alignment horizontal="center" vertical="center"/>
      <protection/>
    </xf>
    <xf numFmtId="0" fontId="4" fillId="35" borderId="55" xfId="50" applyFont="1" applyFill="1" applyBorder="1" applyAlignment="1">
      <alignment horizontal="center" vertical="center"/>
      <protection/>
    </xf>
    <xf numFmtId="0" fontId="0" fillId="36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6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2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17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6" borderId="40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7" borderId="63" xfId="39" applyFont="1" applyFill="1" applyBorder="1" applyAlignment="1">
      <alignment vertical="center"/>
    </xf>
    <xf numFmtId="44" fontId="2" fillId="37" borderId="64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4" fillId="0" borderId="35" xfId="50" applyFont="1" applyFill="1" applyBorder="1" applyAlignment="1">
      <alignment horizontal="center" vertical="center"/>
      <protection/>
    </xf>
    <xf numFmtId="0" fontId="2" fillId="37" borderId="65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4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4" borderId="6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13" fillId="0" borderId="0" xfId="50" applyFont="1" applyBorder="1" applyAlignment="1">
      <alignment horizontal="left" vertical="center"/>
      <protection/>
    </xf>
    <xf numFmtId="0" fontId="0" fillId="34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4" fillId="0" borderId="32" xfId="50" applyFont="1" applyFill="1" applyBorder="1" applyAlignment="1">
      <alignment horizontal="center" vertical="center"/>
      <protection/>
    </xf>
    <xf numFmtId="0" fontId="0" fillId="0" borderId="32" xfId="50" applyBorder="1">
      <alignment/>
      <protection/>
    </xf>
    <xf numFmtId="49" fontId="20" fillId="0" borderId="32" xfId="50" applyNumberFormat="1" applyFont="1" applyBorder="1" applyAlignment="1">
      <alignment horizontal="center"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164" fontId="49" fillId="0" borderId="15" xfId="50" applyNumberFormat="1" applyFont="1" applyFill="1" applyBorder="1" applyAlignment="1">
      <alignment horizontal="center" vertical="center"/>
      <protection/>
    </xf>
    <xf numFmtId="164" fontId="49" fillId="0" borderId="15" xfId="50" applyNumberFormat="1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37" borderId="71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44" fontId="2" fillId="37" borderId="63" xfId="39" applyFont="1" applyFill="1" applyBorder="1" applyAlignment="1">
      <alignment horizontal="centerContinuous" vertical="center"/>
    </xf>
    <xf numFmtId="44" fontId="2" fillId="37" borderId="64" xfId="39" applyFont="1" applyFill="1" applyBorder="1" applyAlignment="1">
      <alignment horizontal="centerContinuous" vertical="center"/>
    </xf>
    <xf numFmtId="0" fontId="12" fillId="37" borderId="63" xfId="0" applyFont="1" applyFill="1" applyBorder="1" applyAlignment="1">
      <alignment horizontal="centerContinuous" vertical="center"/>
    </xf>
    <xf numFmtId="0" fontId="12" fillId="37" borderId="72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42" fillId="0" borderId="74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2" fillId="0" borderId="76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164" fontId="3" fillId="0" borderId="77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37" borderId="63" xfId="0" applyFont="1" applyFill="1" applyBorder="1" applyAlignment="1">
      <alignment vertical="center"/>
    </xf>
    <xf numFmtId="0" fontId="12" fillId="37" borderId="64" xfId="0" applyFont="1" applyFill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Continuous" vertical="center"/>
    </xf>
    <xf numFmtId="0" fontId="10" fillId="36" borderId="40" xfId="0" applyFont="1" applyFill="1" applyBorder="1" applyAlignment="1">
      <alignment horizontal="centerContinuous" vertical="center"/>
    </xf>
    <xf numFmtId="0" fontId="10" fillId="36" borderId="59" xfId="0" applyFont="1" applyFill="1" applyBorder="1" applyAlignment="1">
      <alignment horizontal="centerContinuous" vertical="center"/>
    </xf>
    <xf numFmtId="0" fontId="10" fillId="36" borderId="60" xfId="0" applyFont="1" applyFill="1" applyBorder="1" applyAlignment="1">
      <alignment horizontal="centerContinuous" vertical="center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50" applyFont="1" applyFill="1" applyBorder="1" applyAlignment="1">
      <alignment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4" fillId="34" borderId="71" xfId="0" applyFont="1" applyFill="1" applyBorder="1" applyAlignment="1">
      <alignment vertical="center"/>
    </xf>
    <xf numFmtId="0" fontId="0" fillId="34" borderId="71" xfId="0" applyFont="1" applyFill="1" applyBorder="1" applyAlignment="1">
      <alignment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164" fontId="27" fillId="0" borderId="81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7" fillId="0" borderId="62" xfId="0" applyNumberFormat="1" applyFont="1" applyFill="1" applyBorder="1" applyAlignment="1">
      <alignment horizontal="center" vertical="center"/>
    </xf>
    <xf numFmtId="164" fontId="48" fillId="0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4" borderId="8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3" fillId="0" borderId="86" xfId="0" applyNumberFormat="1" applyFont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101" fillId="0" borderId="81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7" fillId="0" borderId="37" xfId="0" applyNumberFormat="1" applyFont="1" applyFill="1" applyBorder="1" applyAlignment="1">
      <alignment horizontal="center" vertical="center"/>
    </xf>
    <xf numFmtId="164" fontId="48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27" fillId="0" borderId="82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49" fontId="29" fillId="0" borderId="38" xfId="0" applyNumberFormat="1" applyFont="1" applyBorder="1" applyAlignment="1">
      <alignment horizontal="center" vertical="center"/>
    </xf>
    <xf numFmtId="0" fontId="4" fillId="34" borderId="55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 vertical="center"/>
    </xf>
    <xf numFmtId="49" fontId="0" fillId="0" borderId="0" xfId="49" applyNumberFormat="1" applyFont="1" applyAlignment="1">
      <alignment horizontal="left"/>
      <protection/>
    </xf>
    <xf numFmtId="49" fontId="0" fillId="0" borderId="0" xfId="49" applyNumberFormat="1" applyFont="1" applyAlignment="1">
      <alignment horizontal="left" vertical="top"/>
      <protection/>
    </xf>
    <xf numFmtId="0" fontId="7" fillId="0" borderId="0" xfId="0" applyFont="1" applyFill="1" applyAlignment="1">
      <alignment horizontal="center"/>
    </xf>
    <xf numFmtId="0" fontId="5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top"/>
    </xf>
    <xf numFmtId="49" fontId="0" fillId="0" borderId="0" xfId="49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42" fillId="0" borderId="20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Continuous" vertical="center"/>
    </xf>
    <xf numFmtId="164" fontId="47" fillId="0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center" vertical="center"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0" fillId="0" borderId="21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13" xfId="50" applyFont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5" borderId="52" xfId="50" applyFont="1" applyFill="1" applyBorder="1" applyAlignment="1">
      <alignment horizontal="center" vertical="center"/>
      <protection/>
    </xf>
    <xf numFmtId="0" fontId="14" fillId="35" borderId="52" xfId="50" applyFont="1" applyFill="1" applyBorder="1" applyAlignment="1" quotePrefix="1">
      <alignment horizontal="center" vertical="center"/>
      <protection/>
    </xf>
    <xf numFmtId="0" fontId="4" fillId="35" borderId="87" xfId="50" applyFont="1" applyFill="1" applyBorder="1" applyAlignment="1">
      <alignment horizontal="center" vertical="center"/>
      <protection/>
    </xf>
    <xf numFmtId="0" fontId="4" fillId="35" borderId="88" xfId="50" applyFont="1" applyFill="1" applyBorder="1" applyAlignment="1">
      <alignment horizontal="center" vertical="center"/>
      <protection/>
    </xf>
    <xf numFmtId="0" fontId="4" fillId="35" borderId="89" xfId="50" applyFont="1" applyFill="1" applyBorder="1" applyAlignment="1">
      <alignment horizontal="center"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2" fillId="37" borderId="63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12" fillId="37" borderId="70" xfId="0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45" fillId="37" borderId="65" xfId="0" applyFont="1" applyFill="1" applyBorder="1" applyAlignment="1">
      <alignment horizontal="center" vertical="center"/>
    </xf>
    <xf numFmtId="0" fontId="45" fillId="37" borderId="6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Zadní Třebaň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18</xdr:row>
      <xdr:rowOff>0</xdr:rowOff>
    </xdr:from>
    <xdr:to>
      <xdr:col>42</xdr:col>
      <xdr:colOff>819150</xdr:colOff>
      <xdr:row>34</xdr:row>
      <xdr:rowOff>85725</xdr:rowOff>
    </xdr:to>
    <xdr:sp>
      <xdr:nvSpPr>
        <xdr:cNvPr id="1" name="Rectangle 2041" descr="Vodorovné cihly"/>
        <xdr:cNvSpPr>
          <a:spLocks/>
        </xdr:cNvSpPr>
      </xdr:nvSpPr>
      <xdr:spPr>
        <a:xfrm>
          <a:off x="31289625" y="4714875"/>
          <a:ext cx="276225" cy="3743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19</xdr:row>
      <xdr:rowOff>85725</xdr:rowOff>
    </xdr:from>
    <xdr:to>
      <xdr:col>38</xdr:col>
      <xdr:colOff>0</xdr:colOff>
      <xdr:row>28</xdr:row>
      <xdr:rowOff>76200</xdr:rowOff>
    </xdr:to>
    <xdr:sp>
      <xdr:nvSpPr>
        <xdr:cNvPr id="2" name="Rectangle 2041" descr="Vodorovné cihly"/>
        <xdr:cNvSpPr>
          <a:spLocks/>
        </xdr:cNvSpPr>
      </xdr:nvSpPr>
      <xdr:spPr>
        <a:xfrm>
          <a:off x="27498675" y="5029200"/>
          <a:ext cx="276225" cy="2047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24</xdr:row>
      <xdr:rowOff>114300</xdr:rowOff>
    </xdr:from>
    <xdr:to>
      <xdr:col>44</xdr:col>
      <xdr:colOff>9525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8963025" y="6200775"/>
          <a:ext cx="2343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762000" y="7572375"/>
          <a:ext cx="3163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24</xdr:row>
      <xdr:rowOff>114300</xdr:rowOff>
    </xdr:from>
    <xdr:to>
      <xdr:col>57</xdr:col>
      <xdr:colOff>276225</xdr:colOff>
      <xdr:row>24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7357050" y="62007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5723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Zadní Třebaň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895350</xdr:colOff>
      <xdr:row>16</xdr:row>
      <xdr:rowOff>200025</xdr:rowOff>
    </xdr:from>
    <xdr:to>
      <xdr:col>36</xdr:col>
      <xdr:colOff>657225</xdr:colOff>
      <xdr:row>18</xdr:row>
      <xdr:rowOff>200025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98450" y="44577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371475</xdr:colOff>
      <xdr:row>23</xdr:row>
      <xdr:rowOff>66675</xdr:rowOff>
    </xdr:from>
    <xdr:to>
      <xdr:col>28</xdr:col>
      <xdr:colOff>942975</xdr:colOff>
      <xdr:row>23</xdr:row>
      <xdr:rowOff>180975</xdr:rowOff>
    </xdr:to>
    <xdr:grpSp>
      <xdr:nvGrpSpPr>
        <xdr:cNvPr id="44" name="Group 1646"/>
        <xdr:cNvGrpSpPr>
          <a:grpSpLocks noChangeAspect="1"/>
        </xdr:cNvGrpSpPr>
      </xdr:nvGrpSpPr>
      <xdr:grpSpPr>
        <a:xfrm>
          <a:off x="2071687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50" name="Group 1792"/>
        <xdr:cNvGrpSpPr>
          <a:grpSpLocks noChangeAspect="1"/>
        </xdr:cNvGrpSpPr>
      </xdr:nvGrpSpPr>
      <xdr:grpSpPr>
        <a:xfrm>
          <a:off x="6287452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1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27</xdr:row>
      <xdr:rowOff>114300</xdr:rowOff>
    </xdr:from>
    <xdr:to>
      <xdr:col>61</xdr:col>
      <xdr:colOff>238125</xdr:colOff>
      <xdr:row>27</xdr:row>
      <xdr:rowOff>114300</xdr:rowOff>
    </xdr:to>
    <xdr:sp>
      <xdr:nvSpPr>
        <xdr:cNvPr id="58" name="Line 1822"/>
        <xdr:cNvSpPr>
          <a:spLocks/>
        </xdr:cNvSpPr>
      </xdr:nvSpPr>
      <xdr:spPr>
        <a:xfrm flipV="1">
          <a:off x="14878050" y="6886575"/>
          <a:ext cx="3075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42987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800100</xdr:colOff>
      <xdr:row>22</xdr:row>
      <xdr:rowOff>0</xdr:rowOff>
    </xdr:from>
    <xdr:to>
      <xdr:col>34</xdr:col>
      <xdr:colOff>47625</xdr:colOff>
      <xdr:row>22</xdr:row>
      <xdr:rowOff>114300</xdr:rowOff>
    </xdr:to>
    <xdr:sp>
      <xdr:nvSpPr>
        <xdr:cNvPr id="62" name="Line 1921"/>
        <xdr:cNvSpPr>
          <a:spLocks/>
        </xdr:cNvSpPr>
      </xdr:nvSpPr>
      <xdr:spPr>
        <a:xfrm flipH="1">
          <a:off x="24117300" y="56292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21</xdr:row>
      <xdr:rowOff>152400</xdr:rowOff>
    </xdr:from>
    <xdr:to>
      <xdr:col>34</xdr:col>
      <xdr:colOff>800100</xdr:colOff>
      <xdr:row>22</xdr:row>
      <xdr:rowOff>0</xdr:rowOff>
    </xdr:to>
    <xdr:sp>
      <xdr:nvSpPr>
        <xdr:cNvPr id="63" name="Line 1922"/>
        <xdr:cNvSpPr>
          <a:spLocks/>
        </xdr:cNvSpPr>
      </xdr:nvSpPr>
      <xdr:spPr>
        <a:xfrm flipV="1">
          <a:off x="24850725" y="5553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21</xdr:row>
      <xdr:rowOff>114300</xdr:rowOff>
    </xdr:from>
    <xdr:to>
      <xdr:col>36</xdr:col>
      <xdr:colOff>28575</xdr:colOff>
      <xdr:row>21</xdr:row>
      <xdr:rowOff>152400</xdr:rowOff>
    </xdr:to>
    <xdr:sp>
      <xdr:nvSpPr>
        <xdr:cNvPr id="64" name="Line 1923"/>
        <xdr:cNvSpPr>
          <a:spLocks/>
        </xdr:cNvSpPr>
      </xdr:nvSpPr>
      <xdr:spPr>
        <a:xfrm flipV="1">
          <a:off x="25584150" y="55149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22</xdr:row>
      <xdr:rowOff>114300</xdr:rowOff>
    </xdr:from>
    <xdr:to>
      <xdr:col>32</xdr:col>
      <xdr:colOff>809625</xdr:colOff>
      <xdr:row>24</xdr:row>
      <xdr:rowOff>114300</xdr:rowOff>
    </xdr:to>
    <xdr:sp>
      <xdr:nvSpPr>
        <xdr:cNvPr id="65" name="Line 1924"/>
        <xdr:cNvSpPr>
          <a:spLocks/>
        </xdr:cNvSpPr>
      </xdr:nvSpPr>
      <xdr:spPr>
        <a:xfrm flipV="1">
          <a:off x="21593175" y="5743575"/>
          <a:ext cx="2533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95250</xdr:colOff>
      <xdr:row>27</xdr:row>
      <xdr:rowOff>219075</xdr:rowOff>
    </xdr:from>
    <xdr:to>
      <xdr:col>15</xdr:col>
      <xdr:colOff>123825</xdr:colOff>
      <xdr:row>28</xdr:row>
      <xdr:rowOff>219075</xdr:rowOff>
    </xdr:to>
    <xdr:grpSp>
      <xdr:nvGrpSpPr>
        <xdr:cNvPr id="66" name="Group 1939"/>
        <xdr:cNvGrpSpPr>
          <a:grpSpLocks/>
        </xdr:cNvGrpSpPr>
      </xdr:nvGrpSpPr>
      <xdr:grpSpPr>
        <a:xfrm>
          <a:off x="11010900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70" name="Group 1991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104775</xdr:rowOff>
    </xdr:from>
    <xdr:to>
      <xdr:col>20</xdr:col>
      <xdr:colOff>476250</xdr:colOff>
      <xdr:row>30</xdr:row>
      <xdr:rowOff>114300</xdr:rowOff>
    </xdr:to>
    <xdr:sp>
      <xdr:nvSpPr>
        <xdr:cNvPr id="73" name="Line 1994"/>
        <xdr:cNvSpPr>
          <a:spLocks/>
        </xdr:cNvSpPr>
      </xdr:nvSpPr>
      <xdr:spPr>
        <a:xfrm flipH="1">
          <a:off x="8953500" y="6877050"/>
          <a:ext cx="59245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23</xdr:row>
      <xdr:rowOff>219075</xdr:rowOff>
    </xdr:from>
    <xdr:to>
      <xdr:col>11</xdr:col>
      <xdr:colOff>304800</xdr:colOff>
      <xdr:row>24</xdr:row>
      <xdr:rowOff>66675</xdr:rowOff>
    </xdr:to>
    <xdr:sp>
      <xdr:nvSpPr>
        <xdr:cNvPr id="74" name="Line 1995"/>
        <xdr:cNvSpPr>
          <a:spLocks/>
        </xdr:cNvSpPr>
      </xdr:nvSpPr>
      <xdr:spPr>
        <a:xfrm>
          <a:off x="7505700" y="6076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24</xdr:row>
      <xdr:rowOff>66675</xdr:rowOff>
    </xdr:from>
    <xdr:to>
      <xdr:col>12</xdr:col>
      <xdr:colOff>514350</xdr:colOff>
      <xdr:row>24</xdr:row>
      <xdr:rowOff>114300</xdr:rowOff>
    </xdr:to>
    <xdr:sp>
      <xdr:nvSpPr>
        <xdr:cNvPr id="75" name="Line 1996"/>
        <xdr:cNvSpPr>
          <a:spLocks/>
        </xdr:cNvSpPr>
      </xdr:nvSpPr>
      <xdr:spPr>
        <a:xfrm>
          <a:off x="8248650" y="6153150"/>
          <a:ext cx="7239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23</xdr:row>
      <xdr:rowOff>104775</xdr:rowOff>
    </xdr:from>
    <xdr:to>
      <xdr:col>10</xdr:col>
      <xdr:colOff>542925</xdr:colOff>
      <xdr:row>23</xdr:row>
      <xdr:rowOff>219075</xdr:rowOff>
    </xdr:to>
    <xdr:sp>
      <xdr:nvSpPr>
        <xdr:cNvPr id="76" name="Line 1997"/>
        <xdr:cNvSpPr>
          <a:spLocks/>
        </xdr:cNvSpPr>
      </xdr:nvSpPr>
      <xdr:spPr>
        <a:xfrm flipH="1" flipV="1">
          <a:off x="6762750" y="59626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77" name="Group 1998"/>
        <xdr:cNvGrpSpPr>
          <a:grpSpLocks noChangeAspect="1"/>
        </xdr:cNvGrpSpPr>
      </xdr:nvGrpSpPr>
      <xdr:grpSpPr>
        <a:xfrm>
          <a:off x="45500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34</xdr:row>
      <xdr:rowOff>85725</xdr:rowOff>
    </xdr:from>
    <xdr:to>
      <xdr:col>46</xdr:col>
      <xdr:colOff>971550</xdr:colOff>
      <xdr:row>35</xdr:row>
      <xdr:rowOff>161925</xdr:rowOff>
    </xdr:to>
    <xdr:grpSp>
      <xdr:nvGrpSpPr>
        <xdr:cNvPr id="80" name="Group 2014"/>
        <xdr:cNvGrpSpPr>
          <a:grpSpLocks/>
        </xdr:cNvGrpSpPr>
      </xdr:nvGrpSpPr>
      <xdr:grpSpPr>
        <a:xfrm>
          <a:off x="8467725" y="8458200"/>
          <a:ext cx="26527125" cy="304800"/>
          <a:chOff x="89" y="239"/>
          <a:chExt cx="863" cy="32"/>
        </a:xfrm>
        <a:solidFill>
          <a:srgbClr val="FFFFFF"/>
        </a:solidFill>
      </xdr:grpSpPr>
      <xdr:sp>
        <xdr:nvSpPr>
          <xdr:cNvPr id="81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123825</xdr:rowOff>
    </xdr:from>
    <xdr:to>
      <xdr:col>34</xdr:col>
      <xdr:colOff>0</xdr:colOff>
      <xdr:row>35</xdr:row>
      <xdr:rowOff>123825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24288750" y="8496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>
    <xdr:from>
      <xdr:col>66</xdr:col>
      <xdr:colOff>695325</xdr:colOff>
      <xdr:row>30</xdr:row>
      <xdr:rowOff>114300</xdr:rowOff>
    </xdr:from>
    <xdr:to>
      <xdr:col>76</xdr:col>
      <xdr:colOff>495300</xdr:colOff>
      <xdr:row>33</xdr:row>
      <xdr:rowOff>114300</xdr:rowOff>
    </xdr:to>
    <xdr:sp>
      <xdr:nvSpPr>
        <xdr:cNvPr id="91" name="Line 2025"/>
        <xdr:cNvSpPr>
          <a:spLocks/>
        </xdr:cNvSpPr>
      </xdr:nvSpPr>
      <xdr:spPr>
        <a:xfrm>
          <a:off x="49577625" y="7572375"/>
          <a:ext cx="7229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27</xdr:row>
      <xdr:rowOff>114300</xdr:rowOff>
    </xdr:from>
    <xdr:to>
      <xdr:col>66</xdr:col>
      <xdr:colOff>295275</xdr:colOff>
      <xdr:row>30</xdr:row>
      <xdr:rowOff>123825</xdr:rowOff>
    </xdr:to>
    <xdr:sp>
      <xdr:nvSpPr>
        <xdr:cNvPr id="92" name="Line 2028"/>
        <xdr:cNvSpPr>
          <a:spLocks/>
        </xdr:cNvSpPr>
      </xdr:nvSpPr>
      <xdr:spPr>
        <a:xfrm flipH="1" flipV="1">
          <a:off x="45672375" y="6886575"/>
          <a:ext cx="3505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3" name="Line 5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4" name="Line 5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5" name="Line 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6" name="Line 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7" name="Line 3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8" name="Line 3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9" name="Line 36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0" name="Line 36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285750</xdr:colOff>
      <xdr:row>30</xdr:row>
      <xdr:rowOff>114300</xdr:rowOff>
    </xdr:to>
    <xdr:sp>
      <xdr:nvSpPr>
        <xdr:cNvPr id="101" name="Line 160"/>
        <xdr:cNvSpPr>
          <a:spLocks/>
        </xdr:cNvSpPr>
      </xdr:nvSpPr>
      <xdr:spPr>
        <a:xfrm flipH="1">
          <a:off x="0" y="7572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9525</xdr:colOff>
      <xdr:row>33</xdr:row>
      <xdr:rowOff>114300</xdr:rowOff>
    </xdr:from>
    <xdr:to>
      <xdr:col>88</xdr:col>
      <xdr:colOff>285750</xdr:colOff>
      <xdr:row>33</xdr:row>
      <xdr:rowOff>114300</xdr:rowOff>
    </xdr:to>
    <xdr:sp>
      <xdr:nvSpPr>
        <xdr:cNvPr id="103" name="Line 163"/>
        <xdr:cNvSpPr>
          <a:spLocks/>
        </xdr:cNvSpPr>
      </xdr:nvSpPr>
      <xdr:spPr>
        <a:xfrm>
          <a:off x="65236725" y="825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30</xdr:row>
      <xdr:rowOff>0</xdr:rowOff>
    </xdr:from>
    <xdr:to>
      <xdr:col>88</xdr:col>
      <xdr:colOff>504825</xdr:colOff>
      <xdr:row>31</xdr:row>
      <xdr:rowOff>0</xdr:rowOff>
    </xdr:to>
    <xdr:sp>
      <xdr:nvSpPr>
        <xdr:cNvPr id="104" name="text 3"/>
        <xdr:cNvSpPr txBox="1">
          <a:spLocks noChangeArrowheads="1"/>
        </xdr:cNvSpPr>
      </xdr:nvSpPr>
      <xdr:spPr>
        <a:xfrm>
          <a:off x="65227200" y="7458075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32</xdr:row>
      <xdr:rowOff>228600</xdr:rowOff>
    </xdr:from>
    <xdr:to>
      <xdr:col>88</xdr:col>
      <xdr:colOff>0</xdr:colOff>
      <xdr:row>33</xdr:row>
      <xdr:rowOff>228600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0</xdr:colOff>
      <xdr:row>17</xdr:row>
      <xdr:rowOff>228600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51435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Liteň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38</xdr:row>
      <xdr:rowOff>228600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514350" y="9058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Řevnice</a:t>
          </a:r>
        </a:p>
      </xdr:txBody>
    </xdr:sp>
    <xdr:clientData/>
  </xdr:twoCellAnchor>
  <xdr:twoCellAnchor>
    <xdr:from>
      <xdr:col>86</xdr:col>
      <xdr:colOff>0</xdr:colOff>
      <xdr:row>25</xdr:row>
      <xdr:rowOff>0</xdr:rowOff>
    </xdr:from>
    <xdr:to>
      <xdr:col>87</xdr:col>
      <xdr:colOff>514350</xdr:colOff>
      <xdr:row>26</xdr:row>
      <xdr:rowOff>228600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63741300" y="6315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Karlštejn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44</xdr:col>
      <xdr:colOff>9525</xdr:colOff>
      <xdr:row>33</xdr:row>
      <xdr:rowOff>114300</xdr:rowOff>
    </xdr:to>
    <xdr:sp>
      <xdr:nvSpPr>
        <xdr:cNvPr id="109" name="Line 4"/>
        <xdr:cNvSpPr>
          <a:spLocks/>
        </xdr:cNvSpPr>
      </xdr:nvSpPr>
      <xdr:spPr>
        <a:xfrm flipV="1">
          <a:off x="514350" y="8258175"/>
          <a:ext cx="3188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86</xdr:col>
      <xdr:colOff>923925</xdr:colOff>
      <xdr:row>33</xdr:row>
      <xdr:rowOff>114300</xdr:rowOff>
    </xdr:to>
    <xdr:sp>
      <xdr:nvSpPr>
        <xdr:cNvPr id="110" name="Line 8"/>
        <xdr:cNvSpPr>
          <a:spLocks/>
        </xdr:cNvSpPr>
      </xdr:nvSpPr>
      <xdr:spPr>
        <a:xfrm flipV="1">
          <a:off x="33356550" y="8258175"/>
          <a:ext cx="3130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12" name="Line 3"/>
        <xdr:cNvSpPr>
          <a:spLocks/>
        </xdr:cNvSpPr>
      </xdr:nvSpPr>
      <xdr:spPr>
        <a:xfrm flipV="1">
          <a:off x="26289000" y="551497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48</xdr:col>
      <xdr:colOff>504825</xdr:colOff>
      <xdr:row>21</xdr:row>
      <xdr:rowOff>114300</xdr:rowOff>
    </xdr:to>
    <xdr:sp>
      <xdr:nvSpPr>
        <xdr:cNvPr id="113" name="Line 7"/>
        <xdr:cNvSpPr>
          <a:spLocks/>
        </xdr:cNvSpPr>
      </xdr:nvSpPr>
      <xdr:spPr>
        <a:xfrm flipV="1">
          <a:off x="33356550" y="55149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48</xdr:col>
      <xdr:colOff>495300</xdr:colOff>
      <xdr:row>21</xdr:row>
      <xdr:rowOff>114300</xdr:rowOff>
    </xdr:from>
    <xdr:to>
      <xdr:col>63</xdr:col>
      <xdr:colOff>276225</xdr:colOff>
      <xdr:row>21</xdr:row>
      <xdr:rowOff>114300</xdr:rowOff>
    </xdr:to>
    <xdr:sp>
      <xdr:nvSpPr>
        <xdr:cNvPr id="115" name="Line 1822"/>
        <xdr:cNvSpPr>
          <a:spLocks/>
        </xdr:cNvSpPr>
      </xdr:nvSpPr>
      <xdr:spPr>
        <a:xfrm flipV="1">
          <a:off x="36004500" y="5514975"/>
          <a:ext cx="11153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21</xdr:row>
      <xdr:rowOff>0</xdr:rowOff>
    </xdr:from>
    <xdr:ext cx="533400" cy="238125"/>
    <xdr:sp>
      <xdr:nvSpPr>
        <xdr:cNvPr id="116" name="text 7125"/>
        <xdr:cNvSpPr txBox="1">
          <a:spLocks noChangeArrowheads="1"/>
        </xdr:cNvSpPr>
      </xdr:nvSpPr>
      <xdr:spPr>
        <a:xfrm>
          <a:off x="44653200" y="54006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12</xdr:col>
      <xdr:colOff>247650</xdr:colOff>
      <xdr:row>27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17" name="Line 1822"/>
        <xdr:cNvSpPr>
          <a:spLocks/>
        </xdr:cNvSpPr>
      </xdr:nvSpPr>
      <xdr:spPr>
        <a:xfrm flipV="1">
          <a:off x="8705850" y="688657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962025</xdr:colOff>
      <xdr:row>27</xdr:row>
      <xdr:rowOff>0</xdr:rowOff>
    </xdr:from>
    <xdr:ext cx="533400" cy="238125"/>
    <xdr:sp>
      <xdr:nvSpPr>
        <xdr:cNvPr id="118" name="text 7125"/>
        <xdr:cNvSpPr txBox="1">
          <a:spLocks noChangeArrowheads="1"/>
        </xdr:cNvSpPr>
      </xdr:nvSpPr>
      <xdr:spPr>
        <a:xfrm>
          <a:off x="9420225" y="67722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28</xdr:col>
      <xdr:colOff>342900</xdr:colOff>
      <xdr:row>24</xdr:row>
      <xdr:rowOff>114300</xdr:rowOff>
    </xdr:from>
    <xdr:to>
      <xdr:col>28</xdr:col>
      <xdr:colOff>647700</xdr:colOff>
      <xdr:row>26</xdr:row>
      <xdr:rowOff>28575</xdr:rowOff>
    </xdr:to>
    <xdr:grpSp>
      <xdr:nvGrpSpPr>
        <xdr:cNvPr id="119" name="Group 91"/>
        <xdr:cNvGrpSpPr>
          <a:grpSpLocks noChangeAspect="1"/>
        </xdr:cNvGrpSpPr>
      </xdr:nvGrpSpPr>
      <xdr:grpSpPr>
        <a:xfrm>
          <a:off x="206883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50</xdr:col>
      <xdr:colOff>381000</xdr:colOff>
      <xdr:row>24</xdr:row>
      <xdr:rowOff>114300</xdr:rowOff>
    </xdr:to>
    <xdr:sp>
      <xdr:nvSpPr>
        <xdr:cNvPr id="123" name="Line 3"/>
        <xdr:cNvSpPr>
          <a:spLocks/>
        </xdr:cNvSpPr>
      </xdr:nvSpPr>
      <xdr:spPr>
        <a:xfrm flipV="1">
          <a:off x="33356550" y="6200775"/>
          <a:ext cx="401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124" name="Line 1994"/>
        <xdr:cNvSpPr>
          <a:spLocks/>
        </xdr:cNvSpPr>
      </xdr:nvSpPr>
      <xdr:spPr>
        <a:xfrm flipH="1">
          <a:off x="14897100" y="62007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9</xdr:col>
      <xdr:colOff>352425</xdr:colOff>
      <xdr:row>23</xdr:row>
      <xdr:rowOff>114300</xdr:rowOff>
    </xdr:to>
    <xdr:sp>
      <xdr:nvSpPr>
        <xdr:cNvPr id="125" name="Line 1997"/>
        <xdr:cNvSpPr>
          <a:spLocks/>
        </xdr:cNvSpPr>
      </xdr:nvSpPr>
      <xdr:spPr>
        <a:xfrm flipH="1" flipV="1">
          <a:off x="1038225" y="5067300"/>
          <a:ext cx="577215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485775</xdr:colOff>
      <xdr:row>21</xdr:row>
      <xdr:rowOff>228600</xdr:rowOff>
    </xdr:from>
    <xdr:to>
      <xdr:col>12</xdr:col>
      <xdr:colOff>152400</xdr:colOff>
      <xdr:row>25</xdr:row>
      <xdr:rowOff>209550</xdr:rowOff>
    </xdr:to>
    <xdr:sp>
      <xdr:nvSpPr>
        <xdr:cNvPr id="126" name="Line 532"/>
        <xdr:cNvSpPr>
          <a:spLocks/>
        </xdr:cNvSpPr>
      </xdr:nvSpPr>
      <xdr:spPr>
        <a:xfrm flipH="1">
          <a:off x="8429625" y="5629275"/>
          <a:ext cx="180975" cy="8953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190500</xdr:colOff>
      <xdr:row>20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8134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0,190</a:t>
          </a:r>
        </a:p>
      </xdr:txBody>
    </xdr:sp>
    <xdr:clientData/>
  </xdr:oneCellAnchor>
  <xdr:twoCellAnchor editAs="absolute">
    <xdr:from>
      <xdr:col>1</xdr:col>
      <xdr:colOff>57150</xdr:colOff>
      <xdr:row>34</xdr:row>
      <xdr:rowOff>57150</xdr:rowOff>
    </xdr:from>
    <xdr:to>
      <xdr:col>2</xdr:col>
      <xdr:colOff>238125</xdr:colOff>
      <xdr:row>34</xdr:row>
      <xdr:rowOff>171450</xdr:rowOff>
    </xdr:to>
    <xdr:grpSp>
      <xdr:nvGrpSpPr>
        <xdr:cNvPr id="128" name="Group 527"/>
        <xdr:cNvGrpSpPr>
          <a:grpSpLocks noChangeAspect="1"/>
        </xdr:cNvGrpSpPr>
      </xdr:nvGrpSpPr>
      <xdr:grpSpPr>
        <a:xfrm>
          <a:off x="571500" y="8429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23</xdr:row>
      <xdr:rowOff>66675</xdr:rowOff>
    </xdr:from>
    <xdr:to>
      <xdr:col>8</xdr:col>
      <xdr:colOff>742950</xdr:colOff>
      <xdr:row>23</xdr:row>
      <xdr:rowOff>180975</xdr:rowOff>
    </xdr:to>
    <xdr:grpSp>
      <xdr:nvGrpSpPr>
        <xdr:cNvPr id="135" name="Group 1561"/>
        <xdr:cNvGrpSpPr>
          <a:grpSpLocks/>
        </xdr:cNvGrpSpPr>
      </xdr:nvGrpSpPr>
      <xdr:grpSpPr>
        <a:xfrm>
          <a:off x="5534025" y="5924550"/>
          <a:ext cx="695325" cy="114300"/>
          <a:chOff x="286" y="551"/>
          <a:chExt cx="64" cy="12"/>
        </a:xfrm>
        <a:solidFill>
          <a:srgbClr val="FFFFFF"/>
        </a:solidFill>
      </xdr:grpSpPr>
      <xdr:sp>
        <xdr:nvSpPr>
          <xdr:cNvPr id="136" name="Line 1550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51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5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5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555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558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559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60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628650</xdr:colOff>
      <xdr:row>25</xdr:row>
      <xdr:rowOff>219075</xdr:rowOff>
    </xdr:from>
    <xdr:ext cx="981075" cy="457200"/>
    <xdr:sp>
      <xdr:nvSpPr>
        <xdr:cNvPr id="144" name="text 774"/>
        <xdr:cNvSpPr txBox="1">
          <a:spLocks noChangeArrowheads="1"/>
        </xdr:cNvSpPr>
      </xdr:nvSpPr>
      <xdr:spPr>
        <a:xfrm>
          <a:off x="7600950" y="653415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přep. 521B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26,048</a:t>
          </a:r>
        </a:p>
      </xdr:txBody>
    </xdr:sp>
    <xdr:clientData/>
  </xdr:oneCellAnchor>
  <xdr:twoCellAnchor>
    <xdr:from>
      <xdr:col>20</xdr:col>
      <xdr:colOff>304800</xdr:colOff>
      <xdr:row>26</xdr:row>
      <xdr:rowOff>0</xdr:rowOff>
    </xdr:from>
    <xdr:to>
      <xdr:col>20</xdr:col>
      <xdr:colOff>657225</xdr:colOff>
      <xdr:row>27</xdr:row>
      <xdr:rowOff>114300</xdr:rowOff>
    </xdr:to>
    <xdr:grpSp>
      <xdr:nvGrpSpPr>
        <xdr:cNvPr id="145" name="Group 62"/>
        <xdr:cNvGrpSpPr>
          <a:grpSpLocks/>
        </xdr:cNvGrpSpPr>
      </xdr:nvGrpSpPr>
      <xdr:grpSpPr>
        <a:xfrm>
          <a:off x="14706600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6" name="Line 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25</xdr:row>
      <xdr:rowOff>200025</xdr:rowOff>
    </xdr:from>
    <xdr:to>
      <xdr:col>26</xdr:col>
      <xdr:colOff>257175</xdr:colOff>
      <xdr:row>26</xdr:row>
      <xdr:rowOff>200025</xdr:rowOff>
    </xdr:to>
    <xdr:grpSp>
      <xdr:nvGrpSpPr>
        <xdr:cNvPr id="148" name="Group 1939"/>
        <xdr:cNvGrpSpPr>
          <a:grpSpLocks/>
        </xdr:cNvGrpSpPr>
      </xdr:nvGrpSpPr>
      <xdr:grpSpPr>
        <a:xfrm>
          <a:off x="19088100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24</xdr:row>
      <xdr:rowOff>190500</xdr:rowOff>
    </xdr:from>
    <xdr:to>
      <xdr:col>23</xdr:col>
      <xdr:colOff>314325</xdr:colOff>
      <xdr:row>25</xdr:row>
      <xdr:rowOff>190500</xdr:rowOff>
    </xdr:to>
    <xdr:grpSp>
      <xdr:nvGrpSpPr>
        <xdr:cNvPr id="152" name="Group 1939"/>
        <xdr:cNvGrpSpPr>
          <a:grpSpLocks/>
        </xdr:cNvGrpSpPr>
      </xdr:nvGrpSpPr>
      <xdr:grpSpPr>
        <a:xfrm>
          <a:off x="17145000" y="627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28</xdr:row>
      <xdr:rowOff>123825</xdr:rowOff>
    </xdr:from>
    <xdr:to>
      <xdr:col>20</xdr:col>
      <xdr:colOff>114300</xdr:colOff>
      <xdr:row>29</xdr:row>
      <xdr:rowOff>123825</xdr:rowOff>
    </xdr:to>
    <xdr:grpSp>
      <xdr:nvGrpSpPr>
        <xdr:cNvPr id="156" name="Group 1939"/>
        <xdr:cNvGrpSpPr>
          <a:grpSpLocks/>
        </xdr:cNvGrpSpPr>
      </xdr:nvGrpSpPr>
      <xdr:grpSpPr>
        <a:xfrm>
          <a:off x="1448752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22</xdr:row>
      <xdr:rowOff>219075</xdr:rowOff>
    </xdr:from>
    <xdr:to>
      <xdr:col>29</xdr:col>
      <xdr:colOff>419100</xdr:colOff>
      <xdr:row>24</xdr:row>
      <xdr:rowOff>114300</xdr:rowOff>
    </xdr:to>
    <xdr:grpSp>
      <xdr:nvGrpSpPr>
        <xdr:cNvPr id="160" name="Group 189"/>
        <xdr:cNvGrpSpPr>
          <a:grpSpLocks noChangeAspect="1"/>
        </xdr:cNvGrpSpPr>
      </xdr:nvGrpSpPr>
      <xdr:grpSpPr>
        <a:xfrm>
          <a:off x="21421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828675</xdr:colOff>
      <xdr:row>22</xdr:row>
      <xdr:rowOff>123825</xdr:rowOff>
    </xdr:from>
    <xdr:to>
      <xdr:col>34</xdr:col>
      <xdr:colOff>876300</xdr:colOff>
      <xdr:row>23</xdr:row>
      <xdr:rowOff>114300</xdr:rowOff>
    </xdr:to>
    <xdr:grpSp>
      <xdr:nvGrpSpPr>
        <xdr:cNvPr id="163" name="Group 221"/>
        <xdr:cNvGrpSpPr>
          <a:grpSpLocks/>
        </xdr:cNvGrpSpPr>
      </xdr:nvGrpSpPr>
      <xdr:grpSpPr>
        <a:xfrm>
          <a:off x="25631775" y="5753100"/>
          <a:ext cx="47625" cy="219075"/>
          <a:chOff x="-24" y="-24"/>
          <a:chExt cx="3" cy="19992"/>
        </a:xfrm>
        <a:solidFill>
          <a:srgbClr val="FFFFFF"/>
        </a:solidFill>
      </xdr:grpSpPr>
      <xdr:sp>
        <xdr:nvSpPr>
          <xdr:cNvPr id="16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228600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167" name="Group 722"/>
        <xdr:cNvGrpSpPr>
          <a:grpSpLocks/>
        </xdr:cNvGrpSpPr>
      </xdr:nvGrpSpPr>
      <xdr:grpSpPr>
        <a:xfrm>
          <a:off x="16116300" y="72866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168" name="Line 712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13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14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15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16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17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718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19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76" name="text 2"/>
        <xdr:cNvSpPr txBox="1">
          <a:spLocks noChangeArrowheads="1"/>
        </xdr:cNvSpPr>
      </xdr:nvSpPr>
      <xdr:spPr>
        <a:xfrm>
          <a:off x="2667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6</xdr:col>
      <xdr:colOff>323850</xdr:colOff>
      <xdr:row>29</xdr:row>
      <xdr:rowOff>66675</xdr:rowOff>
    </xdr:from>
    <xdr:to>
      <xdr:col>6</xdr:col>
      <xdr:colOff>609600</xdr:colOff>
      <xdr:row>29</xdr:row>
      <xdr:rowOff>180975</xdr:rowOff>
    </xdr:to>
    <xdr:grpSp>
      <xdr:nvGrpSpPr>
        <xdr:cNvPr id="177" name="Group 612"/>
        <xdr:cNvGrpSpPr>
          <a:grpSpLocks noChangeAspect="1"/>
        </xdr:cNvGrpSpPr>
      </xdr:nvGrpSpPr>
      <xdr:grpSpPr>
        <a:xfrm>
          <a:off x="43243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723900</xdr:colOff>
      <xdr:row>20</xdr:row>
      <xdr:rowOff>28575</xdr:rowOff>
    </xdr:from>
    <xdr:to>
      <xdr:col>6</xdr:col>
      <xdr:colOff>914400</xdr:colOff>
      <xdr:row>23</xdr:row>
      <xdr:rowOff>19050</xdr:rowOff>
    </xdr:to>
    <xdr:sp>
      <xdr:nvSpPr>
        <xdr:cNvPr id="181" name="Line 532"/>
        <xdr:cNvSpPr>
          <a:spLocks/>
        </xdr:cNvSpPr>
      </xdr:nvSpPr>
      <xdr:spPr>
        <a:xfrm flipH="1">
          <a:off x="4724400" y="5200650"/>
          <a:ext cx="200025" cy="6762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438150</xdr:colOff>
      <xdr:row>18</xdr:row>
      <xdr:rowOff>0</xdr:rowOff>
    </xdr:from>
    <xdr:ext cx="971550" cy="457200"/>
    <xdr:sp>
      <xdr:nvSpPr>
        <xdr:cNvPr id="182" name="text 774"/>
        <xdr:cNvSpPr txBox="1">
          <a:spLocks noChangeArrowheads="1"/>
        </xdr:cNvSpPr>
      </xdr:nvSpPr>
      <xdr:spPr>
        <a:xfrm>
          <a:off x="44386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0,386</a:t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71550" cy="457200"/>
    <xdr:sp>
      <xdr:nvSpPr>
        <xdr:cNvPr id="183" name="text 774"/>
        <xdr:cNvSpPr txBox="1">
          <a:spLocks noChangeArrowheads="1"/>
        </xdr:cNvSpPr>
      </xdr:nvSpPr>
      <xdr:spPr>
        <a:xfrm>
          <a:off x="40005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přep. 521B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25,852</a:t>
          </a:r>
        </a:p>
      </xdr:txBody>
    </xdr:sp>
    <xdr:clientData/>
  </xdr:oneCellAnchor>
  <xdr:twoCellAnchor>
    <xdr:from>
      <xdr:col>5</xdr:col>
      <xdr:colOff>495300</xdr:colOff>
      <xdr:row>28</xdr:row>
      <xdr:rowOff>0</xdr:rowOff>
    </xdr:from>
    <xdr:to>
      <xdr:col>5</xdr:col>
      <xdr:colOff>495300</xdr:colOff>
      <xdr:row>36</xdr:row>
      <xdr:rowOff>0</xdr:rowOff>
    </xdr:to>
    <xdr:sp>
      <xdr:nvSpPr>
        <xdr:cNvPr id="184" name="Line 531"/>
        <xdr:cNvSpPr>
          <a:spLocks/>
        </xdr:cNvSpPr>
      </xdr:nvSpPr>
      <xdr:spPr>
        <a:xfrm>
          <a:off x="3981450" y="70008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981075" cy="457200"/>
    <xdr:sp>
      <xdr:nvSpPr>
        <xdr:cNvPr id="185" name="text 774"/>
        <xdr:cNvSpPr txBox="1">
          <a:spLocks noChangeArrowheads="1"/>
        </xdr:cNvSpPr>
      </xdr:nvSpPr>
      <xdr:spPr>
        <a:xfrm>
          <a:off x="3486150" y="65436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25,804</a:t>
          </a:r>
        </a:p>
      </xdr:txBody>
    </xdr:sp>
    <xdr:clientData/>
  </xdr:oneCellAnchor>
  <xdr:twoCellAnchor>
    <xdr:from>
      <xdr:col>2</xdr:col>
      <xdr:colOff>514350</xdr:colOff>
      <xdr:row>20</xdr:row>
      <xdr:rowOff>85725</xdr:rowOff>
    </xdr:from>
    <xdr:to>
      <xdr:col>2</xdr:col>
      <xdr:colOff>952500</xdr:colOff>
      <xdr:row>20</xdr:row>
      <xdr:rowOff>200025</xdr:rowOff>
    </xdr:to>
    <xdr:grpSp>
      <xdr:nvGrpSpPr>
        <xdr:cNvPr id="186" name="Group 2567"/>
        <xdr:cNvGrpSpPr>
          <a:grpSpLocks/>
        </xdr:cNvGrpSpPr>
      </xdr:nvGrpSpPr>
      <xdr:grpSpPr>
        <a:xfrm>
          <a:off x="1543050" y="52578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87" name="Line 256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6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57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7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19</xdr:row>
      <xdr:rowOff>85725</xdr:rowOff>
    </xdr:from>
    <xdr:to>
      <xdr:col>43</xdr:col>
      <xdr:colOff>371475</xdr:colOff>
      <xdr:row>20</xdr:row>
      <xdr:rowOff>161925</xdr:rowOff>
    </xdr:to>
    <xdr:grpSp>
      <xdr:nvGrpSpPr>
        <xdr:cNvPr id="191" name="Group 265"/>
        <xdr:cNvGrpSpPr>
          <a:grpSpLocks/>
        </xdr:cNvGrpSpPr>
      </xdr:nvGrpSpPr>
      <xdr:grpSpPr>
        <a:xfrm>
          <a:off x="27774900" y="5029200"/>
          <a:ext cx="4314825" cy="304800"/>
          <a:chOff x="89" y="144"/>
          <a:chExt cx="408" cy="32"/>
        </a:xfrm>
        <a:solidFill>
          <a:srgbClr val="FFFFFF"/>
        </a:solidFill>
      </xdr:grpSpPr>
      <xdr:sp>
        <xdr:nvSpPr>
          <xdr:cNvPr id="19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19</xdr:row>
      <xdr:rowOff>123825</xdr:rowOff>
    </xdr:from>
    <xdr:to>
      <xdr:col>42</xdr:col>
      <xdr:colOff>0</xdr:colOff>
      <xdr:row>20</xdr:row>
      <xdr:rowOff>123825</xdr:rowOff>
    </xdr:to>
    <xdr:sp>
      <xdr:nvSpPr>
        <xdr:cNvPr id="199" name="text 7125"/>
        <xdr:cNvSpPr txBox="1">
          <a:spLocks noChangeArrowheads="1"/>
        </xdr:cNvSpPr>
      </xdr:nvSpPr>
      <xdr:spPr>
        <a:xfrm>
          <a:off x="30232350" y="5067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37</xdr:col>
      <xdr:colOff>238125</xdr:colOff>
      <xdr:row>22</xdr:row>
      <xdr:rowOff>76200</xdr:rowOff>
    </xdr:from>
    <xdr:to>
      <xdr:col>49</xdr:col>
      <xdr:colOff>514350</xdr:colOff>
      <xdr:row>23</xdr:row>
      <xdr:rowOff>152400</xdr:rowOff>
    </xdr:to>
    <xdr:grpSp>
      <xdr:nvGrpSpPr>
        <xdr:cNvPr id="200" name="Group 265"/>
        <xdr:cNvGrpSpPr>
          <a:grpSpLocks/>
        </xdr:cNvGrpSpPr>
      </xdr:nvGrpSpPr>
      <xdr:grpSpPr>
        <a:xfrm>
          <a:off x="27498675" y="5705475"/>
          <a:ext cx="9496425" cy="304800"/>
          <a:chOff x="89" y="144"/>
          <a:chExt cx="408" cy="32"/>
        </a:xfrm>
        <a:solidFill>
          <a:srgbClr val="FFFFFF"/>
        </a:solidFill>
      </xdr:grpSpPr>
      <xdr:sp>
        <xdr:nvSpPr>
          <xdr:cNvPr id="201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22</xdr:row>
      <xdr:rowOff>114300</xdr:rowOff>
    </xdr:from>
    <xdr:to>
      <xdr:col>40</xdr:col>
      <xdr:colOff>0</xdr:colOff>
      <xdr:row>23</xdr:row>
      <xdr:rowOff>114300</xdr:rowOff>
    </xdr:to>
    <xdr:sp>
      <xdr:nvSpPr>
        <xdr:cNvPr id="208" name="text 7125"/>
        <xdr:cNvSpPr txBox="1">
          <a:spLocks noChangeArrowheads="1"/>
        </xdr:cNvSpPr>
      </xdr:nvSpPr>
      <xdr:spPr>
        <a:xfrm>
          <a:off x="287464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  <xdr:twoCellAnchor>
    <xdr:from>
      <xdr:col>24</xdr:col>
      <xdr:colOff>400050</xdr:colOff>
      <xdr:row>28</xdr:row>
      <xdr:rowOff>85725</xdr:rowOff>
    </xdr:from>
    <xdr:to>
      <xdr:col>58</xdr:col>
      <xdr:colOff>0</xdr:colOff>
      <xdr:row>29</xdr:row>
      <xdr:rowOff>161925</xdr:rowOff>
    </xdr:to>
    <xdr:grpSp>
      <xdr:nvGrpSpPr>
        <xdr:cNvPr id="209" name="Group 268"/>
        <xdr:cNvGrpSpPr>
          <a:grpSpLocks/>
        </xdr:cNvGrpSpPr>
      </xdr:nvGrpSpPr>
      <xdr:grpSpPr>
        <a:xfrm>
          <a:off x="17773650" y="7086600"/>
          <a:ext cx="25165050" cy="304800"/>
          <a:chOff x="89" y="287"/>
          <a:chExt cx="863" cy="32"/>
        </a:xfrm>
        <a:solidFill>
          <a:srgbClr val="FFFFFF"/>
        </a:solidFill>
      </xdr:grpSpPr>
      <xdr:sp>
        <xdr:nvSpPr>
          <xdr:cNvPr id="210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123825</xdr:rowOff>
    </xdr:from>
    <xdr:to>
      <xdr:col>36</xdr:col>
      <xdr:colOff>0</xdr:colOff>
      <xdr:row>29</xdr:row>
      <xdr:rowOff>123825</xdr:rowOff>
    </xdr:to>
    <xdr:sp>
      <xdr:nvSpPr>
        <xdr:cNvPr id="219" name="text 7125"/>
        <xdr:cNvSpPr txBox="1">
          <a:spLocks noChangeArrowheads="1"/>
        </xdr:cNvSpPr>
      </xdr:nvSpPr>
      <xdr:spPr>
        <a:xfrm>
          <a:off x="25774650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229</a:t>
          </a:r>
        </a:p>
      </xdr:txBody>
    </xdr: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220" name="Group 189"/>
        <xdr:cNvGrpSpPr>
          <a:grpSpLocks noChangeAspect="1"/>
        </xdr:cNvGrpSpPr>
      </xdr:nvGrpSpPr>
      <xdr:grpSpPr>
        <a:xfrm>
          <a:off x="42529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21</xdr:row>
      <xdr:rowOff>114300</xdr:rowOff>
    </xdr:from>
    <xdr:to>
      <xdr:col>57</xdr:col>
      <xdr:colOff>276225</xdr:colOff>
      <xdr:row>24</xdr:row>
      <xdr:rowOff>114300</xdr:rowOff>
    </xdr:to>
    <xdr:sp>
      <xdr:nvSpPr>
        <xdr:cNvPr id="223" name="Line 2025"/>
        <xdr:cNvSpPr>
          <a:spLocks/>
        </xdr:cNvSpPr>
      </xdr:nvSpPr>
      <xdr:spPr>
        <a:xfrm>
          <a:off x="36004500" y="5514975"/>
          <a:ext cx="6696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371475</xdr:colOff>
      <xdr:row>25</xdr:row>
      <xdr:rowOff>9525</xdr:rowOff>
    </xdr:from>
    <xdr:to>
      <xdr:col>50</xdr:col>
      <xdr:colOff>800100</xdr:colOff>
      <xdr:row>26</xdr:row>
      <xdr:rowOff>9525</xdr:rowOff>
    </xdr:to>
    <xdr:grpSp>
      <xdr:nvGrpSpPr>
        <xdr:cNvPr id="224" name="Group 1164"/>
        <xdr:cNvGrpSpPr>
          <a:grpSpLocks/>
        </xdr:cNvGrpSpPr>
      </xdr:nvGrpSpPr>
      <xdr:grpSpPr>
        <a:xfrm>
          <a:off x="37366575" y="632460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225" name="Group 1163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26" name="Group 1162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27" name="Oval 1150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" name="Oval 1151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9" name="Oval 1153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0" name="Rectangle 1154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31" name="Oval 1155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2" name="Group 1156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33" name="Oval 1157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1158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1159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57</xdr:col>
      <xdr:colOff>266700</xdr:colOff>
      <xdr:row>24</xdr:row>
      <xdr:rowOff>114300</xdr:rowOff>
    </xdr:from>
    <xdr:to>
      <xdr:col>61</xdr:col>
      <xdr:colOff>276225</xdr:colOff>
      <xdr:row>27</xdr:row>
      <xdr:rowOff>114300</xdr:rowOff>
    </xdr:to>
    <xdr:sp>
      <xdr:nvSpPr>
        <xdr:cNvPr id="236" name="Line 2025"/>
        <xdr:cNvSpPr>
          <a:spLocks/>
        </xdr:cNvSpPr>
      </xdr:nvSpPr>
      <xdr:spPr>
        <a:xfrm>
          <a:off x="42691050" y="62007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438150</xdr:colOff>
      <xdr:row>21</xdr:row>
      <xdr:rowOff>200025</xdr:rowOff>
    </xdr:from>
    <xdr:to>
      <xdr:col>53</xdr:col>
      <xdr:colOff>466725</xdr:colOff>
      <xdr:row>22</xdr:row>
      <xdr:rowOff>200025</xdr:rowOff>
    </xdr:to>
    <xdr:grpSp>
      <xdr:nvGrpSpPr>
        <xdr:cNvPr id="237" name="Group 1939"/>
        <xdr:cNvGrpSpPr>
          <a:grpSpLocks/>
        </xdr:cNvGrpSpPr>
      </xdr:nvGrpSpPr>
      <xdr:grpSpPr>
        <a:xfrm>
          <a:off x="39890700" y="5600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23</xdr:row>
      <xdr:rowOff>38100</xdr:rowOff>
    </xdr:from>
    <xdr:to>
      <xdr:col>52</xdr:col>
      <xdr:colOff>114300</xdr:colOff>
      <xdr:row>24</xdr:row>
      <xdr:rowOff>38100</xdr:rowOff>
    </xdr:to>
    <xdr:grpSp>
      <xdr:nvGrpSpPr>
        <xdr:cNvPr id="241" name="Group 1939"/>
        <xdr:cNvGrpSpPr>
          <a:grpSpLocks/>
        </xdr:cNvGrpSpPr>
      </xdr:nvGrpSpPr>
      <xdr:grpSpPr>
        <a:xfrm>
          <a:off x="38566725" y="5895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161925</xdr:colOff>
      <xdr:row>25</xdr:row>
      <xdr:rowOff>123825</xdr:rowOff>
    </xdr:from>
    <xdr:to>
      <xdr:col>56</xdr:col>
      <xdr:colOff>190500</xdr:colOff>
      <xdr:row>26</xdr:row>
      <xdr:rowOff>123825</xdr:rowOff>
    </xdr:to>
    <xdr:grpSp>
      <xdr:nvGrpSpPr>
        <xdr:cNvPr id="245" name="Group 1939"/>
        <xdr:cNvGrpSpPr>
          <a:grpSpLocks/>
        </xdr:cNvGrpSpPr>
      </xdr:nvGrpSpPr>
      <xdr:grpSpPr>
        <a:xfrm>
          <a:off x="41614725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123825</xdr:colOff>
      <xdr:row>28</xdr:row>
      <xdr:rowOff>219075</xdr:rowOff>
    </xdr:from>
    <xdr:to>
      <xdr:col>66</xdr:col>
      <xdr:colOff>428625</xdr:colOff>
      <xdr:row>30</xdr:row>
      <xdr:rowOff>114300</xdr:rowOff>
    </xdr:to>
    <xdr:grpSp>
      <xdr:nvGrpSpPr>
        <xdr:cNvPr id="249" name="Group 1991"/>
        <xdr:cNvGrpSpPr>
          <a:grpSpLocks noChangeAspect="1"/>
        </xdr:cNvGrpSpPr>
      </xdr:nvGrpSpPr>
      <xdr:grpSpPr>
        <a:xfrm>
          <a:off x="490061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533400</xdr:colOff>
      <xdr:row>28</xdr:row>
      <xdr:rowOff>219075</xdr:rowOff>
    </xdr:from>
    <xdr:to>
      <xdr:col>66</xdr:col>
      <xdr:colOff>838200</xdr:colOff>
      <xdr:row>30</xdr:row>
      <xdr:rowOff>114300</xdr:rowOff>
    </xdr:to>
    <xdr:grpSp>
      <xdr:nvGrpSpPr>
        <xdr:cNvPr id="252" name="Group 1991"/>
        <xdr:cNvGrpSpPr>
          <a:grpSpLocks noChangeAspect="1"/>
        </xdr:cNvGrpSpPr>
      </xdr:nvGrpSpPr>
      <xdr:grpSpPr>
        <a:xfrm>
          <a:off x="49415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33</xdr:row>
      <xdr:rowOff>114300</xdr:rowOff>
    </xdr:from>
    <xdr:to>
      <xdr:col>76</xdr:col>
      <xdr:colOff>647700</xdr:colOff>
      <xdr:row>35</xdr:row>
      <xdr:rowOff>28575</xdr:rowOff>
    </xdr:to>
    <xdr:grpSp>
      <xdr:nvGrpSpPr>
        <xdr:cNvPr id="255" name="Group 91"/>
        <xdr:cNvGrpSpPr>
          <a:grpSpLocks noChangeAspect="1"/>
        </xdr:cNvGrpSpPr>
      </xdr:nvGrpSpPr>
      <xdr:grpSpPr>
        <a:xfrm>
          <a:off x="56654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476250</xdr:colOff>
      <xdr:row>28</xdr:row>
      <xdr:rowOff>123825</xdr:rowOff>
    </xdr:from>
    <xdr:to>
      <xdr:col>60</xdr:col>
      <xdr:colOff>504825</xdr:colOff>
      <xdr:row>29</xdr:row>
      <xdr:rowOff>123825</xdr:rowOff>
    </xdr:to>
    <xdr:grpSp>
      <xdr:nvGrpSpPr>
        <xdr:cNvPr id="258" name="Group 1939"/>
        <xdr:cNvGrpSpPr>
          <a:grpSpLocks/>
        </xdr:cNvGrpSpPr>
      </xdr:nvGrpSpPr>
      <xdr:grpSpPr>
        <a:xfrm>
          <a:off x="44900850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428625</xdr:colOff>
      <xdr:row>30</xdr:row>
      <xdr:rowOff>171450</xdr:rowOff>
    </xdr:from>
    <xdr:to>
      <xdr:col>71</xdr:col>
      <xdr:colOff>457200</xdr:colOff>
      <xdr:row>31</xdr:row>
      <xdr:rowOff>171450</xdr:rowOff>
    </xdr:to>
    <xdr:grpSp>
      <xdr:nvGrpSpPr>
        <xdr:cNvPr id="262" name="Group 1939"/>
        <xdr:cNvGrpSpPr>
          <a:grpSpLocks/>
        </xdr:cNvGrpSpPr>
      </xdr:nvGrpSpPr>
      <xdr:grpSpPr>
        <a:xfrm>
          <a:off x="53254275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904875</xdr:colOff>
      <xdr:row>31</xdr:row>
      <xdr:rowOff>180975</xdr:rowOff>
    </xdr:from>
    <xdr:to>
      <xdr:col>68</xdr:col>
      <xdr:colOff>933450</xdr:colOff>
      <xdr:row>32</xdr:row>
      <xdr:rowOff>180975</xdr:rowOff>
    </xdr:to>
    <xdr:grpSp>
      <xdr:nvGrpSpPr>
        <xdr:cNvPr id="266" name="Group 1939"/>
        <xdr:cNvGrpSpPr>
          <a:grpSpLocks/>
        </xdr:cNvGrpSpPr>
      </xdr:nvGrpSpPr>
      <xdr:grpSpPr>
        <a:xfrm>
          <a:off x="51273075" y="7867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26</xdr:row>
      <xdr:rowOff>47625</xdr:rowOff>
    </xdr:from>
    <xdr:to>
      <xdr:col>55</xdr:col>
      <xdr:colOff>409575</xdr:colOff>
      <xdr:row>26</xdr:row>
      <xdr:rowOff>171450</xdr:rowOff>
    </xdr:to>
    <xdr:sp>
      <xdr:nvSpPr>
        <xdr:cNvPr id="270" name="kreslení 12"/>
        <xdr:cNvSpPr>
          <a:spLocks/>
        </xdr:cNvSpPr>
      </xdr:nvSpPr>
      <xdr:spPr>
        <a:xfrm>
          <a:off x="40995600" y="6591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34</xdr:row>
      <xdr:rowOff>66675</xdr:rowOff>
    </xdr:from>
    <xdr:to>
      <xdr:col>69</xdr:col>
      <xdr:colOff>95250</xdr:colOff>
      <xdr:row>34</xdr:row>
      <xdr:rowOff>180975</xdr:rowOff>
    </xdr:to>
    <xdr:grpSp>
      <xdr:nvGrpSpPr>
        <xdr:cNvPr id="271" name="Group 1061"/>
        <xdr:cNvGrpSpPr>
          <a:grpSpLocks/>
        </xdr:cNvGrpSpPr>
      </xdr:nvGrpSpPr>
      <xdr:grpSpPr>
        <a:xfrm>
          <a:off x="50739675" y="8439150"/>
          <a:ext cx="695325" cy="114300"/>
          <a:chOff x="545" y="359"/>
          <a:chExt cx="64" cy="12"/>
        </a:xfrm>
        <a:solidFill>
          <a:srgbClr val="FFFFFF"/>
        </a:solidFill>
      </xdr:grpSpPr>
      <xdr:sp>
        <xdr:nvSpPr>
          <xdr:cNvPr id="272" name="Line 1051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52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53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54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55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056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1059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1060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31</xdr:row>
      <xdr:rowOff>0</xdr:rowOff>
    </xdr:from>
    <xdr:to>
      <xdr:col>58</xdr:col>
      <xdr:colOff>352425</xdr:colOff>
      <xdr:row>32</xdr:row>
      <xdr:rowOff>0</xdr:rowOff>
    </xdr:to>
    <xdr:grpSp>
      <xdr:nvGrpSpPr>
        <xdr:cNvPr id="280" name="Group 465"/>
        <xdr:cNvGrpSpPr>
          <a:grpSpLocks noChangeAspect="1"/>
        </xdr:cNvGrpSpPr>
      </xdr:nvGrpSpPr>
      <xdr:grpSpPr>
        <a:xfrm>
          <a:off x="42995850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81" name="Oval 45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5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5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5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5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19</xdr:row>
      <xdr:rowOff>209550</xdr:rowOff>
    </xdr:from>
    <xdr:to>
      <xdr:col>48</xdr:col>
      <xdr:colOff>657225</xdr:colOff>
      <xdr:row>21</xdr:row>
      <xdr:rowOff>114300</xdr:rowOff>
    </xdr:to>
    <xdr:grpSp>
      <xdr:nvGrpSpPr>
        <xdr:cNvPr id="286" name="Group 713"/>
        <xdr:cNvGrpSpPr>
          <a:grpSpLocks noChangeAspect="1"/>
        </xdr:cNvGrpSpPr>
      </xdr:nvGrpSpPr>
      <xdr:grpSpPr>
        <a:xfrm>
          <a:off x="35861625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7" name="Line 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19050</xdr:colOff>
      <xdr:row>34</xdr:row>
      <xdr:rowOff>123825</xdr:rowOff>
    </xdr:from>
    <xdr:to>
      <xdr:col>42</xdr:col>
      <xdr:colOff>542925</xdr:colOff>
      <xdr:row>35</xdr:row>
      <xdr:rowOff>123825</xdr:rowOff>
    </xdr:to>
    <xdr:sp>
      <xdr:nvSpPr>
        <xdr:cNvPr id="289" name="Rectangle 1149" descr="Světlý svislý"/>
        <xdr:cNvSpPr>
          <a:spLocks/>
        </xdr:cNvSpPr>
      </xdr:nvSpPr>
      <xdr:spPr>
        <a:xfrm>
          <a:off x="30765750" y="84963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3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8" customFormat="1" ht="22.5" customHeight="1">
      <c r="A4" s="102"/>
      <c r="B4" s="35" t="s">
        <v>34</v>
      </c>
      <c r="C4" s="263" t="s">
        <v>60</v>
      </c>
      <c r="D4" s="103"/>
      <c r="E4" s="102"/>
      <c r="F4" s="102"/>
      <c r="G4" s="102"/>
      <c r="H4" s="102"/>
      <c r="I4" s="103"/>
      <c r="J4" s="91" t="s">
        <v>74</v>
      </c>
      <c r="K4" s="103"/>
      <c r="L4" s="104"/>
      <c r="M4" s="103"/>
      <c r="N4" s="103"/>
      <c r="O4" s="103"/>
      <c r="P4" s="103"/>
      <c r="Q4" s="105" t="s">
        <v>35</v>
      </c>
      <c r="R4" s="106">
        <v>532069</v>
      </c>
      <c r="S4" s="103"/>
      <c r="T4" s="103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1"/>
      <c r="U6" s="101"/>
      <c r="V6" s="101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0"/>
      <c r="U7" s="98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264"/>
      <c r="I8" s="264"/>
      <c r="J8" s="52" t="s">
        <v>62</v>
      </c>
      <c r="K8" s="264"/>
      <c r="L8" s="264"/>
      <c r="M8" s="230"/>
      <c r="N8" s="125"/>
      <c r="O8" s="125"/>
      <c r="P8" s="125"/>
      <c r="Q8" s="125"/>
      <c r="R8" s="126"/>
      <c r="S8" s="122"/>
      <c r="T8" s="100"/>
      <c r="U8" s="98"/>
    </row>
    <row r="9" spans="1:21" ht="24.75" customHeight="1">
      <c r="A9" s="118"/>
      <c r="B9" s="123"/>
      <c r="C9" s="51" t="s">
        <v>8</v>
      </c>
      <c r="D9" s="125"/>
      <c r="E9" s="125"/>
      <c r="F9" s="125"/>
      <c r="G9" s="125"/>
      <c r="H9" s="265"/>
      <c r="I9" s="265"/>
      <c r="J9" s="127" t="s">
        <v>46</v>
      </c>
      <c r="K9" s="265"/>
      <c r="L9" s="265"/>
      <c r="M9" s="125"/>
      <c r="N9" s="125"/>
      <c r="O9" s="125"/>
      <c r="P9" s="393" t="s">
        <v>61</v>
      </c>
      <c r="Q9" s="393"/>
      <c r="R9" s="128"/>
      <c r="S9" s="122"/>
      <c r="T9" s="100"/>
      <c r="U9" s="98"/>
    </row>
    <row r="10" spans="1:21" ht="24.75" customHeight="1">
      <c r="A10" s="118"/>
      <c r="B10" s="123"/>
      <c r="C10" s="51" t="s">
        <v>10</v>
      </c>
      <c r="D10" s="125"/>
      <c r="E10" s="125"/>
      <c r="F10" s="125"/>
      <c r="G10" s="125"/>
      <c r="H10" s="265"/>
      <c r="I10" s="265"/>
      <c r="J10" s="266" t="s">
        <v>63</v>
      </c>
      <c r="K10" s="265"/>
      <c r="L10" s="265"/>
      <c r="M10" s="125"/>
      <c r="N10" s="125"/>
      <c r="O10" s="125"/>
      <c r="P10" s="393"/>
      <c r="Q10" s="393"/>
      <c r="R10" s="126"/>
      <c r="S10" s="122"/>
      <c r="T10" s="100"/>
      <c r="U10" s="98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0"/>
      <c r="U11" s="98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100"/>
      <c r="U12" s="98"/>
    </row>
    <row r="13" spans="1:21" ht="21" customHeight="1">
      <c r="A13" s="118"/>
      <c r="B13" s="123"/>
      <c r="C13" s="63" t="s">
        <v>15</v>
      </c>
      <c r="D13" s="125"/>
      <c r="E13" s="125"/>
      <c r="F13" s="125"/>
      <c r="G13" s="132"/>
      <c r="H13" s="125"/>
      <c r="I13" s="125"/>
      <c r="J13" s="132" t="s">
        <v>16</v>
      </c>
      <c r="K13" s="210"/>
      <c r="M13" s="132"/>
      <c r="N13" s="125"/>
      <c r="O13" s="132"/>
      <c r="P13" s="133"/>
      <c r="Q13" s="125"/>
      <c r="R13" s="126"/>
      <c r="S13" s="122"/>
      <c r="T13" s="100"/>
      <c r="U13" s="98"/>
    </row>
    <row r="14" spans="1:21" ht="21" customHeight="1">
      <c r="A14" s="118"/>
      <c r="B14" s="123"/>
      <c r="C14" s="62" t="s">
        <v>17</v>
      </c>
      <c r="D14" s="125"/>
      <c r="E14" s="125"/>
      <c r="F14" s="125"/>
      <c r="G14" s="231"/>
      <c r="H14" s="125"/>
      <c r="I14" s="125"/>
      <c r="J14" s="210">
        <v>26.238</v>
      </c>
      <c r="K14" s="79"/>
      <c r="M14" s="231"/>
      <c r="N14" s="125"/>
      <c r="O14" s="231"/>
      <c r="P14" s="133"/>
      <c r="Q14" s="125"/>
      <c r="R14" s="126"/>
      <c r="S14" s="122"/>
      <c r="T14" s="100"/>
      <c r="U14" s="98"/>
    </row>
    <row r="15" spans="1:21" ht="21" customHeight="1">
      <c r="A15" s="118"/>
      <c r="B15" s="123"/>
      <c r="C15" s="62" t="s">
        <v>18</v>
      </c>
      <c r="D15" s="125"/>
      <c r="E15" s="125"/>
      <c r="F15" s="125"/>
      <c r="G15" s="232"/>
      <c r="H15" s="125"/>
      <c r="I15" s="125"/>
      <c r="J15" s="79" t="s">
        <v>19</v>
      </c>
      <c r="K15" s="232"/>
      <c r="N15" s="125"/>
      <c r="O15" s="232"/>
      <c r="P15" s="125"/>
      <c r="Q15" s="125"/>
      <c r="R15" s="126"/>
      <c r="S15" s="122"/>
      <c r="T15" s="100"/>
      <c r="U15" s="98"/>
    </row>
    <row r="16" spans="1:21" ht="21" customHeight="1">
      <c r="A16" s="118"/>
      <c r="B16" s="123"/>
      <c r="C16" s="125"/>
      <c r="D16" s="125"/>
      <c r="E16" s="125"/>
      <c r="F16" s="125"/>
      <c r="G16" s="125"/>
      <c r="H16" s="125"/>
      <c r="I16" s="125"/>
      <c r="J16" s="62" t="s">
        <v>58</v>
      </c>
      <c r="K16" s="219"/>
      <c r="L16" s="125"/>
      <c r="M16" s="125"/>
      <c r="N16" s="125"/>
      <c r="O16" s="125"/>
      <c r="P16" s="125"/>
      <c r="Q16" s="125"/>
      <c r="R16" s="126"/>
      <c r="S16" s="122"/>
      <c r="T16" s="100"/>
      <c r="U16" s="98"/>
    </row>
    <row r="17" spans="1:21" ht="21" customHeight="1">
      <c r="A17" s="118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122"/>
      <c r="T17" s="100"/>
      <c r="U17" s="98"/>
    </row>
    <row r="18" spans="1:21" ht="21" customHeight="1">
      <c r="A18" s="118"/>
      <c r="B18" s="123"/>
      <c r="C18" s="62" t="s">
        <v>36</v>
      </c>
      <c r="D18" s="125"/>
      <c r="E18" s="125"/>
      <c r="F18" s="125"/>
      <c r="G18" s="125"/>
      <c r="H18" s="125"/>
      <c r="J18" s="134" t="s">
        <v>47</v>
      </c>
      <c r="L18" s="125"/>
      <c r="M18" s="133"/>
      <c r="N18" s="133"/>
      <c r="O18" s="125"/>
      <c r="P18" s="393" t="s">
        <v>53</v>
      </c>
      <c r="Q18" s="393"/>
      <c r="R18" s="126"/>
      <c r="S18" s="122"/>
      <c r="T18" s="100"/>
      <c r="U18" s="98"/>
    </row>
    <row r="19" spans="1:21" ht="21" customHeight="1">
      <c r="A19" s="118"/>
      <c r="B19" s="135"/>
      <c r="C19" s="267" t="s">
        <v>37</v>
      </c>
      <c r="D19" s="136"/>
      <c r="E19" s="136"/>
      <c r="F19" s="136"/>
      <c r="G19" s="136"/>
      <c r="H19" s="136"/>
      <c r="I19" s="268"/>
      <c r="J19" s="269" t="s">
        <v>52</v>
      </c>
      <c r="K19" s="268"/>
      <c r="L19" s="136"/>
      <c r="M19" s="136"/>
      <c r="N19" s="136"/>
      <c r="O19" s="136"/>
      <c r="P19" s="400" t="s">
        <v>48</v>
      </c>
      <c r="Q19" s="400"/>
      <c r="R19" s="137"/>
      <c r="S19" s="122"/>
      <c r="T19" s="100"/>
      <c r="U19" s="98"/>
    </row>
    <row r="20" spans="1:21" ht="21" customHeight="1">
      <c r="A20" s="118"/>
      <c r="B20" s="138"/>
      <c r="C20" s="139"/>
      <c r="D20" s="139"/>
      <c r="E20" s="140"/>
      <c r="F20" s="140"/>
      <c r="G20" s="140"/>
      <c r="H20" s="140"/>
      <c r="I20" s="139"/>
      <c r="J20" s="141"/>
      <c r="K20" s="139"/>
      <c r="L20" s="139"/>
      <c r="M20" s="139"/>
      <c r="N20" s="139"/>
      <c r="O20" s="139"/>
      <c r="P20" s="139"/>
      <c r="Q20" s="139"/>
      <c r="R20" s="139"/>
      <c r="S20" s="122"/>
      <c r="T20" s="100"/>
      <c r="U20" s="98"/>
    </row>
    <row r="21" spans="1:19" ht="30" customHeight="1">
      <c r="A21" s="142"/>
      <c r="B21" s="143"/>
      <c r="C21" s="144"/>
      <c r="D21" s="395" t="s">
        <v>38</v>
      </c>
      <c r="E21" s="396"/>
      <c r="F21" s="396"/>
      <c r="G21" s="396"/>
      <c r="H21" s="144"/>
      <c r="I21" s="145"/>
      <c r="J21" s="146"/>
      <c r="K21" s="143"/>
      <c r="L21" s="144"/>
      <c r="M21" s="395" t="s">
        <v>39</v>
      </c>
      <c r="N21" s="395"/>
      <c r="O21" s="395"/>
      <c r="P21" s="395"/>
      <c r="Q21" s="144"/>
      <c r="R21" s="145"/>
      <c r="S21" s="122"/>
    </row>
    <row r="22" spans="1:20" s="151" customFormat="1" ht="21" customHeight="1" thickBot="1">
      <c r="A22" s="147"/>
      <c r="B22" s="148" t="s">
        <v>24</v>
      </c>
      <c r="C22" s="89" t="s">
        <v>25</v>
      </c>
      <c r="D22" s="89" t="s">
        <v>26</v>
      </c>
      <c r="E22" s="149" t="s">
        <v>27</v>
      </c>
      <c r="F22" s="397" t="s">
        <v>28</v>
      </c>
      <c r="G22" s="398"/>
      <c r="H22" s="398"/>
      <c r="I22" s="399"/>
      <c r="J22" s="146"/>
      <c r="K22" s="148" t="s">
        <v>24</v>
      </c>
      <c r="L22" s="89" t="s">
        <v>25</v>
      </c>
      <c r="M22" s="89" t="s">
        <v>26</v>
      </c>
      <c r="N22" s="149" t="s">
        <v>27</v>
      </c>
      <c r="O22" s="397" t="s">
        <v>28</v>
      </c>
      <c r="P22" s="398"/>
      <c r="Q22" s="398"/>
      <c r="R22" s="399"/>
      <c r="S22" s="150"/>
      <c r="T22" s="96"/>
    </row>
    <row r="23" spans="1:20" s="108" customFormat="1" ht="21" customHeight="1" thickTop="1">
      <c r="A23" s="142"/>
      <c r="B23" s="152"/>
      <c r="C23" s="153"/>
      <c r="D23" s="154"/>
      <c r="E23" s="155"/>
      <c r="F23" s="156"/>
      <c r="G23" s="157"/>
      <c r="H23" s="157"/>
      <c r="I23" s="158"/>
      <c r="J23" s="146"/>
      <c r="K23" s="152"/>
      <c r="L23" s="153"/>
      <c r="M23" s="154"/>
      <c r="N23" s="155"/>
      <c r="O23" s="156"/>
      <c r="P23" s="157"/>
      <c r="Q23" s="157"/>
      <c r="R23" s="158"/>
      <c r="S23" s="122"/>
      <c r="T23" s="96"/>
    </row>
    <row r="24" spans="1:20" s="108" customFormat="1" ht="21" customHeight="1">
      <c r="A24" s="142"/>
      <c r="B24" s="159">
        <v>1</v>
      </c>
      <c r="C24" s="162">
        <v>26.153</v>
      </c>
      <c r="D24" s="160">
        <v>26.39</v>
      </c>
      <c r="E24" s="161">
        <f>(D24-C24)*1000</f>
        <v>237.00000000000188</v>
      </c>
      <c r="F24" s="401" t="s">
        <v>40</v>
      </c>
      <c r="G24" s="402"/>
      <c r="H24" s="402"/>
      <c r="I24" s="403"/>
      <c r="J24" s="146"/>
      <c r="K24" s="159">
        <v>1</v>
      </c>
      <c r="L24" s="162">
        <v>26.161</v>
      </c>
      <c r="M24" s="162">
        <v>26.39</v>
      </c>
      <c r="N24" s="161">
        <f>(M24-L24)*1000</f>
        <v>228.9999999999992</v>
      </c>
      <c r="O24" s="386" t="s">
        <v>69</v>
      </c>
      <c r="P24" s="387"/>
      <c r="Q24" s="387"/>
      <c r="R24" s="388"/>
      <c r="S24" s="122"/>
      <c r="T24" s="96"/>
    </row>
    <row r="25" spans="1:20" s="108" customFormat="1" ht="21" customHeight="1">
      <c r="A25" s="142"/>
      <c r="B25" s="152"/>
      <c r="C25" s="270"/>
      <c r="D25" s="154"/>
      <c r="E25" s="155"/>
      <c r="F25" s="252" t="s">
        <v>66</v>
      </c>
      <c r="G25" s="253"/>
      <c r="H25" s="253"/>
      <c r="I25" s="254"/>
      <c r="J25" s="146"/>
      <c r="K25" s="159"/>
      <c r="L25" s="162"/>
      <c r="M25" s="162"/>
      <c r="N25" s="161"/>
      <c r="O25" s="383" t="s">
        <v>54</v>
      </c>
      <c r="P25" s="384"/>
      <c r="Q25" s="384"/>
      <c r="R25" s="385"/>
      <c r="S25" s="122"/>
      <c r="T25" s="96"/>
    </row>
    <row r="26" spans="1:20" s="108" customFormat="1" ht="21" customHeight="1">
      <c r="A26" s="142"/>
      <c r="B26" s="159">
        <v>2</v>
      </c>
      <c r="C26" s="271">
        <v>25.82</v>
      </c>
      <c r="D26" s="160">
        <v>26.461</v>
      </c>
      <c r="E26" s="161">
        <f>(D26-C26)*1000</f>
        <v>640.9999999999982</v>
      </c>
      <c r="F26" s="401" t="s">
        <v>40</v>
      </c>
      <c r="G26" s="402"/>
      <c r="H26" s="402"/>
      <c r="I26" s="403"/>
      <c r="J26" s="146"/>
      <c r="K26" s="159">
        <v>2</v>
      </c>
      <c r="L26" s="162">
        <v>26.071</v>
      </c>
      <c r="M26" s="162">
        <v>26.316</v>
      </c>
      <c r="N26" s="161">
        <f>(M26-L26)*1000</f>
        <v>244.99999999999744</v>
      </c>
      <c r="O26" s="386" t="s">
        <v>128</v>
      </c>
      <c r="P26" s="387"/>
      <c r="Q26" s="387"/>
      <c r="R26" s="388"/>
      <c r="S26" s="122"/>
      <c r="T26" s="96"/>
    </row>
    <row r="27" spans="1:20" s="108" customFormat="1" ht="21" customHeight="1">
      <c r="A27" s="142"/>
      <c r="B27" s="159"/>
      <c r="C27" s="162"/>
      <c r="D27" s="160"/>
      <c r="E27" s="161"/>
      <c r="F27" s="252" t="s">
        <v>65</v>
      </c>
      <c r="G27" s="253"/>
      <c r="H27" s="253"/>
      <c r="I27" s="254"/>
      <c r="J27" s="146"/>
      <c r="K27" s="159"/>
      <c r="L27" s="162"/>
      <c r="M27" s="162"/>
      <c r="N27" s="161"/>
      <c r="O27" s="389" t="s">
        <v>130</v>
      </c>
      <c r="P27" s="390"/>
      <c r="Q27" s="390"/>
      <c r="R27" s="391"/>
      <c r="S27" s="122"/>
      <c r="T27" s="96"/>
    </row>
    <row r="28" spans="1:20" s="108" customFormat="1" ht="21" customHeight="1">
      <c r="A28" s="142"/>
      <c r="B28" s="159">
        <v>5</v>
      </c>
      <c r="C28" s="271">
        <v>26.233</v>
      </c>
      <c r="D28" s="160">
        <v>26.339</v>
      </c>
      <c r="E28" s="161">
        <f>(D28-C28)*1000</f>
        <v>105.9999999999981</v>
      </c>
      <c r="F28" s="401" t="s">
        <v>40</v>
      </c>
      <c r="G28" s="402"/>
      <c r="H28" s="402"/>
      <c r="I28" s="403"/>
      <c r="J28" s="146"/>
      <c r="K28" s="159">
        <v>5</v>
      </c>
      <c r="L28" s="162">
        <v>26.245</v>
      </c>
      <c r="M28" s="162">
        <v>26.337</v>
      </c>
      <c r="N28" s="161">
        <f>(M28-L28)*1000</f>
        <v>91.99999999999875</v>
      </c>
      <c r="O28" s="386" t="s">
        <v>57</v>
      </c>
      <c r="P28" s="387"/>
      <c r="Q28" s="387"/>
      <c r="R28" s="388"/>
      <c r="S28" s="122"/>
      <c r="T28" s="96"/>
    </row>
    <row r="29" spans="1:20" s="108" customFormat="1" ht="21" customHeight="1">
      <c r="A29" s="142"/>
      <c r="B29" s="159"/>
      <c r="C29" s="271"/>
      <c r="D29" s="160"/>
      <c r="E29" s="161"/>
      <c r="F29" s="252" t="s">
        <v>67</v>
      </c>
      <c r="G29" s="253"/>
      <c r="H29" s="253"/>
      <c r="I29" s="254"/>
      <c r="J29" s="146"/>
      <c r="K29" s="159"/>
      <c r="L29" s="162"/>
      <c r="M29" s="162"/>
      <c r="N29" s="161"/>
      <c r="O29" s="392" t="s">
        <v>129</v>
      </c>
      <c r="P29" s="393"/>
      <c r="Q29" s="393"/>
      <c r="R29" s="394"/>
      <c r="S29" s="122"/>
      <c r="T29" s="96"/>
    </row>
    <row r="30" spans="1:20" s="108" customFormat="1" ht="21" customHeight="1">
      <c r="A30" s="142"/>
      <c r="B30" s="159">
        <v>7</v>
      </c>
      <c r="C30" s="271">
        <v>26.233</v>
      </c>
      <c r="D30" s="272">
        <v>26.324</v>
      </c>
      <c r="E30" s="161">
        <f>(D30-C30)*1000</f>
        <v>91.00000000000108</v>
      </c>
      <c r="F30" s="386" t="s">
        <v>126</v>
      </c>
      <c r="G30" s="387"/>
      <c r="H30" s="387"/>
      <c r="I30" s="388"/>
      <c r="J30" s="146"/>
      <c r="K30" s="159">
        <v>7</v>
      </c>
      <c r="L30" s="162">
        <v>26.25</v>
      </c>
      <c r="M30" s="162">
        <v>26.29</v>
      </c>
      <c r="N30" s="161">
        <f>(M30-L30)*1000</f>
        <v>39.99999999999915</v>
      </c>
      <c r="O30" s="386" t="s">
        <v>68</v>
      </c>
      <c r="P30" s="387"/>
      <c r="Q30" s="387"/>
      <c r="R30" s="388"/>
      <c r="S30" s="122"/>
      <c r="T30" s="96"/>
    </row>
    <row r="31" spans="1:20" s="108" customFormat="1" ht="21" customHeight="1">
      <c r="A31" s="142"/>
      <c r="B31" s="159"/>
      <c r="C31" s="160"/>
      <c r="D31" s="160"/>
      <c r="E31" s="161"/>
      <c r="F31" s="252" t="s">
        <v>64</v>
      </c>
      <c r="G31" s="253"/>
      <c r="H31" s="253"/>
      <c r="I31" s="254"/>
      <c r="J31" s="146"/>
      <c r="K31" s="159"/>
      <c r="L31" s="162"/>
      <c r="M31" s="162"/>
      <c r="N31" s="161"/>
      <c r="O31" s="383" t="s">
        <v>120</v>
      </c>
      <c r="P31" s="384"/>
      <c r="Q31" s="384"/>
      <c r="R31" s="385"/>
      <c r="S31" s="122"/>
      <c r="T31" s="96"/>
    </row>
    <row r="32" spans="1:20" s="102" customFormat="1" ht="21" customHeight="1">
      <c r="A32" s="142"/>
      <c r="B32" s="163"/>
      <c r="C32" s="164"/>
      <c r="D32" s="165"/>
      <c r="E32" s="166"/>
      <c r="F32" s="167"/>
      <c r="G32" s="168"/>
      <c r="H32" s="168"/>
      <c r="I32" s="169"/>
      <c r="J32" s="146"/>
      <c r="K32" s="163"/>
      <c r="L32" s="164"/>
      <c r="M32" s="165"/>
      <c r="N32" s="166"/>
      <c r="O32" s="167"/>
      <c r="P32" s="168"/>
      <c r="Q32" s="168"/>
      <c r="R32" s="169"/>
      <c r="S32" s="122"/>
      <c r="T32" s="96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20">
    <mergeCell ref="F30:I30"/>
    <mergeCell ref="O28:R28"/>
    <mergeCell ref="O24:R24"/>
    <mergeCell ref="F24:I24"/>
    <mergeCell ref="O25:R25"/>
    <mergeCell ref="F28:I28"/>
    <mergeCell ref="F26:I26"/>
    <mergeCell ref="P9:Q9"/>
    <mergeCell ref="D21:G21"/>
    <mergeCell ref="M21:P21"/>
    <mergeCell ref="F22:I22"/>
    <mergeCell ref="O22:R22"/>
    <mergeCell ref="P18:Q18"/>
    <mergeCell ref="P19:Q19"/>
    <mergeCell ref="O31:R31"/>
    <mergeCell ref="O26:R26"/>
    <mergeCell ref="O27:R27"/>
    <mergeCell ref="O29:R29"/>
    <mergeCell ref="P10:Q10"/>
    <mergeCell ref="O30:R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09" t="s">
        <v>92</v>
      </c>
      <c r="C2" s="310"/>
      <c r="D2" s="310"/>
      <c r="E2" s="310"/>
      <c r="F2" s="310"/>
      <c r="G2" s="310"/>
      <c r="H2" s="310"/>
      <c r="I2" s="310"/>
      <c r="J2" s="310"/>
      <c r="K2" s="310"/>
      <c r="L2" s="311"/>
      <c r="P2" s="32"/>
      <c r="Q2" s="33"/>
      <c r="R2" s="33"/>
      <c r="S2" s="33"/>
      <c r="T2" s="273" t="s">
        <v>4</v>
      </c>
      <c r="U2" s="308"/>
      <c r="V2" s="273"/>
      <c r="W2" s="273"/>
      <c r="X2" s="273"/>
      <c r="Y2" s="27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408" t="s">
        <v>4</v>
      </c>
      <c r="BO2" s="408"/>
      <c r="BP2" s="408"/>
      <c r="BQ2" s="408"/>
      <c r="BR2" s="33"/>
      <c r="BS2" s="33"/>
      <c r="BT2" s="33"/>
      <c r="BU2" s="34"/>
      <c r="BY2" s="29"/>
      <c r="BZ2" s="176"/>
      <c r="CA2" s="177"/>
      <c r="CB2" s="177"/>
      <c r="CC2" s="177"/>
      <c r="CD2" s="177"/>
      <c r="CE2" s="90" t="s">
        <v>80</v>
      </c>
      <c r="CF2" s="177"/>
      <c r="CG2" s="177"/>
      <c r="CH2" s="177"/>
      <c r="CI2" s="177"/>
      <c r="CJ2" s="178"/>
    </row>
    <row r="3" spans="16:77" ht="21" customHeight="1" thickBot="1" thickTop="1">
      <c r="P3" s="274" t="s">
        <v>5</v>
      </c>
      <c r="Q3" s="238"/>
      <c r="R3" s="275"/>
      <c r="S3" s="276"/>
      <c r="T3" s="305"/>
      <c r="U3" s="306"/>
      <c r="V3" s="277" t="s">
        <v>49</v>
      </c>
      <c r="W3" s="278"/>
      <c r="X3" s="277" t="s">
        <v>84</v>
      </c>
      <c r="Y3" s="278"/>
      <c r="Z3" s="305"/>
      <c r="AA3" s="306"/>
      <c r="AB3" s="279" t="s">
        <v>6</v>
      </c>
      <c r="AC3" s="28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406" t="s">
        <v>6</v>
      </c>
      <c r="BK3" s="407"/>
      <c r="BL3" s="409"/>
      <c r="BM3" s="410"/>
      <c r="BN3" s="238" t="s">
        <v>49</v>
      </c>
      <c r="BO3" s="238"/>
      <c r="BP3" s="238"/>
      <c r="BQ3" s="238"/>
      <c r="BR3" s="220"/>
      <c r="BS3" s="221"/>
      <c r="BT3" s="404" t="s">
        <v>5</v>
      </c>
      <c r="BU3" s="405"/>
      <c r="BY3" s="29"/>
    </row>
    <row r="4" spans="2:89" ht="23.25" customHeight="1" thickTop="1">
      <c r="B4" s="36"/>
      <c r="C4" s="37"/>
      <c r="D4" s="37"/>
      <c r="E4" s="37"/>
      <c r="F4" s="37"/>
      <c r="G4" s="312" t="s">
        <v>93</v>
      </c>
      <c r="H4" s="37"/>
      <c r="I4" s="37"/>
      <c r="J4" s="38"/>
      <c r="K4" s="37"/>
      <c r="L4" s="39"/>
      <c r="P4" s="301"/>
      <c r="Q4" s="281"/>
      <c r="R4" s="281"/>
      <c r="S4" s="281"/>
      <c r="T4" s="303"/>
      <c r="U4" s="303"/>
      <c r="V4" s="183" t="s">
        <v>50</v>
      </c>
      <c r="W4" s="183"/>
      <c r="X4" s="281"/>
      <c r="Y4" s="302"/>
      <c r="Z4" s="303"/>
      <c r="AA4" s="303"/>
      <c r="AB4" s="303"/>
      <c r="AC4" s="304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1" t="s">
        <v>121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50</v>
      </c>
      <c r="BO4" s="183"/>
      <c r="BP4" s="183"/>
      <c r="BQ4" s="183"/>
      <c r="BR4" s="1"/>
      <c r="BS4" s="2"/>
      <c r="BT4" s="7"/>
      <c r="BU4" s="5"/>
      <c r="BY4" s="29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0"/>
    </row>
    <row r="5" spans="2:88" ht="21" customHeight="1">
      <c r="B5" s="41"/>
      <c r="C5" s="12"/>
      <c r="D5" s="43"/>
      <c r="E5" s="44"/>
      <c r="F5" s="44"/>
      <c r="G5" s="49" t="s">
        <v>96</v>
      </c>
      <c r="H5" s="44"/>
      <c r="I5" s="44"/>
      <c r="J5" s="45"/>
      <c r="L5" s="46"/>
      <c r="P5" s="283" t="s">
        <v>85</v>
      </c>
      <c r="Q5" s="284"/>
      <c r="R5" s="285" t="s">
        <v>86</v>
      </c>
      <c r="S5" s="286"/>
      <c r="T5" s="12"/>
      <c r="U5" s="48"/>
      <c r="V5" s="233"/>
      <c r="W5" s="260"/>
      <c r="X5" s="287"/>
      <c r="Y5" s="288"/>
      <c r="Z5" s="12"/>
      <c r="AA5" s="48"/>
      <c r="AB5" s="12"/>
      <c r="AC5" s="307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48"/>
      <c r="BL5" s="8"/>
      <c r="BM5" s="47"/>
      <c r="BN5" s="8"/>
      <c r="BO5" s="10"/>
      <c r="BP5" s="8"/>
      <c r="BQ5" s="10"/>
      <c r="BR5" s="8"/>
      <c r="BS5" s="10"/>
      <c r="BT5" s="289" t="s">
        <v>124</v>
      </c>
      <c r="BU5" s="378"/>
      <c r="BY5" s="29"/>
      <c r="BZ5" s="41"/>
      <c r="CA5" s="42" t="s">
        <v>7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7</v>
      </c>
      <c r="D6" s="43"/>
      <c r="E6" s="44"/>
      <c r="F6" s="44"/>
      <c r="G6" s="54" t="s">
        <v>94</v>
      </c>
      <c r="H6" s="44"/>
      <c r="I6" s="44"/>
      <c r="J6" s="45"/>
      <c r="K6" s="50" t="s">
        <v>97</v>
      </c>
      <c r="L6" s="46"/>
      <c r="P6" s="374" t="s">
        <v>123</v>
      </c>
      <c r="Q6" s="375"/>
      <c r="R6" s="376"/>
      <c r="S6" s="377"/>
      <c r="T6" s="12"/>
      <c r="U6" s="290"/>
      <c r="V6" s="233"/>
      <c r="W6" s="260"/>
      <c r="X6" s="287"/>
      <c r="Y6" s="288"/>
      <c r="Z6" s="12"/>
      <c r="AA6" s="290"/>
      <c r="AB6" s="12"/>
      <c r="AC6" s="1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4" t="s">
        <v>59</v>
      </c>
      <c r="AS6" s="77" t="s">
        <v>29</v>
      </c>
      <c r="AT6" s="175" t="s">
        <v>43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4" t="s">
        <v>78</v>
      </c>
      <c r="BK6" s="185"/>
      <c r="BL6" s="229"/>
      <c r="BM6" s="213"/>
      <c r="BN6" s="233" t="s">
        <v>45</v>
      </c>
      <c r="BO6" s="260">
        <v>26.39</v>
      </c>
      <c r="BP6" s="229"/>
      <c r="BQ6" s="260"/>
      <c r="BR6" s="214"/>
      <c r="BS6" s="213"/>
      <c r="BT6" s="20" t="s">
        <v>2</v>
      </c>
      <c r="BU6" s="27">
        <v>28.27</v>
      </c>
      <c r="BY6" s="29"/>
      <c r="BZ6" s="41"/>
      <c r="CA6" s="42" t="s">
        <v>8</v>
      </c>
      <c r="CB6" s="43"/>
      <c r="CC6" s="44"/>
      <c r="CD6" s="44"/>
      <c r="CE6" s="49" t="s">
        <v>81</v>
      </c>
      <c r="CF6" s="44"/>
      <c r="CG6" s="44"/>
      <c r="CH6" s="45"/>
      <c r="CI6" s="50" t="s">
        <v>83</v>
      </c>
      <c r="CJ6" s="46"/>
    </row>
    <row r="7" spans="2:88" ht="21" customHeight="1">
      <c r="B7" s="41"/>
      <c r="C7" s="42" t="s">
        <v>8</v>
      </c>
      <c r="D7" s="43"/>
      <c r="E7" s="12"/>
      <c r="F7" s="12"/>
      <c r="G7" s="313" t="s">
        <v>95</v>
      </c>
      <c r="H7" s="12"/>
      <c r="I7" s="12"/>
      <c r="J7" s="43"/>
      <c r="K7" s="12"/>
      <c r="L7" s="53"/>
      <c r="P7" s="291" t="s">
        <v>87</v>
      </c>
      <c r="Q7" s="292">
        <v>0.706</v>
      </c>
      <c r="R7" s="205" t="s">
        <v>3</v>
      </c>
      <c r="S7" s="204" t="s">
        <v>88</v>
      </c>
      <c r="T7" s="293"/>
      <c r="U7" s="204"/>
      <c r="V7" s="233"/>
      <c r="W7" s="260"/>
      <c r="X7" s="382" t="s">
        <v>127</v>
      </c>
      <c r="Y7" s="260">
        <v>26.19</v>
      </c>
      <c r="Z7" s="293"/>
      <c r="AA7" s="204"/>
      <c r="AB7" s="293"/>
      <c r="AC7" s="20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86" t="s">
        <v>41</v>
      </c>
      <c r="BK7" s="187"/>
      <c r="BL7" s="233"/>
      <c r="BM7" s="28"/>
      <c r="BN7" s="233"/>
      <c r="BO7" s="239"/>
      <c r="BP7" s="233" t="s">
        <v>76</v>
      </c>
      <c r="BQ7" s="239">
        <v>26.339</v>
      </c>
      <c r="BR7" s="11"/>
      <c r="BS7" s="213"/>
      <c r="BT7" s="20" t="s">
        <v>79</v>
      </c>
      <c r="BU7" s="27">
        <v>27.538</v>
      </c>
      <c r="BY7" s="29"/>
      <c r="BZ7" s="41"/>
      <c r="CA7" s="42" t="s">
        <v>10</v>
      </c>
      <c r="CB7" s="43"/>
      <c r="CC7" s="44"/>
      <c r="CD7" s="44"/>
      <c r="CE7" s="54" t="s">
        <v>82</v>
      </c>
      <c r="CF7" s="44"/>
      <c r="CG7" s="44"/>
      <c r="CH7" s="43"/>
      <c r="CI7" s="43"/>
      <c r="CJ7" s="53"/>
    </row>
    <row r="8" spans="2:88" ht="21" customHeight="1">
      <c r="B8" s="58"/>
      <c r="C8" s="42" t="s">
        <v>10</v>
      </c>
      <c r="D8" s="43"/>
      <c r="E8" s="44"/>
      <c r="F8" s="44"/>
      <c r="G8" s="49" t="s">
        <v>81</v>
      </c>
      <c r="H8" s="44"/>
      <c r="I8" s="44"/>
      <c r="J8" s="43"/>
      <c r="K8" s="12"/>
      <c r="L8" s="53"/>
      <c r="P8" s="294" t="s">
        <v>70</v>
      </c>
      <c r="Q8" s="292">
        <v>25.532</v>
      </c>
      <c r="R8" s="205" t="s">
        <v>70</v>
      </c>
      <c r="S8" s="204" t="s">
        <v>89</v>
      </c>
      <c r="T8" s="293"/>
      <c r="U8" s="204"/>
      <c r="V8" s="229" t="s">
        <v>44</v>
      </c>
      <c r="W8" s="260">
        <v>26.153</v>
      </c>
      <c r="X8" s="229"/>
      <c r="Y8" s="260"/>
      <c r="Z8" s="293"/>
      <c r="AA8" s="204"/>
      <c r="AB8" s="293" t="s">
        <v>72</v>
      </c>
      <c r="AC8" s="203">
        <v>25.82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4" t="s">
        <v>122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4" t="s">
        <v>42</v>
      </c>
      <c r="BK8" s="185"/>
      <c r="BL8" s="229"/>
      <c r="BM8" s="213"/>
      <c r="BN8" s="229" t="s">
        <v>75</v>
      </c>
      <c r="BO8" s="239">
        <v>26.461</v>
      </c>
      <c r="BP8" s="233"/>
      <c r="BQ8" s="239"/>
      <c r="BR8" s="225"/>
      <c r="BS8" s="226"/>
      <c r="BT8" s="15" t="s">
        <v>1</v>
      </c>
      <c r="BU8" s="16">
        <v>27.193</v>
      </c>
      <c r="BY8" s="29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55"/>
      <c r="C9" s="56"/>
      <c r="D9" s="56"/>
      <c r="E9" s="314"/>
      <c r="F9" s="314"/>
      <c r="G9" s="315" t="s">
        <v>82</v>
      </c>
      <c r="H9" s="314"/>
      <c r="I9" s="314"/>
      <c r="J9" s="56"/>
      <c r="K9" s="321" t="s">
        <v>83</v>
      </c>
      <c r="L9" s="57"/>
      <c r="P9" s="295" t="s">
        <v>73</v>
      </c>
      <c r="Q9" s="296">
        <v>0.306</v>
      </c>
      <c r="R9" s="205" t="s">
        <v>70</v>
      </c>
      <c r="S9" s="204" t="s">
        <v>90</v>
      </c>
      <c r="T9" s="293"/>
      <c r="U9" s="204"/>
      <c r="V9" s="229"/>
      <c r="W9" s="260"/>
      <c r="X9" s="229" t="s">
        <v>70</v>
      </c>
      <c r="Y9" s="260">
        <v>0.047999999999998266</v>
      </c>
      <c r="Z9" s="293"/>
      <c r="AA9" s="204"/>
      <c r="AB9" s="293"/>
      <c r="AC9" s="203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59"/>
      <c r="BL9" s="19"/>
      <c r="BM9" s="245"/>
      <c r="BN9" s="240"/>
      <c r="BO9" s="241"/>
      <c r="BP9" s="240"/>
      <c r="BQ9" s="241"/>
      <c r="BR9" s="22"/>
      <c r="BS9" s="21"/>
      <c r="BT9" s="25"/>
      <c r="BU9" s="26"/>
      <c r="BY9" s="29"/>
      <c r="BZ9" s="58"/>
      <c r="CA9" s="43"/>
      <c r="CB9" s="43"/>
      <c r="CC9" s="43"/>
      <c r="CD9" s="43"/>
      <c r="CE9" s="43"/>
      <c r="CF9" s="43"/>
      <c r="CG9" s="43"/>
      <c r="CH9" s="43"/>
      <c r="CI9" s="43"/>
      <c r="CJ9" s="53"/>
    </row>
    <row r="10" spans="2:88" ht="21" customHeight="1">
      <c r="B10" s="58"/>
      <c r="C10" s="43"/>
      <c r="D10" s="43"/>
      <c r="E10" s="43"/>
      <c r="F10" s="43"/>
      <c r="G10" s="43"/>
      <c r="H10" s="43"/>
      <c r="I10" s="43"/>
      <c r="J10" s="43"/>
      <c r="K10" s="43"/>
      <c r="L10" s="53"/>
      <c r="P10" s="295" t="s">
        <v>70</v>
      </c>
      <c r="Q10" s="296">
        <v>25.932</v>
      </c>
      <c r="R10" s="15" t="s">
        <v>0</v>
      </c>
      <c r="S10" s="18">
        <v>25.176</v>
      </c>
      <c r="T10" s="43"/>
      <c r="U10" s="290"/>
      <c r="V10" s="229"/>
      <c r="W10" s="260"/>
      <c r="X10" s="9"/>
      <c r="Y10" s="297"/>
      <c r="Z10" s="43"/>
      <c r="AA10" s="290"/>
      <c r="AB10" s="43"/>
      <c r="AC10" s="13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62" t="s">
        <v>77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1"/>
      <c r="CA10" s="60" t="s">
        <v>11</v>
      </c>
      <c r="CB10" s="43"/>
      <c r="CC10" s="43"/>
      <c r="CD10" s="45"/>
      <c r="CE10" s="61" t="s">
        <v>47</v>
      </c>
      <c r="CF10" s="43"/>
      <c r="CG10" s="43"/>
      <c r="CH10" s="62" t="s">
        <v>12</v>
      </c>
      <c r="CI10" s="246">
        <v>21</v>
      </c>
      <c r="CJ10" s="46"/>
    </row>
    <row r="11" spans="2:88" ht="21" customHeight="1" thickBot="1">
      <c r="B11" s="41"/>
      <c r="C11" s="50" t="s">
        <v>11</v>
      </c>
      <c r="D11" s="43"/>
      <c r="E11" s="316" t="s">
        <v>98</v>
      </c>
      <c r="F11" s="317"/>
      <c r="G11" s="61" t="s">
        <v>100</v>
      </c>
      <c r="H11" s="43"/>
      <c r="I11" s="43"/>
      <c r="J11" s="62" t="s">
        <v>12</v>
      </c>
      <c r="K11" s="318" t="s">
        <v>101</v>
      </c>
      <c r="L11" s="46"/>
      <c r="P11" s="298"/>
      <c r="Q11" s="299"/>
      <c r="R11" s="22"/>
      <c r="S11" s="21"/>
      <c r="T11" s="19"/>
      <c r="U11" s="59"/>
      <c r="V11" s="22"/>
      <c r="W11" s="21"/>
      <c r="X11" s="22"/>
      <c r="Y11" s="21"/>
      <c r="Z11" s="19"/>
      <c r="AA11" s="59"/>
      <c r="AB11" s="19"/>
      <c r="AC11" s="17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1"/>
      <c r="CA11" s="60" t="s">
        <v>13</v>
      </c>
      <c r="CB11" s="43"/>
      <c r="CC11" s="43"/>
      <c r="CD11" s="45"/>
      <c r="CE11" s="61" t="s">
        <v>52</v>
      </c>
      <c r="CF11" s="43"/>
      <c r="CG11" s="11"/>
      <c r="CH11" s="62" t="s">
        <v>14</v>
      </c>
      <c r="CI11" s="246">
        <v>11</v>
      </c>
      <c r="CJ11" s="46"/>
    </row>
    <row r="12" spans="2:88" ht="21" customHeight="1" thickBot="1">
      <c r="B12" s="41"/>
      <c r="C12" s="50" t="s">
        <v>91</v>
      </c>
      <c r="D12" s="43"/>
      <c r="E12" s="316" t="s">
        <v>99</v>
      </c>
      <c r="F12" s="319"/>
      <c r="G12" s="61" t="s">
        <v>100</v>
      </c>
      <c r="H12" s="43"/>
      <c r="I12" s="11"/>
      <c r="J12" s="62" t="s">
        <v>14</v>
      </c>
      <c r="K12" s="318" t="s">
        <v>102</v>
      </c>
      <c r="L12" s="46"/>
      <c r="P12" s="67"/>
      <c r="Q12" s="67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4"/>
      <c r="CA12" s="65"/>
      <c r="CB12" s="65"/>
      <c r="CC12" s="65"/>
      <c r="CD12" s="65"/>
      <c r="CE12" s="237"/>
      <c r="CF12" s="65"/>
      <c r="CG12" s="65"/>
      <c r="CH12" s="65"/>
      <c r="CI12" s="65"/>
      <c r="CJ12" s="66"/>
    </row>
    <row r="13" spans="2:77" ht="18" customHeight="1" thickBot="1" thickTop="1">
      <c r="B13" s="64"/>
      <c r="C13" s="65"/>
      <c r="D13" s="65"/>
      <c r="E13" s="65"/>
      <c r="F13" s="65"/>
      <c r="G13" s="65"/>
      <c r="H13" s="65"/>
      <c r="I13" s="65"/>
      <c r="J13" s="65"/>
      <c r="K13" s="320"/>
      <c r="L13" s="66"/>
      <c r="S13" s="179"/>
      <c r="AC13" s="21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29"/>
      <c r="AR13" s="68"/>
      <c r="AS13" s="29"/>
      <c r="AT13" s="68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 thickTop="1">
      <c r="P14" s="67"/>
      <c r="Q14" s="67"/>
      <c r="S14" s="29"/>
      <c r="V14" s="2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67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</row>
    <row r="15" spans="7:88" ht="18" customHeight="1">
      <c r="G15" s="251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67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</row>
    <row r="16" spans="5:88" ht="18" customHeight="1">
      <c r="E16" s="179"/>
      <c r="T16" s="200"/>
      <c r="U16" s="29"/>
      <c r="V16" s="179"/>
      <c r="W16" s="29"/>
      <c r="Z16" s="208"/>
      <c r="AB16" s="200"/>
      <c r="AC16" s="223"/>
      <c r="BO16" s="195"/>
      <c r="CA16" s="68"/>
      <c r="CB16" s="68"/>
      <c r="CC16" s="68"/>
      <c r="CD16" s="68"/>
      <c r="CE16" s="68"/>
      <c r="CF16" s="68"/>
      <c r="CG16" s="68"/>
      <c r="CH16" s="68"/>
      <c r="CI16" s="68"/>
      <c r="CJ16" s="68"/>
    </row>
    <row r="17" spans="15:61" ht="18" customHeight="1">
      <c r="O17" s="201"/>
      <c r="S17" s="29"/>
      <c r="T17" s="29"/>
      <c r="V17" s="29"/>
      <c r="W17" s="179"/>
      <c r="AA17" s="29"/>
      <c r="AB17" s="29"/>
      <c r="AO17" s="380"/>
      <c r="BI17" s="195"/>
    </row>
    <row r="18" spans="18:67" ht="18" customHeight="1">
      <c r="R18" s="29"/>
      <c r="S18" s="29"/>
      <c r="V18" s="29"/>
      <c r="W18" s="29"/>
      <c r="AQ18" s="379" t="s">
        <v>131</v>
      </c>
      <c r="AU18" s="200"/>
      <c r="BA18" s="235"/>
      <c r="BI18" s="195"/>
      <c r="BL18" s="234"/>
      <c r="BO18" s="88"/>
    </row>
    <row r="19" spans="10:61" ht="18" customHeight="1">
      <c r="J19" s="29"/>
      <c r="S19" s="29"/>
      <c r="AA19" s="29"/>
      <c r="AL19" s="379" t="s">
        <v>125</v>
      </c>
      <c r="AP19" s="182"/>
      <c r="AQ19" s="381"/>
      <c r="AU19" s="29"/>
      <c r="BE19" s="29"/>
      <c r="BI19" s="180"/>
    </row>
    <row r="20" spans="2:65" ht="18" customHeight="1">
      <c r="B20" s="364"/>
      <c r="K20" s="179"/>
      <c r="U20" s="179"/>
      <c r="V20" s="29"/>
      <c r="X20" s="72"/>
      <c r="AZ20" s="29"/>
      <c r="BC20" s="29"/>
      <c r="BF20" s="29"/>
      <c r="BG20" s="218"/>
      <c r="BM20" s="200"/>
    </row>
    <row r="21" spans="6:65" ht="18" customHeight="1">
      <c r="F21" s="179"/>
      <c r="V21" s="179"/>
      <c r="W21" s="29"/>
      <c r="X21" s="29"/>
      <c r="Y21" s="29"/>
      <c r="AW21" s="200">
        <v>5</v>
      </c>
      <c r="AZ21" s="29"/>
      <c r="BD21" s="179"/>
      <c r="BE21" s="179"/>
      <c r="BL21" s="371">
        <v>26.427</v>
      </c>
      <c r="BM21" s="29"/>
    </row>
    <row r="22" spans="3:73" ht="18" customHeight="1">
      <c r="C22" s="370" t="s">
        <v>87</v>
      </c>
      <c r="E22" s="179"/>
      <c r="F22" s="29"/>
      <c r="H22" s="217"/>
      <c r="J22" s="29"/>
      <c r="S22" s="29"/>
      <c r="T22" s="202"/>
      <c r="X22" s="179"/>
      <c r="AB22" s="29"/>
      <c r="AO22" s="195"/>
      <c r="AQ22" s="29"/>
      <c r="AR22" s="29"/>
      <c r="AS22" s="29"/>
      <c r="AT22" s="29"/>
      <c r="AW22" s="29"/>
      <c r="BD22" s="29"/>
      <c r="BF22" s="228"/>
      <c r="BI22" s="29"/>
      <c r="BK22" s="249"/>
      <c r="BO22" s="29"/>
      <c r="BP22" s="29"/>
      <c r="BU22" s="228"/>
    </row>
    <row r="23" spans="7:85" ht="18" customHeight="1">
      <c r="G23" s="365"/>
      <c r="R23" s="29"/>
      <c r="AB23" s="179"/>
      <c r="AC23" s="223" t="s">
        <v>71</v>
      </c>
      <c r="AG23" s="200"/>
      <c r="AO23" s="88"/>
      <c r="AZ23" s="29"/>
      <c r="BB23" s="29"/>
      <c r="BC23" s="29"/>
      <c r="BK23" s="248"/>
      <c r="BX23" s="29"/>
      <c r="BY23" s="29"/>
      <c r="BZ23" s="195"/>
      <c r="CA23" s="29"/>
      <c r="CB23" s="68"/>
      <c r="CC23" s="68"/>
      <c r="CE23" s="68"/>
      <c r="CF23" s="68"/>
      <c r="CG23" s="68"/>
    </row>
    <row r="24" spans="17:84" ht="18" customHeight="1">
      <c r="Q24" s="179"/>
      <c r="S24" s="29"/>
      <c r="AD24" s="179">
        <v>4</v>
      </c>
      <c r="AG24" s="29"/>
      <c r="AY24" s="218"/>
      <c r="BF24" s="179">
        <v>6</v>
      </c>
      <c r="BK24" s="29"/>
      <c r="BP24" s="207"/>
      <c r="BR24" s="29"/>
      <c r="BU24" s="29"/>
      <c r="BV24" s="29"/>
      <c r="BW24" s="29"/>
      <c r="BZ24" s="196"/>
      <c r="CE24" s="68"/>
      <c r="CF24" s="68"/>
    </row>
    <row r="25" spans="6:85" ht="18" customHeight="1">
      <c r="F25" s="368"/>
      <c r="G25" s="188"/>
      <c r="I25" s="75" t="s">
        <v>73</v>
      </c>
      <c r="L25" s="179"/>
      <c r="Q25" s="29"/>
      <c r="S25" s="179"/>
      <c r="U25" s="234"/>
      <c r="AC25" s="29"/>
      <c r="AD25" s="29"/>
      <c r="AF25" s="29"/>
      <c r="AH25" s="29"/>
      <c r="AI25" s="29"/>
      <c r="AR25" s="29"/>
      <c r="AS25" s="71"/>
      <c r="AU25" s="29"/>
      <c r="AW25" s="29"/>
      <c r="BF25" s="29"/>
      <c r="BG25" s="29"/>
      <c r="BN25" s="29"/>
      <c r="BO25" s="179"/>
      <c r="BR25" s="29"/>
      <c r="BU25" s="195"/>
      <c r="BV25" s="29"/>
      <c r="BY25" s="179"/>
      <c r="BZ25" s="29"/>
      <c r="CD25" s="68"/>
      <c r="CF25" s="68"/>
      <c r="CG25" s="29"/>
    </row>
    <row r="26" spans="7:84" ht="18" customHeight="1">
      <c r="G26" s="192"/>
      <c r="K26" s="179"/>
      <c r="L26" s="29"/>
      <c r="P26" s="195"/>
      <c r="Q26" s="29"/>
      <c r="AC26" s="179">
        <v>3</v>
      </c>
      <c r="AI26" s="29"/>
      <c r="AM26" s="29"/>
      <c r="AN26" s="179"/>
      <c r="AW26" s="29"/>
      <c r="BB26" s="71"/>
      <c r="BD26" s="372" t="s">
        <v>51</v>
      </c>
      <c r="BH26" s="201"/>
      <c r="BI26" s="29"/>
      <c r="BJ26" s="29"/>
      <c r="BK26" s="29"/>
      <c r="BL26" s="29"/>
      <c r="BM26" s="29"/>
      <c r="BN26" s="29"/>
      <c r="BO26" s="179"/>
      <c r="BP26" s="29"/>
      <c r="BQ26" s="29"/>
      <c r="BR26" s="29"/>
      <c r="BS26" s="29"/>
      <c r="BU26" s="196"/>
      <c r="BV26" s="29"/>
      <c r="BY26" s="29"/>
      <c r="BZ26" s="29"/>
      <c r="CD26" s="68"/>
      <c r="CF26" s="68"/>
    </row>
    <row r="27" spans="8:89" ht="18" customHeight="1">
      <c r="H27" s="29"/>
      <c r="M27" s="365"/>
      <c r="N27" s="29"/>
      <c r="P27" s="196"/>
      <c r="R27" s="195"/>
      <c r="U27" s="200">
        <v>2</v>
      </c>
      <c r="AN27" s="29"/>
      <c r="AO27" s="29"/>
      <c r="AR27" s="29"/>
      <c r="AS27" s="29"/>
      <c r="AT27" s="29"/>
      <c r="AU27" s="29"/>
      <c r="AY27" s="224" t="s">
        <v>76</v>
      </c>
      <c r="BH27" s="29"/>
      <c r="BJ27" s="29"/>
      <c r="BO27" s="29"/>
      <c r="BT27" s="29"/>
      <c r="BU27" s="29"/>
      <c r="BV27" s="29"/>
      <c r="CC27" s="188"/>
      <c r="CF27" s="29"/>
      <c r="CK27" s="73"/>
    </row>
    <row r="28" spans="14:81" ht="18" customHeight="1">
      <c r="N28" s="179"/>
      <c r="O28" s="29"/>
      <c r="P28" s="29"/>
      <c r="R28" s="196"/>
      <c r="Y28" s="227"/>
      <c r="AA28" s="227"/>
      <c r="AF28" s="29"/>
      <c r="AG28" s="29"/>
      <c r="AH28" s="29"/>
      <c r="AI28" s="29"/>
      <c r="AO28" s="182"/>
      <c r="AS28" s="29"/>
      <c r="AY28" s="29"/>
      <c r="AZ28" s="29"/>
      <c r="BA28" s="29"/>
      <c r="BB28" s="29"/>
      <c r="BC28" s="29"/>
      <c r="BG28" s="29"/>
      <c r="BH28" s="29"/>
      <c r="BJ28" s="29"/>
      <c r="BO28" s="29"/>
      <c r="BS28" s="29"/>
      <c r="BU28" s="224"/>
      <c r="BV28" s="179"/>
      <c r="CC28" s="188"/>
    </row>
    <row r="29" spans="6:89" ht="18" customHeight="1">
      <c r="F29" s="179"/>
      <c r="G29" s="367" t="s">
        <v>72</v>
      </c>
      <c r="M29" s="366">
        <v>26.047</v>
      </c>
      <c r="N29" s="29"/>
      <c r="O29" s="179"/>
      <c r="W29" s="223" t="s">
        <v>44</v>
      </c>
      <c r="AF29" s="223"/>
      <c r="AG29" s="29"/>
      <c r="AI29" s="29"/>
      <c r="AM29" s="200"/>
      <c r="AS29" s="223"/>
      <c r="AW29" s="216"/>
      <c r="AZ29" s="29"/>
      <c r="BB29" s="29"/>
      <c r="BC29" s="29"/>
      <c r="BH29" s="29"/>
      <c r="BI29" s="244"/>
      <c r="BJ29" s="179">
        <v>7</v>
      </c>
      <c r="BK29" s="29"/>
      <c r="BQ29" s="224"/>
      <c r="BR29" s="179"/>
      <c r="BS29" s="179"/>
      <c r="BV29" s="29"/>
      <c r="BX29" s="179"/>
      <c r="BY29" s="179"/>
      <c r="CC29" s="192"/>
      <c r="CH29" s="74" t="s">
        <v>1</v>
      </c>
      <c r="CK29" s="73"/>
    </row>
    <row r="30" spans="6:88" ht="18" customHeight="1">
      <c r="F30" s="29"/>
      <c r="G30" s="369"/>
      <c r="J30" s="200"/>
      <c r="M30" s="179">
        <v>1</v>
      </c>
      <c r="N30" s="29"/>
      <c r="O30" s="29"/>
      <c r="AG30" s="29"/>
      <c r="AI30" s="29"/>
      <c r="AM30" s="29"/>
      <c r="AR30" s="29"/>
      <c r="AS30" s="29"/>
      <c r="AT30" s="29"/>
      <c r="AW30" s="261"/>
      <c r="AZ30" s="29"/>
      <c r="BB30" s="29"/>
      <c r="BC30" s="236"/>
      <c r="BK30" s="179"/>
      <c r="BN30" s="29"/>
      <c r="BO30" s="179" t="s">
        <v>119</v>
      </c>
      <c r="BP30" s="29"/>
      <c r="BQ30" s="179"/>
      <c r="BR30" s="29"/>
      <c r="BS30" s="29"/>
      <c r="BT30" s="29"/>
      <c r="BV30" s="29"/>
      <c r="BW30" s="29"/>
      <c r="BX30" s="29"/>
      <c r="BY30" s="29"/>
      <c r="BZ30" s="29"/>
      <c r="CC30" s="193"/>
      <c r="CD30" s="29"/>
      <c r="CG30" s="29"/>
      <c r="CJ30" s="73"/>
    </row>
    <row r="31" spans="1:88" ht="18" customHeight="1">
      <c r="A31" s="73"/>
      <c r="E31" s="202"/>
      <c r="G31" s="222"/>
      <c r="J31" s="29"/>
      <c r="L31" s="29"/>
      <c r="M31" s="29"/>
      <c r="O31" s="179"/>
      <c r="AG31" s="29"/>
      <c r="AH31" s="71"/>
      <c r="AR31" s="29"/>
      <c r="AS31" s="71"/>
      <c r="AT31" s="29"/>
      <c r="AW31" s="261"/>
      <c r="AZ31" s="29"/>
      <c r="BB31" s="29"/>
      <c r="BC31" s="29"/>
      <c r="BG31" s="29"/>
      <c r="BI31" s="29"/>
      <c r="BO31" s="29"/>
      <c r="BQ31" s="29"/>
      <c r="BR31" s="179"/>
      <c r="BS31" s="224"/>
      <c r="BW31" s="179"/>
      <c r="CC31" s="216"/>
      <c r="CE31" s="215"/>
      <c r="CG31" s="216"/>
      <c r="CJ31" s="73"/>
    </row>
    <row r="32" spans="6:81" ht="18" customHeight="1">
      <c r="F32" s="179"/>
      <c r="I32" s="29"/>
      <c r="N32" s="29"/>
      <c r="O32" s="179"/>
      <c r="P32" s="29"/>
      <c r="AG32" s="29"/>
      <c r="AR32" s="29"/>
      <c r="AT32" s="29"/>
      <c r="AV32" s="72"/>
      <c r="AW32" s="216"/>
      <c r="AX32" s="29"/>
      <c r="AZ32" s="29"/>
      <c r="BB32" s="29"/>
      <c r="BC32" s="29"/>
      <c r="BF32" s="29"/>
      <c r="BI32" s="179"/>
      <c r="BN32" s="29"/>
      <c r="BO32" s="29"/>
      <c r="BU32" s="29"/>
      <c r="BV32" s="29"/>
      <c r="BW32" s="179"/>
      <c r="CC32" s="194"/>
    </row>
    <row r="33" spans="1:75" ht="18" customHeight="1">
      <c r="A33" s="73"/>
      <c r="J33" s="88"/>
      <c r="O33" s="29"/>
      <c r="AR33" s="29"/>
      <c r="AS33" s="29"/>
      <c r="AT33" s="29"/>
      <c r="AZ33" s="182"/>
      <c r="BE33" s="29"/>
      <c r="BF33" s="179"/>
      <c r="BG33" s="373" t="s">
        <v>45</v>
      </c>
      <c r="BH33" s="29"/>
      <c r="BI33" s="179"/>
      <c r="BN33" s="29"/>
      <c r="BO33" s="209"/>
      <c r="BP33" s="29"/>
      <c r="BQ33" s="29"/>
      <c r="BS33" s="218"/>
      <c r="BT33" s="29"/>
      <c r="BW33" s="29"/>
    </row>
    <row r="34" spans="1:77" ht="18" customHeight="1">
      <c r="A34" s="73"/>
      <c r="F34" s="179"/>
      <c r="AR34" s="29"/>
      <c r="AS34" s="71"/>
      <c r="AT34" s="29"/>
      <c r="AU34" s="29"/>
      <c r="BG34" s="29"/>
      <c r="BI34" s="198"/>
      <c r="BK34" s="29"/>
      <c r="BN34" s="197"/>
      <c r="BO34" s="224"/>
      <c r="BP34" s="29"/>
      <c r="BQ34" s="29"/>
      <c r="BR34" s="29"/>
      <c r="BW34" s="179"/>
      <c r="BY34" s="29"/>
    </row>
    <row r="35" spans="7:77" ht="18" customHeight="1">
      <c r="G35" s="242"/>
      <c r="I35" s="29"/>
      <c r="R35" s="188"/>
      <c r="S35" s="188"/>
      <c r="T35" s="188"/>
      <c r="BG35" s="182"/>
      <c r="BK35" s="182"/>
      <c r="BU35" s="180"/>
      <c r="BY35" s="179">
        <v>10</v>
      </c>
    </row>
    <row r="36" spans="2:73" ht="18" customHeight="1">
      <c r="B36" s="75" t="s">
        <v>0</v>
      </c>
      <c r="F36" s="29"/>
      <c r="G36" s="242"/>
      <c r="Q36" s="222"/>
      <c r="R36" s="193"/>
      <c r="S36" s="193"/>
      <c r="T36" s="193"/>
      <c r="AJ36" s="234"/>
      <c r="AW36" s="29"/>
      <c r="BL36" s="234"/>
      <c r="BQ36" s="224" t="s">
        <v>75</v>
      </c>
      <c r="BU36" s="195"/>
    </row>
    <row r="37" spans="18:73" ht="18" customHeight="1">
      <c r="R37" s="45"/>
      <c r="S37" s="45"/>
      <c r="T37" s="45"/>
      <c r="AC37" s="67"/>
      <c r="AW37" s="181"/>
      <c r="BU37" s="196"/>
    </row>
    <row r="38" spans="18:80" ht="18" customHeight="1">
      <c r="R38" s="188"/>
      <c r="S38" s="188"/>
      <c r="T38" s="188"/>
      <c r="AX38" s="29"/>
      <c r="AY38" s="29"/>
      <c r="BT38" s="29"/>
      <c r="BX38" s="29"/>
      <c r="CB38" s="206"/>
    </row>
    <row r="39" spans="18:20" ht="18" customHeight="1">
      <c r="R39" s="188"/>
      <c r="S39" s="188"/>
      <c r="T39" s="188"/>
    </row>
    <row r="40" spans="18:45" ht="18" customHeight="1">
      <c r="R40" s="188"/>
      <c r="S40" s="188"/>
      <c r="T40" s="188"/>
      <c r="AM40" s="29"/>
      <c r="AS40" s="29"/>
    </row>
    <row r="41" spans="18:49" ht="18" customHeight="1">
      <c r="R41" s="188"/>
      <c r="S41" s="188"/>
      <c r="T41" s="188"/>
      <c r="AM41" s="182"/>
      <c r="AW41" s="195"/>
    </row>
    <row r="42" spans="18:49" ht="18" customHeight="1">
      <c r="R42" s="188"/>
      <c r="S42" s="188"/>
      <c r="T42" s="188"/>
      <c r="AW42" s="88"/>
    </row>
    <row r="43" spans="18:20" ht="18" customHeight="1">
      <c r="R43" s="188"/>
      <c r="S43" s="188"/>
      <c r="T43" s="188"/>
    </row>
    <row r="44" spans="13:20" ht="18" customHeight="1">
      <c r="M44" s="188"/>
      <c r="N44" s="188"/>
      <c r="O44" s="188"/>
      <c r="P44" s="188"/>
      <c r="Q44" s="188"/>
      <c r="R44" s="188"/>
      <c r="S44" s="188"/>
      <c r="T44" s="188"/>
    </row>
    <row r="45" spans="13:88" ht="18" customHeight="1">
      <c r="M45" s="193"/>
      <c r="N45" s="193"/>
      <c r="O45" s="193"/>
      <c r="P45" s="193"/>
      <c r="Q45" s="193"/>
      <c r="AA45" s="67"/>
      <c r="CJ45" s="188"/>
    </row>
    <row r="46" spans="2:88" ht="18" customHeight="1" thickBot="1">
      <c r="B46" s="255" t="s">
        <v>24</v>
      </c>
      <c r="C46" s="256" t="s">
        <v>30</v>
      </c>
      <c r="D46" s="256" t="s">
        <v>31</v>
      </c>
      <c r="E46" s="256" t="s">
        <v>32</v>
      </c>
      <c r="F46" s="339" t="s">
        <v>33</v>
      </c>
      <c r="G46" s="343"/>
      <c r="H46" s="256" t="s">
        <v>24</v>
      </c>
      <c r="I46" s="256" t="s">
        <v>30</v>
      </c>
      <c r="J46" s="256" t="s">
        <v>31</v>
      </c>
      <c r="K46" s="256" t="s">
        <v>32</v>
      </c>
      <c r="L46" s="322" t="s">
        <v>33</v>
      </c>
      <c r="M46" s="325"/>
      <c r="N46" s="326"/>
      <c r="O46" s="325"/>
      <c r="P46" s="327" t="s">
        <v>104</v>
      </c>
      <c r="Q46" s="325"/>
      <c r="R46" s="326"/>
      <c r="S46" s="328"/>
      <c r="AS46" s="69" t="s">
        <v>20</v>
      </c>
      <c r="BT46" s="255" t="s">
        <v>24</v>
      </c>
      <c r="BU46" s="256" t="s">
        <v>30</v>
      </c>
      <c r="BV46" s="256" t="s">
        <v>31</v>
      </c>
      <c r="BW46" s="256" t="s">
        <v>32</v>
      </c>
      <c r="BX46" s="322" t="s">
        <v>33</v>
      </c>
      <c r="BY46" s="325"/>
      <c r="BZ46" s="326"/>
      <c r="CA46" s="325"/>
      <c r="CB46" s="327" t="s">
        <v>104</v>
      </c>
      <c r="CC46" s="325"/>
      <c r="CD46" s="326"/>
      <c r="CE46" s="360"/>
      <c r="CF46" s="256" t="s">
        <v>24</v>
      </c>
      <c r="CG46" s="256" t="s">
        <v>30</v>
      </c>
      <c r="CH46" s="256" t="s">
        <v>31</v>
      </c>
      <c r="CI46" s="256" t="s">
        <v>32</v>
      </c>
      <c r="CJ46" s="257" t="s">
        <v>33</v>
      </c>
    </row>
    <row r="47" spans="2:88" ht="21" customHeight="1" thickTop="1">
      <c r="B47" s="78"/>
      <c r="C47" s="4"/>
      <c r="D47" s="3" t="s">
        <v>50</v>
      </c>
      <c r="E47" s="4"/>
      <c r="F47" s="300"/>
      <c r="G47" s="344"/>
      <c r="H47" s="4"/>
      <c r="I47" s="4"/>
      <c r="J47" s="183" t="s">
        <v>106</v>
      </c>
      <c r="K47" s="329"/>
      <c r="L47" s="183"/>
      <c r="M47" s="330"/>
      <c r="N47" s="183"/>
      <c r="O47" s="183"/>
      <c r="P47" s="329"/>
      <c r="Q47" s="183"/>
      <c r="R47" s="4"/>
      <c r="S47" s="5"/>
      <c r="AA47" s="67"/>
      <c r="AS47" s="70" t="s">
        <v>21</v>
      </c>
      <c r="BT47" s="6"/>
      <c r="BU47" s="4"/>
      <c r="BV47" s="183" t="s">
        <v>106</v>
      </c>
      <c r="BW47" s="329"/>
      <c r="BX47" s="183"/>
      <c r="BY47" s="330"/>
      <c r="BZ47" s="183"/>
      <c r="CA47" s="183"/>
      <c r="CB47" s="329"/>
      <c r="CC47" s="183"/>
      <c r="CD47" s="4"/>
      <c r="CE47" s="282"/>
      <c r="CF47" s="3"/>
      <c r="CG47" s="4"/>
      <c r="CH47" s="3" t="s">
        <v>50</v>
      </c>
      <c r="CI47" s="4"/>
      <c r="CJ47" s="5"/>
    </row>
    <row r="48" spans="2:88" ht="21" customHeight="1">
      <c r="B48" s="211"/>
      <c r="C48" s="80"/>
      <c r="D48" s="80"/>
      <c r="E48" s="80"/>
      <c r="F48" s="340"/>
      <c r="G48" s="345"/>
      <c r="H48" s="341"/>
      <c r="I48" s="14"/>
      <c r="J48" s="81"/>
      <c r="K48" s="82"/>
      <c r="L48" s="323"/>
      <c r="M48" s="331"/>
      <c r="N48" s="67"/>
      <c r="O48" s="331"/>
      <c r="P48" s="67"/>
      <c r="Q48" s="331"/>
      <c r="R48" s="188"/>
      <c r="S48" s="189"/>
      <c r="AA48" s="67"/>
      <c r="AS48" s="70" t="s">
        <v>22</v>
      </c>
      <c r="BT48" s="247"/>
      <c r="BU48" s="14"/>
      <c r="BV48" s="81"/>
      <c r="BW48" s="82"/>
      <c r="BX48" s="323"/>
      <c r="BY48" s="331"/>
      <c r="BZ48" s="67"/>
      <c r="CA48" s="331"/>
      <c r="CB48" s="67"/>
      <c r="CC48" s="331"/>
      <c r="CD48" s="188"/>
      <c r="CE48" s="361"/>
      <c r="CF48" s="349"/>
      <c r="CG48" s="83"/>
      <c r="CH48" s="81"/>
      <c r="CI48" s="82"/>
      <c r="CJ48" s="259"/>
    </row>
    <row r="49" spans="2:88" ht="21" customHeight="1">
      <c r="B49" s="212">
        <v>1</v>
      </c>
      <c r="C49" s="83">
        <v>26.08</v>
      </c>
      <c r="D49" s="81">
        <v>51</v>
      </c>
      <c r="E49" s="82">
        <f>C49+D49*0.001</f>
        <v>26.130999999999997</v>
      </c>
      <c r="F49" s="290" t="s">
        <v>107</v>
      </c>
      <c r="G49" s="346"/>
      <c r="H49" s="341" t="s">
        <v>111</v>
      </c>
      <c r="I49" s="14">
        <v>26.136</v>
      </c>
      <c r="J49" s="81">
        <v>37</v>
      </c>
      <c r="K49" s="332">
        <f>I49+(J49/1000)</f>
        <v>26.173</v>
      </c>
      <c r="L49" s="323" t="s">
        <v>105</v>
      </c>
      <c r="M49" s="250" t="s">
        <v>112</v>
      </c>
      <c r="N49" s="188"/>
      <c r="O49" s="250"/>
      <c r="P49" s="188"/>
      <c r="Q49" s="250"/>
      <c r="R49" s="188"/>
      <c r="S49" s="333"/>
      <c r="BT49" s="334">
        <v>5</v>
      </c>
      <c r="BU49" s="348">
        <v>26.324</v>
      </c>
      <c r="BV49" s="81">
        <v>37</v>
      </c>
      <c r="BW49" s="332">
        <f>BU49+(BV49/1000)</f>
        <v>26.361</v>
      </c>
      <c r="BX49" s="323" t="s">
        <v>115</v>
      </c>
      <c r="BY49" s="250" t="s">
        <v>114</v>
      </c>
      <c r="BZ49" s="188"/>
      <c r="CA49" s="250"/>
      <c r="CB49" s="188"/>
      <c r="CC49" s="250"/>
      <c r="CD49" s="188"/>
      <c r="CE49" s="362"/>
      <c r="CF49" s="341">
        <v>8</v>
      </c>
      <c r="CG49" s="14">
        <v>26.444</v>
      </c>
      <c r="CH49" s="81">
        <v>-37</v>
      </c>
      <c r="CI49" s="332">
        <f>CG49+(CH49/1000)</f>
        <v>26.407</v>
      </c>
      <c r="CJ49" s="199" t="s">
        <v>103</v>
      </c>
    </row>
    <row r="50" spans="2:88" ht="21" customHeight="1">
      <c r="B50" s="247"/>
      <c r="C50" s="14"/>
      <c r="D50" s="81"/>
      <c r="E50" s="82">
        <f>C50+D50*0.001</f>
        <v>0</v>
      </c>
      <c r="F50" s="290"/>
      <c r="G50" s="346"/>
      <c r="H50" s="349">
        <v>3</v>
      </c>
      <c r="I50" s="83">
        <v>26.193</v>
      </c>
      <c r="J50" s="81">
        <v>-37</v>
      </c>
      <c r="K50" s="332">
        <f>I50+(J50/1000)</f>
        <v>26.156000000000002</v>
      </c>
      <c r="L50" s="323" t="s">
        <v>105</v>
      </c>
      <c r="M50" s="250" t="s">
        <v>109</v>
      </c>
      <c r="N50" s="188"/>
      <c r="O50" s="250"/>
      <c r="P50" s="188"/>
      <c r="Q50" s="250"/>
      <c r="R50" s="188"/>
      <c r="S50" s="333"/>
      <c r="AS50" s="76" t="s">
        <v>23</v>
      </c>
      <c r="BT50" s="247">
        <v>6</v>
      </c>
      <c r="BU50" s="14">
        <v>26.387</v>
      </c>
      <c r="BV50" s="81">
        <v>-37</v>
      </c>
      <c r="BW50" s="332">
        <f>BU50+(BV50/1000)</f>
        <v>26.35</v>
      </c>
      <c r="BX50" s="323" t="s">
        <v>105</v>
      </c>
      <c r="BY50" s="250" t="s">
        <v>116</v>
      </c>
      <c r="BZ50" s="188"/>
      <c r="CA50" s="250"/>
      <c r="CB50" s="188"/>
      <c r="CC50" s="250"/>
      <c r="CD50" s="188"/>
      <c r="CE50" s="362"/>
      <c r="CF50" s="341">
        <v>9</v>
      </c>
      <c r="CG50" s="14">
        <v>26.444</v>
      </c>
      <c r="CH50" s="81">
        <v>37</v>
      </c>
      <c r="CI50" s="332">
        <f>CG50+(CH50/1000)</f>
        <v>26.480999999999998</v>
      </c>
      <c r="CJ50" s="199" t="s">
        <v>103</v>
      </c>
    </row>
    <row r="51" spans="2:88" ht="21" customHeight="1">
      <c r="B51" s="247"/>
      <c r="C51" s="14"/>
      <c r="D51" s="81"/>
      <c r="E51" s="82">
        <f>C51+D51*0.001</f>
        <v>0</v>
      </c>
      <c r="F51" s="290"/>
      <c r="G51" s="346"/>
      <c r="H51" s="349" t="s">
        <v>70</v>
      </c>
      <c r="I51" s="83">
        <v>0.04499999999999815</v>
      </c>
      <c r="J51" s="81">
        <v>37</v>
      </c>
      <c r="K51" s="332">
        <f>I51+(J51/1000)</f>
        <v>0.08199999999999816</v>
      </c>
      <c r="L51" s="350"/>
      <c r="M51" s="351" t="s">
        <v>110</v>
      </c>
      <c r="N51" s="188"/>
      <c r="O51" s="250"/>
      <c r="P51" s="188"/>
      <c r="Q51" s="250"/>
      <c r="R51" s="188"/>
      <c r="S51" s="333"/>
      <c r="AS51" s="70" t="s">
        <v>55</v>
      </c>
      <c r="BT51" s="334" t="s">
        <v>51</v>
      </c>
      <c r="BU51" s="335">
        <v>26.373</v>
      </c>
      <c r="BV51" s="80"/>
      <c r="BW51" s="332"/>
      <c r="BX51" s="323" t="s">
        <v>105</v>
      </c>
      <c r="BY51" s="250" t="s">
        <v>118</v>
      </c>
      <c r="BZ51" s="188"/>
      <c r="CA51" s="250"/>
      <c r="CB51" s="188"/>
      <c r="CC51" s="250"/>
      <c r="CD51" s="188"/>
      <c r="CE51" s="362"/>
      <c r="CF51" s="341"/>
      <c r="CG51" s="14"/>
      <c r="CH51" s="81"/>
      <c r="CI51" s="332"/>
      <c r="CJ51" s="199"/>
    </row>
    <row r="52" spans="2:88" ht="21" customHeight="1">
      <c r="B52" s="334" t="s">
        <v>108</v>
      </c>
      <c r="C52" s="348">
        <v>26.136</v>
      </c>
      <c r="D52" s="81">
        <v>-37</v>
      </c>
      <c r="E52" s="82">
        <f>C52+D52*0.001</f>
        <v>26.099</v>
      </c>
      <c r="F52" s="290" t="s">
        <v>107</v>
      </c>
      <c r="G52" s="345"/>
      <c r="H52" s="341">
        <v>4</v>
      </c>
      <c r="I52" s="14">
        <v>26.196</v>
      </c>
      <c r="J52" s="81">
        <v>37</v>
      </c>
      <c r="K52" s="332">
        <f>I52+(J52/1000)</f>
        <v>26.233</v>
      </c>
      <c r="L52" s="323" t="s">
        <v>105</v>
      </c>
      <c r="M52" s="352" t="s">
        <v>113</v>
      </c>
      <c r="N52" s="188"/>
      <c r="O52" s="250"/>
      <c r="P52" s="188"/>
      <c r="Q52" s="250"/>
      <c r="R52" s="188"/>
      <c r="S52" s="333"/>
      <c r="AS52" s="70" t="s">
        <v>56</v>
      </c>
      <c r="BT52" s="247">
        <v>7</v>
      </c>
      <c r="BU52" s="14">
        <v>26.414</v>
      </c>
      <c r="BV52" s="81">
        <v>-37</v>
      </c>
      <c r="BW52" s="332">
        <f>BU52+(BV52/1000)</f>
        <v>26.377000000000002</v>
      </c>
      <c r="BX52" s="323" t="s">
        <v>105</v>
      </c>
      <c r="BY52" s="250" t="s">
        <v>117</v>
      </c>
      <c r="BZ52" s="188"/>
      <c r="CA52" s="250"/>
      <c r="CB52" s="188"/>
      <c r="CC52" s="250"/>
      <c r="CD52" s="188"/>
      <c r="CE52" s="362"/>
      <c r="CF52" s="349">
        <v>10</v>
      </c>
      <c r="CG52" s="83">
        <v>26.514</v>
      </c>
      <c r="CH52" s="81">
        <v>-51</v>
      </c>
      <c r="CI52" s="82">
        <f>CG52+CH52*0.001</f>
        <v>26.463</v>
      </c>
      <c r="CJ52" s="199" t="s">
        <v>103</v>
      </c>
    </row>
    <row r="53" spans="2:88" ht="21" customHeight="1" thickBot="1">
      <c r="B53" s="85"/>
      <c r="C53" s="86"/>
      <c r="D53" s="87"/>
      <c r="E53" s="87"/>
      <c r="F53" s="59"/>
      <c r="G53" s="347"/>
      <c r="H53" s="342"/>
      <c r="I53" s="190"/>
      <c r="J53" s="191"/>
      <c r="K53" s="190"/>
      <c r="L53" s="324"/>
      <c r="M53" s="336"/>
      <c r="N53" s="337"/>
      <c r="O53" s="336"/>
      <c r="P53" s="337"/>
      <c r="Q53" s="336"/>
      <c r="R53" s="337"/>
      <c r="S53" s="338"/>
      <c r="AD53" s="30"/>
      <c r="AE53" s="31"/>
      <c r="BG53" s="30"/>
      <c r="BH53" s="31"/>
      <c r="BT53" s="353"/>
      <c r="BU53" s="354"/>
      <c r="BV53" s="355"/>
      <c r="BW53" s="356"/>
      <c r="BX53" s="324"/>
      <c r="BY53" s="357"/>
      <c r="BZ53" s="358"/>
      <c r="CA53" s="336"/>
      <c r="CB53" s="337"/>
      <c r="CC53" s="336"/>
      <c r="CD53" s="337"/>
      <c r="CE53" s="363"/>
      <c r="CF53" s="359"/>
      <c r="CG53" s="258"/>
      <c r="CH53" s="191"/>
      <c r="CI53" s="190"/>
      <c r="CJ53" s="243"/>
    </row>
    <row r="54" ht="12.75" customHeight="1"/>
    <row r="55" ht="12.75" customHeight="1"/>
    <row r="57" spans="67:70" ht="12.75">
      <c r="BO57" s="67"/>
      <c r="BP57" s="67"/>
      <c r="BQ57" s="67"/>
      <c r="BR57" s="67"/>
    </row>
  </sheetData>
  <sheetProtection password="E5AD" sheet="1"/>
  <mergeCells count="4"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330810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2015-08-02T08:25:14Z</cp:lastPrinted>
  <dcterms:created xsi:type="dcterms:W3CDTF">2003-01-10T15:39:03Z</dcterms:created>
  <dcterms:modified xsi:type="dcterms:W3CDTF">2015-09-22T11:45:11Z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