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25" windowWidth="27210" windowHeight="7590" tabRatio="599" activeTab="1"/>
  </bookViews>
  <sheets>
    <sheet name="titul" sheetId="1" r:id="rId1"/>
    <sheet name="Hněvčeves" sheetId="2" r:id="rId2"/>
  </sheets>
  <definedNames/>
  <calcPr fullCalcOnLoad="1"/>
</workbook>
</file>

<file path=xl/sharedStrings.xml><?xml version="1.0" encoding="utf-8"?>
<sst xmlns="http://schemas.openxmlformats.org/spreadsheetml/2006/main" count="218" uniqueCount="126">
  <si>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</si>
  <si>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</si>
  <si>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</si>
  <si>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</si>
  <si>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</si>
  <si>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</si>
  <si>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</si>
  <si>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</si>
  <si>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</si>
  <si>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</si>
  <si>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</si>
  <si>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</si>
  <si>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</si>
  <si>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</si>
  <si>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</si>
  <si>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</si>
  <si>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</si>
  <si>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</si>
  <si>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</si>
  <si>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</si>
  <si>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</si>
  <si>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</si>
  <si>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</si>
  <si>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</si>
  <si>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</si>
  <si>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</si>
  <si>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</si>
  <si>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</si>
  <si>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</si>
  <si>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</si>
  <si>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</si>
  <si>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</si>
  <si>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</si>
  <si>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</si>
  <si>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</si>
  <si>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</si>
  <si>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</si>
  <si>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</si>
  <si>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</si>
  <si>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</si>
  <si>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</si>
  <si>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</si>
  <si>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</si>
  <si>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</si>
  <si>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</si>
  <si>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</si>
  <si>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</si>
  <si>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2. kategorie</t>
  </si>
  <si>
    <t>výpravčí</t>
  </si>
  <si>
    <t>proj. - 00</t>
  </si>
  <si>
    <t>Odjezdová</t>
  </si>
  <si>
    <t>Obvod  výpravčího</t>
  </si>
  <si>
    <t>Stanice  bez</t>
  </si>
  <si>
    <t>Vk 1</t>
  </si>
  <si>
    <t>S 3</t>
  </si>
  <si>
    <t>L 3</t>
  </si>
  <si>
    <t>vždy</t>
  </si>
  <si>
    <t>zast. - 00</t>
  </si>
  <si>
    <t>elm.</t>
  </si>
  <si>
    <t xml:space="preserve">Vzájemně vyloučeny jsou pouze protisměrné </t>
  </si>
  <si>
    <t>jízdní cesty na tutéž kolej</t>
  </si>
  <si>
    <t>č. II,  úrovňové, jednostranné</t>
  </si>
  <si>
    <t>KANGO</t>
  </si>
  <si>
    <t>Km  17,117</t>
  </si>
  <si>
    <t>VIII.  /  2016</t>
  </si>
  <si>
    <t>Poznámka: zobrazeno v měřítku od v.č.1 po v.č.15</t>
  </si>
  <si>
    <t>Reléový  poloautoblok</t>
  </si>
  <si>
    <t>Kód : 4</t>
  </si>
  <si>
    <t>typ RPB 71 bez kontroly volnosti tratě</t>
  </si>
  <si>
    <t>00</t>
  </si>
  <si>
    <t>Směr  :  Všestary</t>
  </si>
  <si>
    <t>S 8</t>
  </si>
  <si>
    <t>S 2</t>
  </si>
  <si>
    <t>L 2</t>
  </si>
  <si>
    <t>L 4</t>
  </si>
  <si>
    <t>L 5</t>
  </si>
  <si>
    <t>S 4</t>
  </si>
  <si>
    <t>S 5</t>
  </si>
  <si>
    <t>S 6</t>
  </si>
  <si>
    <t>L 6</t>
  </si>
  <si>
    <t>=</t>
  </si>
  <si>
    <t>Z  Hořic v Podkr.</t>
  </si>
  <si>
    <t>Ze  Smiřic</t>
  </si>
  <si>
    <t>Př HS</t>
  </si>
  <si>
    <t>PSt.1</t>
  </si>
  <si>
    <t>PSt.2</t>
  </si>
  <si>
    <t>výpravčí / doprovod vlaku</t>
  </si>
  <si>
    <t>00 / 61</t>
  </si>
  <si>
    <t>oba směry:</t>
  </si>
  <si>
    <t>Telefonické  dorozumívání</t>
  </si>
  <si>
    <t>Kód : 1</t>
  </si>
  <si>
    <t>provoz podle SŽDC D1</t>
  </si>
  <si>
    <t>Směr  :  Hořice v Podkrkonoší  //  Smiřice</t>
  </si>
  <si>
    <t>TEST 13 ( B )</t>
  </si>
  <si>
    <t>Kód :  11 / 0</t>
  </si>
  <si>
    <t>ústřední stavědlo, izolované koleje</t>
  </si>
  <si>
    <t>Vk 2</t>
  </si>
  <si>
    <t>HS</t>
  </si>
  <si>
    <t>H S</t>
  </si>
  <si>
    <t>směr Smiřice</t>
  </si>
  <si>
    <r>
      <t>Hlavní  staniční  kolej,</t>
    </r>
    <r>
      <rPr>
        <sz val="12"/>
        <rFont val="Arial CE"/>
        <family val="0"/>
      </rPr>
      <t xml:space="preserve"> trať 511A</t>
    </r>
  </si>
  <si>
    <t>Km  17,117 = 0,178</t>
  </si>
  <si>
    <t>č. I,  úrovňové, vnější</t>
  </si>
  <si>
    <t>č. III,  úrovňové, vnější</t>
  </si>
  <si>
    <t>konstrukce SUDOP T + desky K230</t>
  </si>
  <si>
    <t>přístup od výpravní budovy</t>
  </si>
  <si>
    <t>přístup po přechodech od výpravní budovy</t>
  </si>
  <si>
    <t>konstrukce SUDOP T + desky K150</t>
  </si>
  <si>
    <t>přístup od VB po lávce v km 17,060</t>
  </si>
  <si>
    <t>511 A / B</t>
  </si>
  <si>
    <t>Telefon</t>
  </si>
  <si>
    <t>V4212</t>
  </si>
  <si>
    <t>Vjezd - odjezd - průjezd + V4212</t>
  </si>
  <si>
    <t>ZVK</t>
  </si>
  <si>
    <t>7x EZ</t>
  </si>
  <si>
    <t>( Vk1,6,7,Vk2,8 )</t>
  </si>
  <si>
    <t>( 9,11,14 )</t>
  </si>
  <si>
    <t>pro zadání do M=17,178</t>
  </si>
  <si>
    <t>11   12</t>
  </si>
  <si>
    <t>vlečka č:V4212</t>
  </si>
  <si>
    <t>koleje č.2, 4a 6 jsou dopravní koleje</t>
  </si>
  <si>
    <t>přepočet km</t>
  </si>
  <si>
    <t>511B</t>
  </si>
  <si>
    <t>lávka v km 17,100</t>
  </si>
  <si>
    <t>lávka v km 0,161</t>
  </si>
  <si>
    <t>společné s vlečkou V4212, provozovatel vlečky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</si>
</sst>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0"/>
      <color indexed="53"/>
      <name val="Arial CE"/>
      <family val="2"/>
    </font>
    <font>
      <b/>
      <u val="single"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2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1" xfId="49" applyFont="1" applyBorder="1">
      <alignment/>
      <protection/>
    </xf>
    <xf numFmtId="0" fontId="0" fillId="0" borderId="34" xfId="49" applyFont="1" applyBorder="1">
      <alignment/>
      <protection/>
    </xf>
    <xf numFmtId="0" fontId="0" fillId="0" borderId="52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6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7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34" xfId="49" applyNumberFormat="1" applyFont="1" applyBorder="1" applyAlignment="1">
      <alignment vertical="center"/>
      <protection/>
    </xf>
    <xf numFmtId="0" fontId="0" fillId="0" borderId="52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4" xfId="39" applyFont="1" applyFill="1" applyBorder="1" applyAlignment="1">
      <alignment vertical="center"/>
    </xf>
    <xf numFmtId="44" fontId="2" fillId="34" borderId="65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9" xfId="49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4" xfId="49" applyFont="1" applyBorder="1" applyAlignment="1">
      <alignment horizontal="center"/>
      <protection/>
    </xf>
    <xf numFmtId="0" fontId="44" fillId="0" borderId="37" xfId="49" applyFont="1" applyFill="1" applyBorder="1" applyAlignment="1">
      <alignment horizontal="center" vertical="center"/>
      <protection/>
    </xf>
    <xf numFmtId="0" fontId="2" fillId="34" borderId="66" xfId="0" applyFont="1" applyFill="1" applyBorder="1" applyAlignment="1">
      <alignment horizontal="centerContinuous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3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4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8" fillId="0" borderId="16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16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34" borderId="66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0" fillId="0" borderId="67" xfId="0" applyNumberFormat="1" applyFont="1" applyBorder="1" applyAlignment="1">
      <alignment horizontal="center"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164" fontId="3" fillId="0" borderId="40" xfId="0" applyNumberFormat="1" applyFont="1" applyFill="1" applyBorder="1" applyAlignment="1" quotePrefix="1">
      <alignment horizontal="center" vertical="center"/>
    </xf>
    <xf numFmtId="0" fontId="2" fillId="34" borderId="74" xfId="0" applyFont="1" applyFill="1" applyBorder="1" applyAlignment="1">
      <alignment horizontal="centerContinuous" vertical="center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42" fillId="0" borderId="46" xfId="0" applyFont="1" applyBorder="1" applyAlignment="1">
      <alignment horizontal="centerContinuous" vertical="center"/>
    </xf>
    <xf numFmtId="0" fontId="42" fillId="0" borderId="16" xfId="0" applyFont="1" applyBorder="1" applyAlignment="1">
      <alignment horizontal="centerContinuous" vertical="center"/>
    </xf>
    <xf numFmtId="0" fontId="42" fillId="0" borderId="75" xfId="0" applyFont="1" applyBorder="1" applyAlignment="1">
      <alignment horizontal="centerContinuous" vertical="center"/>
    </xf>
    <xf numFmtId="0" fontId="49" fillId="0" borderId="15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33" borderId="23" xfId="0" applyFill="1" applyBorder="1" applyAlignment="1">
      <alignment horizontal="centerContinuous"/>
    </xf>
    <xf numFmtId="44" fontId="4" fillId="34" borderId="64" xfId="39" applyFont="1" applyFill="1" applyBorder="1" applyAlignment="1">
      <alignment horizontal="centerContinuous" vertical="center"/>
    </xf>
    <xf numFmtId="44" fontId="4" fillId="34" borderId="66" xfId="39" applyFont="1" applyFill="1" applyBorder="1" applyAlignment="1">
      <alignment horizontal="centerContinuous" vertical="center"/>
    </xf>
    <xf numFmtId="44" fontId="4" fillId="34" borderId="65" xfId="39" applyFont="1" applyFill="1" applyBorder="1" applyAlignment="1">
      <alignment horizontal="centerContinuous" vertical="center"/>
    </xf>
    <xf numFmtId="0" fontId="10" fillId="37" borderId="42" xfId="0" applyFont="1" applyFill="1" applyBorder="1" applyAlignment="1">
      <alignment horizontal="centerContinuous" vertical="center"/>
    </xf>
    <xf numFmtId="0" fontId="10" fillId="37" borderId="60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50" fillId="0" borderId="28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0" xfId="49" applyFont="1" applyBorder="1">
      <alignment/>
      <protection/>
    </xf>
    <xf numFmtId="0" fontId="0" fillId="0" borderId="0" xfId="49" applyFont="1" applyFill="1" applyBorder="1">
      <alignment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4" fillId="35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164" fontId="27" fillId="0" borderId="81" xfId="0" applyNumberFormat="1" applyFont="1" applyBorder="1" applyAlignment="1">
      <alignment horizontal="center" vertical="center"/>
    </xf>
    <xf numFmtId="164" fontId="27" fillId="0" borderId="57" xfId="0" applyNumberFormat="1" applyFont="1" applyBorder="1" applyAlignment="1">
      <alignment horizontal="center" vertical="center"/>
    </xf>
    <xf numFmtId="164" fontId="27" fillId="0" borderId="82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49" fontId="7" fillId="0" borderId="0" xfId="0" applyNumberFormat="1" applyFont="1" applyAlignment="1">
      <alignment horizontal="left" vertical="top"/>
    </xf>
    <xf numFmtId="0" fontId="3" fillId="0" borderId="21" xfId="49" applyFont="1" applyBorder="1" applyAlignment="1">
      <alignment horizontal="centerContinuous" vertical="center"/>
      <protection/>
    </xf>
    <xf numFmtId="0" fontId="3" fillId="0" borderId="0" xfId="49" applyFont="1" applyBorder="1" applyAlignment="1">
      <alignment horizontal="centerContinuous" vertical="center"/>
      <protection/>
    </xf>
    <xf numFmtId="0" fontId="3" fillId="0" borderId="13" xfId="49" applyFont="1" applyBorder="1" applyAlignment="1">
      <alignment horizontal="centerContinuous" vertical="center"/>
      <protection/>
    </xf>
    <xf numFmtId="0" fontId="4" fillId="0" borderId="0" xfId="0" applyFont="1" applyAlignment="1">
      <alignment horizontal="center" vertical="center"/>
    </xf>
    <xf numFmtId="0" fontId="13" fillId="0" borderId="0" xfId="49" applyFont="1" applyBorder="1" applyAlignment="1">
      <alignment horizontal="left" vertical="center"/>
      <protection/>
    </xf>
    <xf numFmtId="164" fontId="47" fillId="0" borderId="0" xfId="0" applyNumberFormat="1" applyFont="1" applyFill="1" applyBorder="1" applyAlignment="1">
      <alignment horizontal="center" vertical="top"/>
    </xf>
    <xf numFmtId="49" fontId="38" fillId="0" borderId="49" xfId="49" applyNumberFormat="1" applyFont="1" applyFill="1" applyBorder="1" applyAlignment="1">
      <alignment horizontal="center" vertical="center"/>
      <protection/>
    </xf>
    <xf numFmtId="49" fontId="38" fillId="0" borderId="0" xfId="49" applyNumberFormat="1" applyFont="1" applyFill="1" applyBorder="1" applyAlignment="1">
      <alignment horizontal="center" vertical="center"/>
      <protection/>
    </xf>
    <xf numFmtId="164" fontId="38" fillId="0" borderId="0" xfId="49" applyNumberFormat="1" applyFont="1" applyFill="1" applyBorder="1" applyAlignment="1">
      <alignment horizontal="center" vertical="center"/>
      <protection/>
    </xf>
    <xf numFmtId="0" fontId="4" fillId="0" borderId="49" xfId="49" applyFont="1" applyBorder="1" applyAlignment="1">
      <alignment horizontal="center" vertical="top"/>
      <protection/>
    </xf>
    <xf numFmtId="164" fontId="38" fillId="0" borderId="49" xfId="49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textRotation="90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164" fontId="47" fillId="0" borderId="0" xfId="0" applyNumberFormat="1" applyFont="1" applyFill="1" applyBorder="1" applyAlignment="1">
      <alignment horizontal="left" vertical="top"/>
    </xf>
    <xf numFmtId="164" fontId="47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4" fillId="0" borderId="49" xfId="49" applyFont="1" applyBorder="1" applyAlignment="1">
      <alignment horizontal="right" vertical="top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 quotePrefix="1">
      <alignment horizontal="center" vertical="center"/>
      <protection/>
    </xf>
    <xf numFmtId="0" fontId="4" fillId="36" borderId="83" xfId="49" applyFont="1" applyFill="1" applyBorder="1" applyAlignment="1">
      <alignment horizontal="center" vertical="center"/>
      <protection/>
    </xf>
    <xf numFmtId="0" fontId="4" fillId="36" borderId="84" xfId="49" applyFont="1" applyFill="1" applyBorder="1" applyAlignment="1">
      <alignment horizontal="center" vertical="center"/>
      <protection/>
    </xf>
    <xf numFmtId="0" fontId="4" fillId="36" borderId="85" xfId="49" applyFont="1" applyFill="1" applyBorder="1" applyAlignment="1">
      <alignment horizontal="center" vertical="center"/>
      <protection/>
    </xf>
    <xf numFmtId="0" fontId="4" fillId="0" borderId="51" xfId="49" applyFont="1" applyBorder="1" applyAlignment="1">
      <alignment horizontal="center"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4" fillId="0" borderId="52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/>
    </xf>
    <xf numFmtId="0" fontId="12" fillId="34" borderId="8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45" fillId="34" borderId="66" xfId="0" applyFont="1" applyFill="1" applyBorder="1" applyAlignment="1">
      <alignment horizontal="center" vertical="center"/>
    </xf>
    <xf numFmtId="0" fontId="45" fillId="34" borderId="65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Hněvčeves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942975</xdr:colOff>
      <xdr:row>12</xdr:row>
      <xdr:rowOff>171450</xdr:rowOff>
    </xdr:from>
    <xdr:to>
      <xdr:col>25</xdr:col>
      <xdr:colOff>76200</xdr:colOff>
      <xdr:row>31</xdr:row>
      <xdr:rowOff>200025</xdr:rowOff>
    </xdr:to>
    <xdr:sp>
      <xdr:nvSpPr>
        <xdr:cNvPr id="1" name="Rectangle 2041" descr="Vodorovné cihly"/>
        <xdr:cNvSpPr>
          <a:spLocks/>
        </xdr:cNvSpPr>
      </xdr:nvSpPr>
      <xdr:spPr>
        <a:xfrm>
          <a:off x="18316575" y="3514725"/>
          <a:ext cx="104775" cy="43719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285750</xdr:colOff>
      <xdr:row>18</xdr:row>
      <xdr:rowOff>114300</xdr:rowOff>
    </xdr:from>
    <xdr:to>
      <xdr:col>44</xdr:col>
      <xdr:colOff>0</xdr:colOff>
      <xdr:row>18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9715500" y="4829175"/>
          <a:ext cx="2266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5514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67</xdr:col>
      <xdr:colOff>266700</xdr:colOff>
      <xdr:row>18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48291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87</xdr:col>
      <xdr:colOff>0</xdr:colOff>
      <xdr:row>21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5514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Hněvčeves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752475</xdr:colOff>
      <xdr:row>10</xdr:row>
      <xdr:rowOff>114300</xdr:rowOff>
    </xdr:from>
    <xdr:to>
      <xdr:col>28</xdr:col>
      <xdr:colOff>514350</xdr:colOff>
      <xdr:row>12</xdr:row>
      <xdr:rowOff>47625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11975" y="2924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31</xdr:row>
      <xdr:rowOff>114300</xdr:rowOff>
    </xdr:from>
    <xdr:to>
      <xdr:col>10</xdr:col>
      <xdr:colOff>476250</xdr:colOff>
      <xdr:row>31</xdr:row>
      <xdr:rowOff>114300</xdr:rowOff>
    </xdr:to>
    <xdr:sp>
      <xdr:nvSpPr>
        <xdr:cNvPr id="45" name="Line 1580"/>
        <xdr:cNvSpPr>
          <a:spLocks/>
        </xdr:cNvSpPr>
      </xdr:nvSpPr>
      <xdr:spPr>
        <a:xfrm flipH="1" flipV="1">
          <a:off x="68199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57150</xdr:colOff>
      <xdr:row>22</xdr:row>
      <xdr:rowOff>57150</xdr:rowOff>
    </xdr:from>
    <xdr:to>
      <xdr:col>66</xdr:col>
      <xdr:colOff>628650</xdr:colOff>
      <xdr:row>22</xdr:row>
      <xdr:rowOff>171450</xdr:rowOff>
    </xdr:to>
    <xdr:grpSp>
      <xdr:nvGrpSpPr>
        <xdr:cNvPr id="46" name="Group 1586"/>
        <xdr:cNvGrpSpPr>
          <a:grpSpLocks noChangeAspect="1"/>
        </xdr:cNvGrpSpPr>
      </xdr:nvGrpSpPr>
      <xdr:grpSpPr>
        <a:xfrm>
          <a:off x="48939450" y="5686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7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20</xdr:row>
      <xdr:rowOff>66675</xdr:rowOff>
    </xdr:from>
    <xdr:to>
      <xdr:col>24</xdr:col>
      <xdr:colOff>923925</xdr:colOff>
      <xdr:row>20</xdr:row>
      <xdr:rowOff>180975</xdr:rowOff>
    </xdr:to>
    <xdr:grpSp>
      <xdr:nvGrpSpPr>
        <xdr:cNvPr id="52" name="Group 1646"/>
        <xdr:cNvGrpSpPr>
          <a:grpSpLocks noChangeAspect="1"/>
        </xdr:cNvGrpSpPr>
      </xdr:nvGrpSpPr>
      <xdr:grpSpPr>
        <a:xfrm>
          <a:off x="17726025" y="5238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3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58" name="Group 1784"/>
        <xdr:cNvGrpSpPr>
          <a:grpSpLocks noChangeAspect="1"/>
        </xdr:cNvGrpSpPr>
      </xdr:nvGrpSpPr>
      <xdr:grpSpPr>
        <a:xfrm>
          <a:off x="2057400" y="5686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9" name="Line 1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20</xdr:row>
      <xdr:rowOff>57150</xdr:rowOff>
    </xdr:from>
    <xdr:to>
      <xdr:col>85</xdr:col>
      <xdr:colOff>457200</xdr:colOff>
      <xdr:row>20</xdr:row>
      <xdr:rowOff>171450</xdr:rowOff>
    </xdr:to>
    <xdr:grpSp>
      <xdr:nvGrpSpPr>
        <xdr:cNvPr id="66" name="Group 1792"/>
        <xdr:cNvGrpSpPr>
          <a:grpSpLocks noChangeAspect="1"/>
        </xdr:cNvGrpSpPr>
      </xdr:nvGrpSpPr>
      <xdr:grpSpPr>
        <a:xfrm>
          <a:off x="62855475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7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24</xdr:row>
      <xdr:rowOff>114300</xdr:rowOff>
    </xdr:from>
    <xdr:to>
      <xdr:col>27</xdr:col>
      <xdr:colOff>266700</xdr:colOff>
      <xdr:row>24</xdr:row>
      <xdr:rowOff>114300</xdr:rowOff>
    </xdr:to>
    <xdr:sp>
      <xdr:nvSpPr>
        <xdr:cNvPr id="74" name="Line 1822"/>
        <xdr:cNvSpPr>
          <a:spLocks/>
        </xdr:cNvSpPr>
      </xdr:nvSpPr>
      <xdr:spPr>
        <a:xfrm flipV="1">
          <a:off x="15640050" y="6200775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95250</xdr:colOff>
      <xdr:row>23</xdr:row>
      <xdr:rowOff>228600</xdr:rowOff>
    </xdr:from>
    <xdr:ext cx="533400" cy="228600"/>
    <xdr:sp>
      <xdr:nvSpPr>
        <xdr:cNvPr id="75" name="text 7125"/>
        <xdr:cNvSpPr txBox="1">
          <a:spLocks noChangeArrowheads="1"/>
        </xdr:cNvSpPr>
      </xdr:nvSpPr>
      <xdr:spPr>
        <a:xfrm>
          <a:off x="1598295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</xdr:col>
      <xdr:colOff>0</xdr:colOff>
      <xdr:row>41</xdr:row>
      <xdr:rowOff>0</xdr:rowOff>
    </xdr:from>
    <xdr:to>
      <xdr:col>12</xdr:col>
      <xdr:colOff>0</xdr:colOff>
      <xdr:row>43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514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76</xdr:col>
      <xdr:colOff>971550</xdr:colOff>
      <xdr:row>43</xdr:row>
      <xdr:rowOff>0</xdr:rowOff>
    </xdr:from>
    <xdr:to>
      <xdr:col>87</xdr:col>
      <xdr:colOff>514350</xdr:colOff>
      <xdr:row>45</xdr:row>
      <xdr:rowOff>0</xdr:rowOff>
    </xdr:to>
    <xdr:sp>
      <xdr:nvSpPr>
        <xdr:cNvPr id="77" name="text 6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23</xdr:col>
      <xdr:colOff>352425</xdr:colOff>
      <xdr:row>23</xdr:row>
      <xdr:rowOff>38100</xdr:rowOff>
    </xdr:from>
    <xdr:to>
      <xdr:col>23</xdr:col>
      <xdr:colOff>381000</xdr:colOff>
      <xdr:row>24</xdr:row>
      <xdr:rowOff>38100</xdr:rowOff>
    </xdr:to>
    <xdr:grpSp>
      <xdr:nvGrpSpPr>
        <xdr:cNvPr id="78" name="Group 1939"/>
        <xdr:cNvGrpSpPr>
          <a:grpSpLocks/>
        </xdr:cNvGrpSpPr>
      </xdr:nvGrpSpPr>
      <xdr:grpSpPr>
        <a:xfrm>
          <a:off x="17211675" y="5895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409575</xdr:colOff>
      <xdr:row>17</xdr:row>
      <xdr:rowOff>57150</xdr:rowOff>
    </xdr:from>
    <xdr:to>
      <xdr:col>18</xdr:col>
      <xdr:colOff>590550</xdr:colOff>
      <xdr:row>17</xdr:row>
      <xdr:rowOff>171450</xdr:rowOff>
    </xdr:to>
    <xdr:grpSp>
      <xdr:nvGrpSpPr>
        <xdr:cNvPr id="82" name="Group 1976"/>
        <xdr:cNvGrpSpPr>
          <a:grpSpLocks noChangeAspect="1"/>
        </xdr:cNvGrpSpPr>
      </xdr:nvGrpSpPr>
      <xdr:grpSpPr>
        <a:xfrm>
          <a:off x="12811125" y="4543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3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714375</xdr:colOff>
      <xdr:row>19</xdr:row>
      <xdr:rowOff>57150</xdr:rowOff>
    </xdr:from>
    <xdr:to>
      <xdr:col>63</xdr:col>
      <xdr:colOff>438150</xdr:colOff>
      <xdr:row>19</xdr:row>
      <xdr:rowOff>171450</xdr:rowOff>
    </xdr:to>
    <xdr:grpSp>
      <xdr:nvGrpSpPr>
        <xdr:cNvPr id="89" name="Group 1983"/>
        <xdr:cNvGrpSpPr>
          <a:grpSpLocks noChangeAspect="1"/>
        </xdr:cNvGrpSpPr>
      </xdr:nvGrpSpPr>
      <xdr:grpSpPr>
        <a:xfrm>
          <a:off x="46624875" y="5000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0" name="Line 1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29</xdr:row>
      <xdr:rowOff>104775</xdr:rowOff>
    </xdr:from>
    <xdr:to>
      <xdr:col>82</xdr:col>
      <xdr:colOff>695325</xdr:colOff>
      <xdr:row>34</xdr:row>
      <xdr:rowOff>123825</xdr:rowOff>
    </xdr:to>
    <xdr:sp>
      <xdr:nvSpPr>
        <xdr:cNvPr id="96" name="Line 1994"/>
        <xdr:cNvSpPr>
          <a:spLocks/>
        </xdr:cNvSpPr>
      </xdr:nvSpPr>
      <xdr:spPr>
        <a:xfrm flipH="1" flipV="1">
          <a:off x="56026050" y="7334250"/>
          <a:ext cx="5438775" cy="1162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34</xdr:row>
      <xdr:rowOff>228600</xdr:rowOff>
    </xdr:from>
    <xdr:to>
      <xdr:col>84</xdr:col>
      <xdr:colOff>723900</xdr:colOff>
      <xdr:row>35</xdr:row>
      <xdr:rowOff>85725</xdr:rowOff>
    </xdr:to>
    <xdr:sp>
      <xdr:nvSpPr>
        <xdr:cNvPr id="97" name="Line 1995"/>
        <xdr:cNvSpPr>
          <a:spLocks/>
        </xdr:cNvSpPr>
      </xdr:nvSpPr>
      <xdr:spPr>
        <a:xfrm>
          <a:off x="62236350" y="86010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723900</xdr:colOff>
      <xdr:row>35</xdr:row>
      <xdr:rowOff>85725</xdr:rowOff>
    </xdr:from>
    <xdr:to>
      <xdr:col>85</xdr:col>
      <xdr:colOff>495300</xdr:colOff>
      <xdr:row>35</xdr:row>
      <xdr:rowOff>123825</xdr:rowOff>
    </xdr:to>
    <xdr:sp>
      <xdr:nvSpPr>
        <xdr:cNvPr id="98" name="Line 1996"/>
        <xdr:cNvSpPr>
          <a:spLocks/>
        </xdr:cNvSpPr>
      </xdr:nvSpPr>
      <xdr:spPr>
        <a:xfrm>
          <a:off x="62979300" y="868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733425</xdr:colOff>
      <xdr:row>34</xdr:row>
      <xdr:rowOff>123825</xdr:rowOff>
    </xdr:from>
    <xdr:to>
      <xdr:col>83</xdr:col>
      <xdr:colOff>504825</xdr:colOff>
      <xdr:row>34</xdr:row>
      <xdr:rowOff>228600</xdr:rowOff>
    </xdr:to>
    <xdr:sp>
      <xdr:nvSpPr>
        <xdr:cNvPr id="99" name="Line 1997"/>
        <xdr:cNvSpPr>
          <a:spLocks/>
        </xdr:cNvSpPr>
      </xdr:nvSpPr>
      <xdr:spPr>
        <a:xfrm flipH="1" flipV="1">
          <a:off x="61502925" y="84963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24</xdr:row>
      <xdr:rowOff>114300</xdr:rowOff>
    </xdr:from>
    <xdr:to>
      <xdr:col>27</xdr:col>
      <xdr:colOff>419100</xdr:colOff>
      <xdr:row>26</xdr:row>
      <xdr:rowOff>28575</xdr:rowOff>
    </xdr:to>
    <xdr:grpSp>
      <xdr:nvGrpSpPr>
        <xdr:cNvPr id="100" name="Group 1998"/>
        <xdr:cNvGrpSpPr>
          <a:grpSpLocks noChangeAspect="1"/>
        </xdr:cNvGrpSpPr>
      </xdr:nvGrpSpPr>
      <xdr:grpSpPr>
        <a:xfrm>
          <a:off x="199358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104775</xdr:colOff>
      <xdr:row>25</xdr:row>
      <xdr:rowOff>57150</xdr:rowOff>
    </xdr:from>
    <xdr:to>
      <xdr:col>23</xdr:col>
      <xdr:colOff>457200</xdr:colOff>
      <xdr:row>25</xdr:row>
      <xdr:rowOff>180975</xdr:rowOff>
    </xdr:to>
    <xdr:sp>
      <xdr:nvSpPr>
        <xdr:cNvPr id="103" name="kreslení 427"/>
        <xdr:cNvSpPr>
          <a:spLocks/>
        </xdr:cNvSpPr>
      </xdr:nvSpPr>
      <xdr:spPr>
        <a:xfrm>
          <a:off x="16964025" y="6372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381000</xdr:colOff>
      <xdr:row>26</xdr:row>
      <xdr:rowOff>219075</xdr:rowOff>
    </xdr:from>
    <xdr:to>
      <xdr:col>28</xdr:col>
      <xdr:colOff>381000</xdr:colOff>
      <xdr:row>27</xdr:row>
      <xdr:rowOff>219075</xdr:rowOff>
    </xdr:to>
    <xdr:sp>
      <xdr:nvSpPr>
        <xdr:cNvPr id="104" name="text 207"/>
        <xdr:cNvSpPr txBox="1">
          <a:spLocks noChangeArrowheads="1"/>
        </xdr:cNvSpPr>
      </xdr:nvSpPr>
      <xdr:spPr>
        <a:xfrm>
          <a:off x="20212050" y="67627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17</xdr:col>
      <xdr:colOff>371475</xdr:colOff>
      <xdr:row>29</xdr:row>
      <xdr:rowOff>104775</xdr:rowOff>
    </xdr:from>
    <xdr:to>
      <xdr:col>22</xdr:col>
      <xdr:colOff>9525</xdr:colOff>
      <xdr:row>30</xdr:row>
      <xdr:rowOff>180975</xdr:rowOff>
    </xdr:to>
    <xdr:grpSp>
      <xdr:nvGrpSpPr>
        <xdr:cNvPr id="105" name="Group 2004"/>
        <xdr:cNvGrpSpPr>
          <a:grpSpLocks/>
        </xdr:cNvGrpSpPr>
      </xdr:nvGrpSpPr>
      <xdr:grpSpPr>
        <a:xfrm rot="1033490">
          <a:off x="12773025" y="7334250"/>
          <a:ext cx="3124200" cy="304800"/>
          <a:chOff x="89" y="95"/>
          <a:chExt cx="408" cy="32"/>
        </a:xfrm>
        <a:solidFill>
          <a:srgbClr val="FFFFFF"/>
        </a:solidFill>
      </xdr:grpSpPr>
      <xdr:sp>
        <xdr:nvSpPr>
          <xdr:cNvPr id="106" name="Rectangle 200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0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0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0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0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0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0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219075</xdr:colOff>
      <xdr:row>29</xdr:row>
      <xdr:rowOff>114300</xdr:rowOff>
    </xdr:from>
    <xdr:to>
      <xdr:col>20</xdr:col>
      <xdr:colOff>19050</xdr:colOff>
      <xdr:row>30</xdr:row>
      <xdr:rowOff>114300</xdr:rowOff>
    </xdr:to>
    <xdr:sp>
      <xdr:nvSpPr>
        <xdr:cNvPr id="113" name="text 7125"/>
        <xdr:cNvSpPr txBox="1">
          <a:spLocks noChangeArrowheads="1"/>
        </xdr:cNvSpPr>
      </xdr:nvSpPr>
      <xdr:spPr>
        <a:xfrm>
          <a:off x="14106525" y="7343775"/>
          <a:ext cx="314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63</xdr:col>
      <xdr:colOff>266700</xdr:colOff>
      <xdr:row>16</xdr:row>
      <xdr:rowOff>114300</xdr:rowOff>
    </xdr:from>
    <xdr:to>
      <xdr:col>67</xdr:col>
      <xdr:colOff>266700</xdr:colOff>
      <xdr:row>18</xdr:row>
      <xdr:rowOff>114300</xdr:rowOff>
    </xdr:to>
    <xdr:sp>
      <xdr:nvSpPr>
        <xdr:cNvPr id="114" name="Line 2025"/>
        <xdr:cNvSpPr>
          <a:spLocks/>
        </xdr:cNvSpPr>
      </xdr:nvSpPr>
      <xdr:spPr>
        <a:xfrm>
          <a:off x="47148750" y="43719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15</xdr:row>
      <xdr:rowOff>152400</xdr:rowOff>
    </xdr:from>
    <xdr:to>
      <xdr:col>62</xdr:col>
      <xdr:colOff>476250</xdr:colOff>
      <xdr:row>15</xdr:row>
      <xdr:rowOff>228600</xdr:rowOff>
    </xdr:to>
    <xdr:sp>
      <xdr:nvSpPr>
        <xdr:cNvPr id="115" name="Line 2026"/>
        <xdr:cNvSpPr>
          <a:spLocks/>
        </xdr:cNvSpPr>
      </xdr:nvSpPr>
      <xdr:spPr>
        <a:xfrm flipH="1" flipV="1">
          <a:off x="45643800" y="418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15</xdr:row>
      <xdr:rowOff>114300</xdr:rowOff>
    </xdr:from>
    <xdr:to>
      <xdr:col>61</xdr:col>
      <xdr:colOff>247650</xdr:colOff>
      <xdr:row>15</xdr:row>
      <xdr:rowOff>152400</xdr:rowOff>
    </xdr:to>
    <xdr:sp>
      <xdr:nvSpPr>
        <xdr:cNvPr id="116" name="Line 2027"/>
        <xdr:cNvSpPr>
          <a:spLocks/>
        </xdr:cNvSpPr>
      </xdr:nvSpPr>
      <xdr:spPr>
        <a:xfrm flipH="1" flipV="1">
          <a:off x="44900850" y="4143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15</xdr:row>
      <xdr:rowOff>228600</xdr:rowOff>
    </xdr:from>
    <xdr:to>
      <xdr:col>63</xdr:col>
      <xdr:colOff>266700</xdr:colOff>
      <xdr:row>16</xdr:row>
      <xdr:rowOff>114300</xdr:rowOff>
    </xdr:to>
    <xdr:sp>
      <xdr:nvSpPr>
        <xdr:cNvPr id="117" name="Line 2028"/>
        <xdr:cNvSpPr>
          <a:spLocks/>
        </xdr:cNvSpPr>
      </xdr:nvSpPr>
      <xdr:spPr>
        <a:xfrm flipH="1" flipV="1">
          <a:off x="46386750" y="42576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219075</xdr:colOff>
      <xdr:row>27</xdr:row>
      <xdr:rowOff>152400</xdr:rowOff>
    </xdr:from>
    <xdr:to>
      <xdr:col>66</xdr:col>
      <xdr:colOff>733425</xdr:colOff>
      <xdr:row>28</xdr:row>
      <xdr:rowOff>152400</xdr:rowOff>
    </xdr:to>
    <xdr:sp>
      <xdr:nvSpPr>
        <xdr:cNvPr id="118" name="text 207"/>
        <xdr:cNvSpPr txBox="1">
          <a:spLocks noChangeArrowheads="1"/>
        </xdr:cNvSpPr>
      </xdr:nvSpPr>
      <xdr:spPr>
        <a:xfrm>
          <a:off x="49101375" y="6924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119" name="Line 2158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120" name="Line 2159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121" name="Line 2160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122" name="Line 2161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123" name="Line 2162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124" name="Line 2163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125" name="Line 2164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126" name="Line 2165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127" name="Line 2166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128" name="Line 2167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129" name="Line 2168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130" name="Line 2169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2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2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2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2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2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2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2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2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2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2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2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2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2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2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3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3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3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3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23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23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23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23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23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23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23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23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23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23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23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23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23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23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23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23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23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23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23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23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23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23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23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23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23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23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1" name="Line 23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2" name="Line 23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3" name="Line 23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4" name="Line 23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5" name="Line 23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6" name="Line 23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7" name="Line 23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8" name="Line 23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9" name="Line 23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" name="Line 23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" name="Line 23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" name="Line 23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" name="Line 23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" name="Line 23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" name="Line 23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" name="Line 23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" name="Line 23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" name="Line 23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9" name="Line 23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0" name="Line 23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1" name="Line 23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2" name="Line 23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3" name="Line 23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4" name="Line 23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5" name="Line 23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6" name="Line 23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7" name="Line 23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8" name="Line 23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9" name="Line 23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0" name="Line 23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1" name="Line 23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2" name="Line 23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3" name="Line 23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4" name="Line 23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5" name="Line 23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6" name="Line 23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7" name="Line 23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8" name="Line 23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9" name="Line 23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0" name="Line 23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1" name="Line 23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2" name="Line 23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3" name="Line 23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4" name="Line 23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5" name="Line 23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6" name="Line 23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7" name="Line 23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8" name="Line 23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9" name="Line 23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0" name="Line 23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1" name="Line 23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2" name="Line 23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3" name="Line 23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4" name="Line 23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5" name="Line 23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6" name="Line 23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7" name="Line 23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8" name="Line 23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9" name="Line 23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0" name="Line 23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1" name="Line 23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2" name="Line 23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3" name="Line 23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4" name="Line 23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5" name="Line 23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6" name="Line 23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7" name="Line 23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8" name="Line 23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9" name="Line 23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0" name="Line 23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1" name="Line 24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2" name="Line 24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3" name="Line 24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4" name="Line 24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5" name="Line 24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6" name="Line 24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7" name="Line 24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8" name="Line 24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9" name="Line 24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0" name="Line 24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43</xdr:row>
      <xdr:rowOff>114300</xdr:rowOff>
    </xdr:from>
    <xdr:to>
      <xdr:col>74</xdr:col>
      <xdr:colOff>971550</xdr:colOff>
      <xdr:row>43</xdr:row>
      <xdr:rowOff>114300</xdr:rowOff>
    </xdr:to>
    <xdr:sp>
      <xdr:nvSpPr>
        <xdr:cNvPr id="371" name="Line 8"/>
        <xdr:cNvSpPr>
          <a:spLocks/>
        </xdr:cNvSpPr>
      </xdr:nvSpPr>
      <xdr:spPr>
        <a:xfrm flipV="1">
          <a:off x="27365325" y="10544175"/>
          <a:ext cx="28432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</xdr:colOff>
      <xdr:row>15</xdr:row>
      <xdr:rowOff>114300</xdr:rowOff>
    </xdr:from>
    <xdr:to>
      <xdr:col>44</xdr:col>
      <xdr:colOff>0</xdr:colOff>
      <xdr:row>15</xdr:row>
      <xdr:rowOff>114300</xdr:rowOff>
    </xdr:to>
    <xdr:sp>
      <xdr:nvSpPr>
        <xdr:cNvPr id="372" name="Line 3"/>
        <xdr:cNvSpPr>
          <a:spLocks/>
        </xdr:cNvSpPr>
      </xdr:nvSpPr>
      <xdr:spPr>
        <a:xfrm flipV="1">
          <a:off x="14411325" y="4143375"/>
          <a:ext cx="1797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114300</xdr:rowOff>
    </xdr:from>
    <xdr:to>
      <xdr:col>60</xdr:col>
      <xdr:colOff>495300</xdr:colOff>
      <xdr:row>15</xdr:row>
      <xdr:rowOff>114300</xdr:rowOff>
    </xdr:to>
    <xdr:sp>
      <xdr:nvSpPr>
        <xdr:cNvPr id="373" name="Line 7"/>
        <xdr:cNvSpPr>
          <a:spLocks/>
        </xdr:cNvSpPr>
      </xdr:nvSpPr>
      <xdr:spPr>
        <a:xfrm flipV="1">
          <a:off x="33356550" y="4143375"/>
          <a:ext cx="1156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15</xdr:row>
      <xdr:rowOff>0</xdr:rowOff>
    </xdr:from>
    <xdr:ext cx="971550" cy="228600"/>
    <xdr:sp>
      <xdr:nvSpPr>
        <xdr:cNvPr id="374" name="text 7166"/>
        <xdr:cNvSpPr txBox="1">
          <a:spLocks noChangeArrowheads="1"/>
        </xdr:cNvSpPr>
      </xdr:nvSpPr>
      <xdr:spPr>
        <a:xfrm>
          <a:off x="32385000" y="4029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27</xdr:col>
      <xdr:colOff>276225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375" name="Line 3"/>
        <xdr:cNvSpPr>
          <a:spLocks/>
        </xdr:cNvSpPr>
      </xdr:nvSpPr>
      <xdr:spPr>
        <a:xfrm flipV="1">
          <a:off x="20107275" y="6200775"/>
          <a:ext cx="1227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24</xdr:row>
      <xdr:rowOff>114300</xdr:rowOff>
    </xdr:from>
    <xdr:to>
      <xdr:col>70</xdr:col>
      <xdr:colOff>676275</xdr:colOff>
      <xdr:row>24</xdr:row>
      <xdr:rowOff>114300</xdr:rowOff>
    </xdr:to>
    <xdr:sp>
      <xdr:nvSpPr>
        <xdr:cNvPr id="376" name="Line 7"/>
        <xdr:cNvSpPr>
          <a:spLocks/>
        </xdr:cNvSpPr>
      </xdr:nvSpPr>
      <xdr:spPr>
        <a:xfrm flipV="1">
          <a:off x="33356550" y="6200775"/>
          <a:ext cx="1917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377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34</xdr:col>
      <xdr:colOff>514350</xdr:colOff>
      <xdr:row>27</xdr:row>
      <xdr:rowOff>114300</xdr:rowOff>
    </xdr:from>
    <xdr:to>
      <xdr:col>43</xdr:col>
      <xdr:colOff>666750</xdr:colOff>
      <xdr:row>27</xdr:row>
      <xdr:rowOff>114300</xdr:rowOff>
    </xdr:to>
    <xdr:sp>
      <xdr:nvSpPr>
        <xdr:cNvPr id="378" name="Line 3"/>
        <xdr:cNvSpPr>
          <a:spLocks/>
        </xdr:cNvSpPr>
      </xdr:nvSpPr>
      <xdr:spPr>
        <a:xfrm flipV="1">
          <a:off x="25317450" y="68865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27</xdr:row>
      <xdr:rowOff>114300</xdr:rowOff>
    </xdr:from>
    <xdr:to>
      <xdr:col>65</xdr:col>
      <xdr:colOff>247650</xdr:colOff>
      <xdr:row>27</xdr:row>
      <xdr:rowOff>114300</xdr:rowOff>
    </xdr:to>
    <xdr:sp>
      <xdr:nvSpPr>
        <xdr:cNvPr id="379" name="Line 7"/>
        <xdr:cNvSpPr>
          <a:spLocks/>
        </xdr:cNvSpPr>
      </xdr:nvSpPr>
      <xdr:spPr>
        <a:xfrm flipV="1">
          <a:off x="33356550" y="6886575"/>
          <a:ext cx="1525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80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37</xdr:col>
      <xdr:colOff>209550</xdr:colOff>
      <xdr:row>30</xdr:row>
      <xdr:rowOff>114300</xdr:rowOff>
    </xdr:from>
    <xdr:to>
      <xdr:col>59</xdr:col>
      <xdr:colOff>352425</xdr:colOff>
      <xdr:row>30</xdr:row>
      <xdr:rowOff>114300</xdr:rowOff>
    </xdr:to>
    <xdr:sp>
      <xdr:nvSpPr>
        <xdr:cNvPr id="381" name="Line 3"/>
        <xdr:cNvSpPr>
          <a:spLocks/>
        </xdr:cNvSpPr>
      </xdr:nvSpPr>
      <xdr:spPr>
        <a:xfrm flipV="1">
          <a:off x="27470100" y="7572375"/>
          <a:ext cx="1679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45</xdr:col>
      <xdr:colOff>400050</xdr:colOff>
      <xdr:row>30</xdr:row>
      <xdr:rowOff>114300</xdr:rowOff>
    </xdr:to>
    <xdr:sp>
      <xdr:nvSpPr>
        <xdr:cNvPr id="382" name="Line 7"/>
        <xdr:cNvSpPr>
          <a:spLocks/>
        </xdr:cNvSpPr>
      </xdr:nvSpPr>
      <xdr:spPr>
        <a:xfrm flipV="1">
          <a:off x="33356550" y="75723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83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27</xdr:col>
      <xdr:colOff>47625</xdr:colOff>
      <xdr:row>26</xdr:row>
      <xdr:rowOff>209550</xdr:rowOff>
    </xdr:from>
    <xdr:to>
      <xdr:col>27</xdr:col>
      <xdr:colOff>276225</xdr:colOff>
      <xdr:row>28</xdr:row>
      <xdr:rowOff>200025</xdr:rowOff>
    </xdr:to>
    <xdr:grpSp>
      <xdr:nvGrpSpPr>
        <xdr:cNvPr id="384" name="Group 2668"/>
        <xdr:cNvGrpSpPr>
          <a:grpSpLocks noChangeAspect="1"/>
        </xdr:cNvGrpSpPr>
      </xdr:nvGrpSpPr>
      <xdr:grpSpPr>
        <a:xfrm>
          <a:off x="19878675" y="6753225"/>
          <a:ext cx="228600" cy="447675"/>
          <a:chOff x="720" y="49"/>
          <a:chExt cx="26" cy="59"/>
        </a:xfrm>
        <a:solidFill>
          <a:srgbClr val="FFFFFF"/>
        </a:solidFill>
      </xdr:grpSpPr>
      <xdr:sp>
        <xdr:nvSpPr>
          <xdr:cNvPr id="385" name="Line 26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26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26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AutoShape 26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733425</xdr:colOff>
      <xdr:row>29</xdr:row>
      <xdr:rowOff>114300</xdr:rowOff>
    </xdr:from>
    <xdr:to>
      <xdr:col>75</xdr:col>
      <xdr:colOff>247650</xdr:colOff>
      <xdr:row>29</xdr:row>
      <xdr:rowOff>114300</xdr:rowOff>
    </xdr:to>
    <xdr:sp>
      <xdr:nvSpPr>
        <xdr:cNvPr id="389" name="Line 1822"/>
        <xdr:cNvSpPr>
          <a:spLocks/>
        </xdr:cNvSpPr>
      </xdr:nvSpPr>
      <xdr:spPr>
        <a:xfrm flipV="1">
          <a:off x="49615725" y="7343775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29</xdr:row>
      <xdr:rowOff>0</xdr:rowOff>
    </xdr:from>
    <xdr:ext cx="533400" cy="228600"/>
    <xdr:sp>
      <xdr:nvSpPr>
        <xdr:cNvPr id="390" name="text 7125"/>
        <xdr:cNvSpPr txBox="1">
          <a:spLocks noChangeArrowheads="1"/>
        </xdr:cNvSpPr>
      </xdr:nvSpPr>
      <xdr:spPr>
        <a:xfrm>
          <a:off x="505968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27</xdr:col>
      <xdr:colOff>285750</xdr:colOff>
      <xdr:row>30</xdr:row>
      <xdr:rowOff>114300</xdr:rowOff>
    </xdr:from>
    <xdr:to>
      <xdr:col>37</xdr:col>
      <xdr:colOff>266700</xdr:colOff>
      <xdr:row>30</xdr:row>
      <xdr:rowOff>114300</xdr:rowOff>
    </xdr:to>
    <xdr:sp>
      <xdr:nvSpPr>
        <xdr:cNvPr id="391" name="Line 1822"/>
        <xdr:cNvSpPr>
          <a:spLocks/>
        </xdr:cNvSpPr>
      </xdr:nvSpPr>
      <xdr:spPr>
        <a:xfrm flipV="1">
          <a:off x="20116800" y="7572375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30</xdr:row>
      <xdr:rowOff>0</xdr:rowOff>
    </xdr:from>
    <xdr:ext cx="533400" cy="228600"/>
    <xdr:sp>
      <xdr:nvSpPr>
        <xdr:cNvPr id="392" name="text 7125"/>
        <xdr:cNvSpPr txBox="1">
          <a:spLocks noChangeArrowheads="1"/>
        </xdr:cNvSpPr>
      </xdr:nvSpPr>
      <xdr:spPr>
        <a:xfrm>
          <a:off x="220599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9</xdr:col>
      <xdr:colOff>104775</xdr:colOff>
      <xdr:row>19</xdr:row>
      <xdr:rowOff>219075</xdr:rowOff>
    </xdr:from>
    <xdr:to>
      <xdr:col>9</xdr:col>
      <xdr:colOff>419100</xdr:colOff>
      <xdr:row>21</xdr:row>
      <xdr:rowOff>114300</xdr:rowOff>
    </xdr:to>
    <xdr:grpSp>
      <xdr:nvGrpSpPr>
        <xdr:cNvPr id="393" name="Group 189"/>
        <xdr:cNvGrpSpPr>
          <a:grpSpLocks noChangeAspect="1"/>
        </xdr:cNvGrpSpPr>
      </xdr:nvGrpSpPr>
      <xdr:grpSpPr>
        <a:xfrm>
          <a:off x="6562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781050</xdr:colOff>
      <xdr:row>16</xdr:row>
      <xdr:rowOff>0</xdr:rowOff>
    </xdr:from>
    <xdr:to>
      <xdr:col>18</xdr:col>
      <xdr:colOff>47625</xdr:colOff>
      <xdr:row>16</xdr:row>
      <xdr:rowOff>114300</xdr:rowOff>
    </xdr:to>
    <xdr:sp>
      <xdr:nvSpPr>
        <xdr:cNvPr id="396" name="Line 1921"/>
        <xdr:cNvSpPr>
          <a:spLocks/>
        </xdr:cNvSpPr>
      </xdr:nvSpPr>
      <xdr:spPr>
        <a:xfrm flipH="1">
          <a:off x="12211050" y="4257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</xdr:colOff>
      <xdr:row>15</xdr:row>
      <xdr:rowOff>152400</xdr:rowOff>
    </xdr:from>
    <xdr:to>
      <xdr:col>18</xdr:col>
      <xdr:colOff>781050</xdr:colOff>
      <xdr:row>16</xdr:row>
      <xdr:rowOff>0</xdr:rowOff>
    </xdr:to>
    <xdr:sp>
      <xdr:nvSpPr>
        <xdr:cNvPr id="397" name="Line 1922"/>
        <xdr:cNvSpPr>
          <a:spLocks/>
        </xdr:cNvSpPr>
      </xdr:nvSpPr>
      <xdr:spPr>
        <a:xfrm flipV="1">
          <a:off x="12963525" y="418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781050</xdr:colOff>
      <xdr:row>15</xdr:row>
      <xdr:rowOff>114300</xdr:rowOff>
    </xdr:from>
    <xdr:to>
      <xdr:col>20</xdr:col>
      <xdr:colOff>47625</xdr:colOff>
      <xdr:row>15</xdr:row>
      <xdr:rowOff>152400</xdr:rowOff>
    </xdr:to>
    <xdr:sp>
      <xdr:nvSpPr>
        <xdr:cNvPr id="398" name="Line 1923"/>
        <xdr:cNvSpPr>
          <a:spLocks/>
        </xdr:cNvSpPr>
      </xdr:nvSpPr>
      <xdr:spPr>
        <a:xfrm flipV="1">
          <a:off x="13696950" y="41433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16</xdr:row>
      <xdr:rowOff>114300</xdr:rowOff>
    </xdr:from>
    <xdr:to>
      <xdr:col>16</xdr:col>
      <xdr:colOff>800100</xdr:colOff>
      <xdr:row>18</xdr:row>
      <xdr:rowOff>114300</xdr:rowOff>
    </xdr:to>
    <xdr:sp>
      <xdr:nvSpPr>
        <xdr:cNvPr id="399" name="Line 1924"/>
        <xdr:cNvSpPr>
          <a:spLocks/>
        </xdr:cNvSpPr>
      </xdr:nvSpPr>
      <xdr:spPr>
        <a:xfrm flipV="1">
          <a:off x="9705975" y="43719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21</xdr:row>
      <xdr:rowOff>114300</xdr:rowOff>
    </xdr:from>
    <xdr:to>
      <xdr:col>12</xdr:col>
      <xdr:colOff>647700</xdr:colOff>
      <xdr:row>23</xdr:row>
      <xdr:rowOff>28575</xdr:rowOff>
    </xdr:to>
    <xdr:grpSp>
      <xdr:nvGrpSpPr>
        <xdr:cNvPr id="400" name="Group 91"/>
        <xdr:cNvGrpSpPr>
          <a:grpSpLocks noChangeAspect="1"/>
        </xdr:cNvGrpSpPr>
      </xdr:nvGrpSpPr>
      <xdr:grpSpPr>
        <a:xfrm>
          <a:off x="880110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16</xdr:row>
      <xdr:rowOff>219075</xdr:rowOff>
    </xdr:from>
    <xdr:to>
      <xdr:col>13</xdr:col>
      <xdr:colOff>419100</xdr:colOff>
      <xdr:row>18</xdr:row>
      <xdr:rowOff>114300</xdr:rowOff>
    </xdr:to>
    <xdr:grpSp>
      <xdr:nvGrpSpPr>
        <xdr:cNvPr id="403" name="Group 189"/>
        <xdr:cNvGrpSpPr>
          <a:grpSpLocks noChangeAspect="1"/>
        </xdr:cNvGrpSpPr>
      </xdr:nvGrpSpPr>
      <xdr:grpSpPr>
        <a:xfrm>
          <a:off x="95345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18</xdr:row>
      <xdr:rowOff>114300</xdr:rowOff>
    </xdr:from>
    <xdr:to>
      <xdr:col>13</xdr:col>
      <xdr:colOff>276225</xdr:colOff>
      <xdr:row>21</xdr:row>
      <xdr:rowOff>104775</xdr:rowOff>
    </xdr:to>
    <xdr:sp>
      <xdr:nvSpPr>
        <xdr:cNvPr id="406" name="Line 1924"/>
        <xdr:cNvSpPr>
          <a:spLocks/>
        </xdr:cNvSpPr>
      </xdr:nvSpPr>
      <xdr:spPr>
        <a:xfrm flipV="1">
          <a:off x="6734175" y="4829175"/>
          <a:ext cx="2971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21</xdr:row>
      <xdr:rowOff>114300</xdr:rowOff>
    </xdr:from>
    <xdr:to>
      <xdr:col>20</xdr:col>
      <xdr:colOff>647700</xdr:colOff>
      <xdr:row>23</xdr:row>
      <xdr:rowOff>28575</xdr:rowOff>
    </xdr:to>
    <xdr:grpSp>
      <xdr:nvGrpSpPr>
        <xdr:cNvPr id="407" name="Group 91"/>
        <xdr:cNvGrpSpPr>
          <a:grpSpLocks noChangeAspect="1"/>
        </xdr:cNvGrpSpPr>
      </xdr:nvGrpSpPr>
      <xdr:grpSpPr>
        <a:xfrm>
          <a:off x="1474470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24</xdr:row>
      <xdr:rowOff>114300</xdr:rowOff>
    </xdr:from>
    <xdr:to>
      <xdr:col>28</xdr:col>
      <xdr:colOff>647700</xdr:colOff>
      <xdr:row>26</xdr:row>
      <xdr:rowOff>28575</xdr:rowOff>
    </xdr:to>
    <xdr:grpSp>
      <xdr:nvGrpSpPr>
        <xdr:cNvPr id="410" name="Group 91"/>
        <xdr:cNvGrpSpPr>
          <a:grpSpLocks noChangeAspect="1"/>
        </xdr:cNvGrpSpPr>
      </xdr:nvGrpSpPr>
      <xdr:grpSpPr>
        <a:xfrm>
          <a:off x="206883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21</xdr:row>
      <xdr:rowOff>114300</xdr:rowOff>
    </xdr:from>
    <xdr:to>
      <xdr:col>27</xdr:col>
      <xdr:colOff>266700</xdr:colOff>
      <xdr:row>24</xdr:row>
      <xdr:rowOff>114300</xdr:rowOff>
    </xdr:to>
    <xdr:sp>
      <xdr:nvSpPr>
        <xdr:cNvPr id="413" name="Line 1924"/>
        <xdr:cNvSpPr>
          <a:spLocks/>
        </xdr:cNvSpPr>
      </xdr:nvSpPr>
      <xdr:spPr>
        <a:xfrm>
          <a:off x="14897100" y="55149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26</xdr:row>
      <xdr:rowOff>123825</xdr:rowOff>
    </xdr:from>
    <xdr:to>
      <xdr:col>31</xdr:col>
      <xdr:colOff>419100</xdr:colOff>
      <xdr:row>28</xdr:row>
      <xdr:rowOff>38100</xdr:rowOff>
    </xdr:to>
    <xdr:grpSp>
      <xdr:nvGrpSpPr>
        <xdr:cNvPr id="414" name="Group 1998"/>
        <xdr:cNvGrpSpPr>
          <a:grpSpLocks noChangeAspect="1"/>
        </xdr:cNvGrpSpPr>
      </xdr:nvGrpSpPr>
      <xdr:grpSpPr>
        <a:xfrm>
          <a:off x="22907625" y="6667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5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30</xdr:row>
      <xdr:rowOff>114300</xdr:rowOff>
    </xdr:from>
    <xdr:to>
      <xdr:col>37</xdr:col>
      <xdr:colOff>419100</xdr:colOff>
      <xdr:row>32</xdr:row>
      <xdr:rowOff>28575</xdr:rowOff>
    </xdr:to>
    <xdr:grpSp>
      <xdr:nvGrpSpPr>
        <xdr:cNvPr id="417" name="Group 1998"/>
        <xdr:cNvGrpSpPr>
          <a:grpSpLocks noChangeAspect="1"/>
        </xdr:cNvGrpSpPr>
      </xdr:nvGrpSpPr>
      <xdr:grpSpPr>
        <a:xfrm>
          <a:off x="273653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8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24</xdr:row>
      <xdr:rowOff>114300</xdr:rowOff>
    </xdr:from>
    <xdr:to>
      <xdr:col>31</xdr:col>
      <xdr:colOff>285750</xdr:colOff>
      <xdr:row>26</xdr:row>
      <xdr:rowOff>123825</xdr:rowOff>
    </xdr:to>
    <xdr:sp>
      <xdr:nvSpPr>
        <xdr:cNvPr id="420" name="Line 1924"/>
        <xdr:cNvSpPr>
          <a:spLocks/>
        </xdr:cNvSpPr>
      </xdr:nvSpPr>
      <xdr:spPr>
        <a:xfrm>
          <a:off x="20840700" y="6200775"/>
          <a:ext cx="2247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26</xdr:row>
      <xdr:rowOff>123825</xdr:rowOff>
    </xdr:from>
    <xdr:to>
      <xdr:col>37</xdr:col>
      <xdr:colOff>266700</xdr:colOff>
      <xdr:row>30</xdr:row>
      <xdr:rowOff>114300</xdr:rowOff>
    </xdr:to>
    <xdr:sp>
      <xdr:nvSpPr>
        <xdr:cNvPr id="421" name="Line 1924"/>
        <xdr:cNvSpPr>
          <a:spLocks/>
        </xdr:cNvSpPr>
      </xdr:nvSpPr>
      <xdr:spPr>
        <a:xfrm>
          <a:off x="23069550" y="6667500"/>
          <a:ext cx="44577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533400</xdr:colOff>
      <xdr:row>26</xdr:row>
      <xdr:rowOff>228600</xdr:rowOff>
    </xdr:from>
    <xdr:to>
      <xdr:col>33</xdr:col>
      <xdr:colOff>304800</xdr:colOff>
      <xdr:row>27</xdr:row>
      <xdr:rowOff>76200</xdr:rowOff>
    </xdr:to>
    <xdr:sp>
      <xdr:nvSpPr>
        <xdr:cNvPr id="422" name="Line 1995"/>
        <xdr:cNvSpPr>
          <a:spLocks/>
        </xdr:cNvSpPr>
      </xdr:nvSpPr>
      <xdr:spPr>
        <a:xfrm>
          <a:off x="238506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304800</xdr:colOff>
      <xdr:row>27</xdr:row>
      <xdr:rowOff>76200</xdr:rowOff>
    </xdr:from>
    <xdr:to>
      <xdr:col>34</xdr:col>
      <xdr:colOff>533400</xdr:colOff>
      <xdr:row>27</xdr:row>
      <xdr:rowOff>114300</xdr:rowOff>
    </xdr:to>
    <xdr:sp>
      <xdr:nvSpPr>
        <xdr:cNvPr id="423" name="Line 1996"/>
        <xdr:cNvSpPr>
          <a:spLocks/>
        </xdr:cNvSpPr>
      </xdr:nvSpPr>
      <xdr:spPr>
        <a:xfrm>
          <a:off x="245935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26</xdr:row>
      <xdr:rowOff>114300</xdr:rowOff>
    </xdr:from>
    <xdr:to>
      <xdr:col>32</xdr:col>
      <xdr:colOff>542925</xdr:colOff>
      <xdr:row>26</xdr:row>
      <xdr:rowOff>228600</xdr:rowOff>
    </xdr:to>
    <xdr:sp>
      <xdr:nvSpPr>
        <xdr:cNvPr id="424" name="Line 1997"/>
        <xdr:cNvSpPr>
          <a:spLocks/>
        </xdr:cNvSpPr>
      </xdr:nvSpPr>
      <xdr:spPr>
        <a:xfrm flipH="1" flipV="1">
          <a:off x="23050500" y="6657975"/>
          <a:ext cx="8096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133350</xdr:colOff>
      <xdr:row>28</xdr:row>
      <xdr:rowOff>200025</xdr:rowOff>
    </xdr:from>
    <xdr:to>
      <xdr:col>34</xdr:col>
      <xdr:colOff>161925</xdr:colOff>
      <xdr:row>29</xdr:row>
      <xdr:rowOff>200025</xdr:rowOff>
    </xdr:to>
    <xdr:grpSp>
      <xdr:nvGrpSpPr>
        <xdr:cNvPr id="425" name="Group 1939"/>
        <xdr:cNvGrpSpPr>
          <a:grpSpLocks/>
        </xdr:cNvGrpSpPr>
      </xdr:nvGrpSpPr>
      <xdr:grpSpPr>
        <a:xfrm>
          <a:off x="24936450" y="7200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533400</xdr:colOff>
      <xdr:row>11</xdr:row>
      <xdr:rowOff>257175</xdr:rowOff>
    </xdr:from>
    <xdr:to>
      <xdr:col>28</xdr:col>
      <xdr:colOff>971550</xdr:colOff>
      <xdr:row>12</xdr:row>
      <xdr:rowOff>209550</xdr:rowOff>
    </xdr:to>
    <xdr:grpSp>
      <xdr:nvGrpSpPr>
        <xdr:cNvPr id="429" name="Group 187"/>
        <xdr:cNvGrpSpPr>
          <a:grpSpLocks/>
        </xdr:cNvGrpSpPr>
      </xdr:nvGrpSpPr>
      <xdr:grpSpPr>
        <a:xfrm>
          <a:off x="20878800" y="33337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30" name="Line 16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16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7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742950</xdr:colOff>
      <xdr:row>26</xdr:row>
      <xdr:rowOff>152400</xdr:rowOff>
    </xdr:from>
    <xdr:to>
      <xdr:col>67</xdr:col>
      <xdr:colOff>9525</xdr:colOff>
      <xdr:row>28</xdr:row>
      <xdr:rowOff>142875</xdr:rowOff>
    </xdr:to>
    <xdr:grpSp>
      <xdr:nvGrpSpPr>
        <xdr:cNvPr id="433" name="Group 2668"/>
        <xdr:cNvGrpSpPr>
          <a:grpSpLocks noChangeAspect="1"/>
        </xdr:cNvGrpSpPr>
      </xdr:nvGrpSpPr>
      <xdr:grpSpPr>
        <a:xfrm>
          <a:off x="49625250" y="6696075"/>
          <a:ext cx="238125" cy="447675"/>
          <a:chOff x="720" y="49"/>
          <a:chExt cx="26" cy="59"/>
        </a:xfrm>
        <a:solidFill>
          <a:srgbClr val="FFFFFF"/>
        </a:solidFill>
      </xdr:grpSpPr>
      <xdr:sp>
        <xdr:nvSpPr>
          <xdr:cNvPr id="434" name="Line 26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Line 26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Line 26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AutoShape 26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419100</xdr:colOff>
      <xdr:row>14</xdr:row>
      <xdr:rowOff>219075</xdr:rowOff>
    </xdr:from>
    <xdr:to>
      <xdr:col>18</xdr:col>
      <xdr:colOff>600075</xdr:colOff>
      <xdr:row>15</xdr:row>
      <xdr:rowOff>95250</xdr:rowOff>
    </xdr:to>
    <xdr:grpSp>
      <xdr:nvGrpSpPr>
        <xdr:cNvPr id="438" name="Group 1976"/>
        <xdr:cNvGrpSpPr>
          <a:grpSpLocks noChangeAspect="1"/>
        </xdr:cNvGrpSpPr>
      </xdr:nvGrpSpPr>
      <xdr:grpSpPr>
        <a:xfrm>
          <a:off x="12820650" y="4019550"/>
          <a:ext cx="695325" cy="104775"/>
          <a:chOff x="162" y="95"/>
          <a:chExt cx="64" cy="12"/>
        </a:xfrm>
        <a:solidFill>
          <a:srgbClr val="FFFFFF"/>
        </a:solidFill>
      </xdr:grpSpPr>
      <xdr:sp>
        <xdr:nvSpPr>
          <xdr:cNvPr id="439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219075</xdr:colOff>
      <xdr:row>23</xdr:row>
      <xdr:rowOff>66675</xdr:rowOff>
    </xdr:from>
    <xdr:to>
      <xdr:col>32</xdr:col>
      <xdr:colOff>914400</xdr:colOff>
      <xdr:row>23</xdr:row>
      <xdr:rowOff>180975</xdr:rowOff>
    </xdr:to>
    <xdr:grpSp>
      <xdr:nvGrpSpPr>
        <xdr:cNvPr id="445" name="Group 1976"/>
        <xdr:cNvGrpSpPr>
          <a:grpSpLocks noChangeAspect="1"/>
        </xdr:cNvGrpSpPr>
      </xdr:nvGrpSpPr>
      <xdr:grpSpPr>
        <a:xfrm>
          <a:off x="23536275" y="5924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46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26</xdr:row>
      <xdr:rowOff>57150</xdr:rowOff>
    </xdr:from>
    <xdr:to>
      <xdr:col>36</xdr:col>
      <xdr:colOff>276225</xdr:colOff>
      <xdr:row>26</xdr:row>
      <xdr:rowOff>171450</xdr:rowOff>
    </xdr:to>
    <xdr:grpSp>
      <xdr:nvGrpSpPr>
        <xdr:cNvPr id="452" name="Group 1976"/>
        <xdr:cNvGrpSpPr>
          <a:grpSpLocks noChangeAspect="1"/>
        </xdr:cNvGrpSpPr>
      </xdr:nvGrpSpPr>
      <xdr:grpSpPr>
        <a:xfrm>
          <a:off x="25860375" y="6600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53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733425</xdr:colOff>
      <xdr:row>29</xdr:row>
      <xdr:rowOff>57150</xdr:rowOff>
    </xdr:from>
    <xdr:to>
      <xdr:col>39</xdr:col>
      <xdr:colOff>457200</xdr:colOff>
      <xdr:row>29</xdr:row>
      <xdr:rowOff>171450</xdr:rowOff>
    </xdr:to>
    <xdr:grpSp>
      <xdr:nvGrpSpPr>
        <xdr:cNvPr id="459" name="Group 1976"/>
        <xdr:cNvGrpSpPr>
          <a:grpSpLocks noChangeAspect="1"/>
        </xdr:cNvGrpSpPr>
      </xdr:nvGrpSpPr>
      <xdr:grpSpPr>
        <a:xfrm>
          <a:off x="2850832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60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209550</xdr:colOff>
      <xdr:row>30</xdr:row>
      <xdr:rowOff>161925</xdr:rowOff>
    </xdr:from>
    <xdr:to>
      <xdr:col>80</xdr:col>
      <xdr:colOff>762000</xdr:colOff>
      <xdr:row>35</xdr:row>
      <xdr:rowOff>123825</xdr:rowOff>
    </xdr:to>
    <xdr:sp>
      <xdr:nvSpPr>
        <xdr:cNvPr id="466" name="Line 366"/>
        <xdr:cNvSpPr>
          <a:spLocks/>
        </xdr:cNvSpPr>
      </xdr:nvSpPr>
      <xdr:spPr>
        <a:xfrm flipH="1">
          <a:off x="59493150" y="7620000"/>
          <a:ext cx="552450" cy="11049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247650</xdr:colOff>
      <xdr:row>35</xdr:row>
      <xdr:rowOff>133350</xdr:rowOff>
    </xdr:from>
    <xdr:ext cx="981075" cy="457200"/>
    <xdr:sp>
      <xdr:nvSpPr>
        <xdr:cNvPr id="467" name="text 774"/>
        <xdr:cNvSpPr txBox="1">
          <a:spLocks noChangeArrowheads="1"/>
        </xdr:cNvSpPr>
      </xdr:nvSpPr>
      <xdr:spPr>
        <a:xfrm>
          <a:off x="59016900" y="873442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P11070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0,785</a:t>
          </a:r>
        </a:p>
      </xdr:txBody>
    </xdr:sp>
    <xdr:clientData/>
  </xdr:oneCellAnchor>
  <xdr:twoCellAnchor>
    <xdr:from>
      <xdr:col>8</xdr:col>
      <xdr:colOff>495300</xdr:colOff>
      <xdr:row>19</xdr:row>
      <xdr:rowOff>9525</xdr:rowOff>
    </xdr:from>
    <xdr:to>
      <xdr:col>8</xdr:col>
      <xdr:colOff>504825</xdr:colOff>
      <xdr:row>24</xdr:row>
      <xdr:rowOff>0</xdr:rowOff>
    </xdr:to>
    <xdr:sp>
      <xdr:nvSpPr>
        <xdr:cNvPr id="468" name="Line 798"/>
        <xdr:cNvSpPr>
          <a:spLocks/>
        </xdr:cNvSpPr>
      </xdr:nvSpPr>
      <xdr:spPr>
        <a:xfrm>
          <a:off x="5981700" y="4953000"/>
          <a:ext cx="9525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17</xdr:row>
      <xdr:rowOff>0</xdr:rowOff>
    </xdr:from>
    <xdr:ext cx="971550" cy="457200"/>
    <xdr:sp>
      <xdr:nvSpPr>
        <xdr:cNvPr id="469" name="text 774"/>
        <xdr:cNvSpPr txBox="1">
          <a:spLocks noChangeArrowheads="1"/>
        </xdr:cNvSpPr>
      </xdr:nvSpPr>
      <xdr:spPr>
        <a:xfrm>
          <a:off x="548640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P5392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16,895</a:t>
          </a:r>
        </a:p>
      </xdr:txBody>
    </xdr:sp>
    <xdr:clientData/>
  </xdr:oneCellAnchor>
  <xdr:twoCellAnchor>
    <xdr:from>
      <xdr:col>30</xdr:col>
      <xdr:colOff>209550</xdr:colOff>
      <xdr:row>39</xdr:row>
      <xdr:rowOff>95250</xdr:rowOff>
    </xdr:from>
    <xdr:to>
      <xdr:col>32</xdr:col>
      <xdr:colOff>104775</xdr:colOff>
      <xdr:row>40</xdr:row>
      <xdr:rowOff>171450</xdr:rowOff>
    </xdr:to>
    <xdr:sp>
      <xdr:nvSpPr>
        <xdr:cNvPr id="470" name="Line 798"/>
        <xdr:cNvSpPr>
          <a:spLocks/>
        </xdr:cNvSpPr>
      </xdr:nvSpPr>
      <xdr:spPr>
        <a:xfrm flipH="1">
          <a:off x="22040850" y="9610725"/>
          <a:ext cx="13811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85725</xdr:colOff>
      <xdr:row>38</xdr:row>
      <xdr:rowOff>57150</xdr:rowOff>
    </xdr:from>
    <xdr:ext cx="962025" cy="457200"/>
    <xdr:sp>
      <xdr:nvSpPr>
        <xdr:cNvPr id="471" name="text 774"/>
        <xdr:cNvSpPr txBox="1">
          <a:spLocks noChangeArrowheads="1"/>
        </xdr:cNvSpPr>
      </xdr:nvSpPr>
      <xdr:spPr>
        <a:xfrm>
          <a:off x="23402925" y="9344025"/>
          <a:ext cx="9620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P5414 2SNI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0,239</a:t>
          </a:r>
        </a:p>
      </xdr:txBody>
    </xdr:sp>
    <xdr:clientData/>
  </xdr:oneCellAnchor>
  <xdr:twoCellAnchor>
    <xdr:from>
      <xdr:col>12</xdr:col>
      <xdr:colOff>504825</xdr:colOff>
      <xdr:row>21</xdr:row>
      <xdr:rowOff>114300</xdr:rowOff>
    </xdr:from>
    <xdr:to>
      <xdr:col>17</xdr:col>
      <xdr:colOff>409575</xdr:colOff>
      <xdr:row>26</xdr:row>
      <xdr:rowOff>190500</xdr:rowOff>
    </xdr:to>
    <xdr:sp>
      <xdr:nvSpPr>
        <xdr:cNvPr id="472" name="Line 1924"/>
        <xdr:cNvSpPr>
          <a:spLocks/>
        </xdr:cNvSpPr>
      </xdr:nvSpPr>
      <xdr:spPr>
        <a:xfrm>
          <a:off x="8963025" y="5514975"/>
          <a:ext cx="38481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161925</xdr:colOff>
      <xdr:row>26</xdr:row>
      <xdr:rowOff>9525</xdr:rowOff>
    </xdr:from>
    <xdr:to>
      <xdr:col>17</xdr:col>
      <xdr:colOff>466725</xdr:colOff>
      <xdr:row>26</xdr:row>
      <xdr:rowOff>123825</xdr:rowOff>
    </xdr:to>
    <xdr:grpSp>
      <xdr:nvGrpSpPr>
        <xdr:cNvPr id="473" name="Group 887"/>
        <xdr:cNvGrpSpPr>
          <a:grpSpLocks/>
        </xdr:cNvGrpSpPr>
      </xdr:nvGrpSpPr>
      <xdr:grpSpPr>
        <a:xfrm rot="1151863">
          <a:off x="12563475" y="655320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74" name="Line 88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88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88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409575</xdr:colOff>
      <xdr:row>26</xdr:row>
      <xdr:rowOff>200025</xdr:rowOff>
    </xdr:from>
    <xdr:to>
      <xdr:col>32</xdr:col>
      <xdr:colOff>523875</xdr:colOff>
      <xdr:row>41</xdr:row>
      <xdr:rowOff>142875</xdr:rowOff>
    </xdr:to>
    <xdr:sp>
      <xdr:nvSpPr>
        <xdr:cNvPr id="477" name="Line 1924"/>
        <xdr:cNvSpPr>
          <a:spLocks/>
        </xdr:cNvSpPr>
      </xdr:nvSpPr>
      <xdr:spPr>
        <a:xfrm>
          <a:off x="12811125" y="6743700"/>
          <a:ext cx="11029950" cy="3371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16</xdr:row>
      <xdr:rowOff>76200</xdr:rowOff>
    </xdr:from>
    <xdr:to>
      <xdr:col>32</xdr:col>
      <xdr:colOff>342900</xdr:colOff>
      <xdr:row>17</xdr:row>
      <xdr:rowOff>161925</xdr:rowOff>
    </xdr:to>
    <xdr:grpSp>
      <xdr:nvGrpSpPr>
        <xdr:cNvPr id="478" name="Group 268"/>
        <xdr:cNvGrpSpPr>
          <a:grpSpLocks/>
        </xdr:cNvGrpSpPr>
      </xdr:nvGrpSpPr>
      <xdr:grpSpPr>
        <a:xfrm>
          <a:off x="16383000" y="4333875"/>
          <a:ext cx="7277100" cy="314325"/>
          <a:chOff x="89" y="287"/>
          <a:chExt cx="863" cy="32"/>
        </a:xfrm>
        <a:solidFill>
          <a:srgbClr val="FFFFFF"/>
        </a:solidFill>
      </xdr:grpSpPr>
      <xdr:sp>
        <xdr:nvSpPr>
          <xdr:cNvPr id="479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16</xdr:row>
      <xdr:rowOff>123825</xdr:rowOff>
    </xdr:from>
    <xdr:to>
      <xdr:col>28</xdr:col>
      <xdr:colOff>0</xdr:colOff>
      <xdr:row>17</xdr:row>
      <xdr:rowOff>123825</xdr:rowOff>
    </xdr:to>
    <xdr:sp>
      <xdr:nvSpPr>
        <xdr:cNvPr id="488" name="text 7125"/>
        <xdr:cNvSpPr txBox="1">
          <a:spLocks noChangeArrowheads="1"/>
        </xdr:cNvSpPr>
      </xdr:nvSpPr>
      <xdr:spPr>
        <a:xfrm>
          <a:off x="19831050" y="4381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119</a:t>
          </a:r>
        </a:p>
      </xdr:txBody>
    </xdr:sp>
    <xdr:clientData/>
  </xdr:twoCellAnchor>
  <xdr:twoCellAnchor editAs="absolute">
    <xdr:from>
      <xdr:col>26</xdr:col>
      <xdr:colOff>19050</xdr:colOff>
      <xdr:row>10</xdr:row>
      <xdr:rowOff>123825</xdr:rowOff>
    </xdr:from>
    <xdr:to>
      <xdr:col>26</xdr:col>
      <xdr:colOff>247650</xdr:colOff>
      <xdr:row>12</xdr:row>
      <xdr:rowOff>38100</xdr:rowOff>
    </xdr:to>
    <xdr:grpSp>
      <xdr:nvGrpSpPr>
        <xdr:cNvPr id="489" name="Group 2668"/>
        <xdr:cNvGrpSpPr>
          <a:grpSpLocks noChangeAspect="1"/>
        </xdr:cNvGrpSpPr>
      </xdr:nvGrpSpPr>
      <xdr:grpSpPr>
        <a:xfrm>
          <a:off x="18878550" y="2933700"/>
          <a:ext cx="228600" cy="447675"/>
          <a:chOff x="720" y="49"/>
          <a:chExt cx="26" cy="59"/>
        </a:xfrm>
        <a:solidFill>
          <a:srgbClr val="FFFFFF"/>
        </a:solidFill>
      </xdr:grpSpPr>
      <xdr:sp>
        <xdr:nvSpPr>
          <xdr:cNvPr id="490" name="Line 26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Line 26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Line 26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AutoShape 26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13</xdr:row>
      <xdr:rowOff>76200</xdr:rowOff>
    </xdr:from>
    <xdr:to>
      <xdr:col>32</xdr:col>
      <xdr:colOff>352425</xdr:colOff>
      <xdr:row>14</xdr:row>
      <xdr:rowOff>161925</xdr:rowOff>
    </xdr:to>
    <xdr:grpSp>
      <xdr:nvGrpSpPr>
        <xdr:cNvPr id="494" name="Group 268"/>
        <xdr:cNvGrpSpPr>
          <a:grpSpLocks/>
        </xdr:cNvGrpSpPr>
      </xdr:nvGrpSpPr>
      <xdr:grpSpPr>
        <a:xfrm>
          <a:off x="16383000" y="3648075"/>
          <a:ext cx="7286625" cy="314325"/>
          <a:chOff x="89" y="287"/>
          <a:chExt cx="863" cy="32"/>
        </a:xfrm>
        <a:solidFill>
          <a:srgbClr val="FFFFFF"/>
        </a:solidFill>
      </xdr:grpSpPr>
      <xdr:sp>
        <xdr:nvSpPr>
          <xdr:cNvPr id="495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</xdr:colOff>
      <xdr:row>13</xdr:row>
      <xdr:rowOff>114300</xdr:rowOff>
    </xdr:from>
    <xdr:to>
      <xdr:col>28</xdr:col>
      <xdr:colOff>9525</xdr:colOff>
      <xdr:row>14</xdr:row>
      <xdr:rowOff>123825</xdr:rowOff>
    </xdr:to>
    <xdr:sp>
      <xdr:nvSpPr>
        <xdr:cNvPr id="504" name="text 7125"/>
        <xdr:cNvSpPr txBox="1">
          <a:spLocks noChangeArrowheads="1"/>
        </xdr:cNvSpPr>
      </xdr:nvSpPr>
      <xdr:spPr>
        <a:xfrm>
          <a:off x="19840575" y="36861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119</a:t>
          </a:r>
        </a:p>
      </xdr:txBody>
    </xdr:sp>
    <xdr:clientData/>
  </xdr:twoCellAnchor>
  <xdr:twoCellAnchor editAs="absolute">
    <xdr:from>
      <xdr:col>36</xdr:col>
      <xdr:colOff>371475</xdr:colOff>
      <xdr:row>42</xdr:row>
      <xdr:rowOff>57150</xdr:rowOff>
    </xdr:from>
    <xdr:to>
      <xdr:col>36</xdr:col>
      <xdr:colOff>942975</xdr:colOff>
      <xdr:row>42</xdr:row>
      <xdr:rowOff>171450</xdr:rowOff>
    </xdr:to>
    <xdr:grpSp>
      <xdr:nvGrpSpPr>
        <xdr:cNvPr id="505" name="Group 507"/>
        <xdr:cNvGrpSpPr>
          <a:grpSpLocks noChangeAspect="1"/>
        </xdr:cNvGrpSpPr>
      </xdr:nvGrpSpPr>
      <xdr:grpSpPr>
        <a:xfrm>
          <a:off x="26660475" y="102584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506" name="Line 376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377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378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380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382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209550</xdr:colOff>
      <xdr:row>31</xdr:row>
      <xdr:rowOff>76200</xdr:rowOff>
    </xdr:from>
    <xdr:to>
      <xdr:col>34</xdr:col>
      <xdr:colOff>47625</xdr:colOff>
      <xdr:row>31</xdr:row>
      <xdr:rowOff>190500</xdr:rowOff>
    </xdr:to>
    <xdr:sp>
      <xdr:nvSpPr>
        <xdr:cNvPr id="511" name="kreslení 427"/>
        <xdr:cNvSpPr>
          <a:spLocks/>
        </xdr:cNvSpPr>
      </xdr:nvSpPr>
      <xdr:spPr>
        <a:xfrm>
          <a:off x="24498300" y="77628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942975</xdr:colOff>
      <xdr:row>12</xdr:row>
      <xdr:rowOff>66675</xdr:rowOff>
    </xdr:from>
    <xdr:to>
      <xdr:col>26</xdr:col>
      <xdr:colOff>685800</xdr:colOff>
      <xdr:row>12</xdr:row>
      <xdr:rowOff>161925</xdr:rowOff>
    </xdr:to>
    <xdr:sp>
      <xdr:nvSpPr>
        <xdr:cNvPr id="512" name="Rectangle 1990" descr="Vodorovné cihly"/>
        <xdr:cNvSpPr>
          <a:spLocks/>
        </xdr:cNvSpPr>
      </xdr:nvSpPr>
      <xdr:spPr>
        <a:xfrm rot="5400000">
          <a:off x="18316575" y="3409950"/>
          <a:ext cx="1228725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381000</xdr:colOff>
      <xdr:row>31</xdr:row>
      <xdr:rowOff>200025</xdr:rowOff>
    </xdr:from>
    <xdr:to>
      <xdr:col>25</xdr:col>
      <xdr:colOff>76200</xdr:colOff>
      <xdr:row>32</xdr:row>
      <xdr:rowOff>57150</xdr:rowOff>
    </xdr:to>
    <xdr:sp>
      <xdr:nvSpPr>
        <xdr:cNvPr id="513" name="Rectangle 1990" descr="Vodorovné cihly"/>
        <xdr:cNvSpPr>
          <a:spLocks/>
        </xdr:cNvSpPr>
      </xdr:nvSpPr>
      <xdr:spPr>
        <a:xfrm rot="5400000">
          <a:off x="15754350" y="7886700"/>
          <a:ext cx="2667000" cy="857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200025</xdr:colOff>
      <xdr:row>32</xdr:row>
      <xdr:rowOff>95250</xdr:rowOff>
    </xdr:from>
    <xdr:to>
      <xdr:col>24</xdr:col>
      <xdr:colOff>209550</xdr:colOff>
      <xdr:row>33</xdr:row>
      <xdr:rowOff>95250</xdr:rowOff>
    </xdr:to>
    <xdr:sp>
      <xdr:nvSpPr>
        <xdr:cNvPr id="514" name="text 7166"/>
        <xdr:cNvSpPr txBox="1">
          <a:spLocks noChangeArrowheads="1"/>
        </xdr:cNvSpPr>
      </xdr:nvSpPr>
      <xdr:spPr>
        <a:xfrm>
          <a:off x="17059275" y="8010525"/>
          <a:ext cx="5238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35</xdr:col>
      <xdr:colOff>133350</xdr:colOff>
      <xdr:row>42</xdr:row>
      <xdr:rowOff>228600</xdr:rowOff>
    </xdr:from>
    <xdr:to>
      <xdr:col>36</xdr:col>
      <xdr:colOff>371475</xdr:colOff>
      <xdr:row>43</xdr:row>
      <xdr:rowOff>76200</xdr:rowOff>
    </xdr:to>
    <xdr:sp>
      <xdr:nvSpPr>
        <xdr:cNvPr id="515" name="Line 1995"/>
        <xdr:cNvSpPr>
          <a:spLocks/>
        </xdr:cNvSpPr>
      </xdr:nvSpPr>
      <xdr:spPr>
        <a:xfrm>
          <a:off x="25908000" y="10429875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371475</xdr:colOff>
      <xdr:row>43</xdr:row>
      <xdr:rowOff>76200</xdr:rowOff>
    </xdr:from>
    <xdr:to>
      <xdr:col>37</xdr:col>
      <xdr:colOff>142875</xdr:colOff>
      <xdr:row>43</xdr:row>
      <xdr:rowOff>114300</xdr:rowOff>
    </xdr:to>
    <xdr:sp>
      <xdr:nvSpPr>
        <xdr:cNvPr id="516" name="Line 1996"/>
        <xdr:cNvSpPr>
          <a:spLocks/>
        </xdr:cNvSpPr>
      </xdr:nvSpPr>
      <xdr:spPr>
        <a:xfrm>
          <a:off x="26660475" y="105060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523875</xdr:colOff>
      <xdr:row>41</xdr:row>
      <xdr:rowOff>142875</xdr:rowOff>
    </xdr:from>
    <xdr:to>
      <xdr:col>35</xdr:col>
      <xdr:colOff>142875</xdr:colOff>
      <xdr:row>42</xdr:row>
      <xdr:rowOff>219075</xdr:rowOff>
    </xdr:to>
    <xdr:sp>
      <xdr:nvSpPr>
        <xdr:cNvPr id="517" name="Line 1997"/>
        <xdr:cNvSpPr>
          <a:spLocks/>
        </xdr:cNvSpPr>
      </xdr:nvSpPr>
      <xdr:spPr>
        <a:xfrm flipH="1" flipV="1">
          <a:off x="23841075" y="10115550"/>
          <a:ext cx="207645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</xdr:colOff>
      <xdr:row>42</xdr:row>
      <xdr:rowOff>57150</xdr:rowOff>
    </xdr:from>
    <xdr:to>
      <xdr:col>67</xdr:col>
      <xdr:colOff>457200</xdr:colOff>
      <xdr:row>42</xdr:row>
      <xdr:rowOff>171450</xdr:rowOff>
    </xdr:to>
    <xdr:grpSp>
      <xdr:nvGrpSpPr>
        <xdr:cNvPr id="518" name="Group 1393"/>
        <xdr:cNvGrpSpPr>
          <a:grpSpLocks/>
        </xdr:cNvGrpSpPr>
      </xdr:nvGrpSpPr>
      <xdr:grpSpPr>
        <a:xfrm>
          <a:off x="49872900" y="10258425"/>
          <a:ext cx="438150" cy="114300"/>
          <a:chOff x="691" y="263"/>
          <a:chExt cx="40" cy="12"/>
        </a:xfrm>
        <a:solidFill>
          <a:srgbClr val="FFFFFF"/>
        </a:solidFill>
      </xdr:grpSpPr>
      <xdr:sp>
        <xdr:nvSpPr>
          <xdr:cNvPr id="519" name="Line 1386"/>
          <xdr:cNvSpPr>
            <a:spLocks noChangeAspect="1"/>
          </xdr:cNvSpPr>
        </xdr:nvSpPr>
        <xdr:spPr>
          <a:xfrm>
            <a:off x="715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387"/>
          <xdr:cNvSpPr>
            <a:spLocks noChangeAspect="1"/>
          </xdr:cNvSpPr>
        </xdr:nvSpPr>
        <xdr:spPr>
          <a:xfrm>
            <a:off x="691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1389"/>
          <xdr:cNvSpPr>
            <a:spLocks noChangeAspect="1"/>
          </xdr:cNvSpPr>
        </xdr:nvSpPr>
        <xdr:spPr>
          <a:xfrm>
            <a:off x="70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1390"/>
          <xdr:cNvSpPr>
            <a:spLocks noChangeAspect="1"/>
          </xdr:cNvSpPr>
        </xdr:nvSpPr>
        <xdr:spPr>
          <a:xfrm>
            <a:off x="72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Line 1391"/>
          <xdr:cNvSpPr>
            <a:spLocks noChangeAspect="1"/>
          </xdr:cNvSpPr>
        </xdr:nvSpPr>
        <xdr:spPr>
          <a:xfrm flipV="1">
            <a:off x="70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Line 1392"/>
          <xdr:cNvSpPr>
            <a:spLocks noChangeAspect="1"/>
          </xdr:cNvSpPr>
        </xdr:nvSpPr>
        <xdr:spPr>
          <a:xfrm>
            <a:off x="70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43</xdr:row>
      <xdr:rowOff>0</xdr:rowOff>
    </xdr:from>
    <xdr:to>
      <xdr:col>76</xdr:col>
      <xdr:colOff>0</xdr:colOff>
      <xdr:row>44</xdr:row>
      <xdr:rowOff>0</xdr:rowOff>
    </xdr:to>
    <xdr:sp>
      <xdr:nvSpPr>
        <xdr:cNvPr id="525" name="text 3"/>
        <xdr:cNvSpPr txBox="1">
          <a:spLocks noChangeArrowheads="1"/>
        </xdr:cNvSpPr>
      </xdr:nvSpPr>
      <xdr:spPr>
        <a:xfrm>
          <a:off x="55797450" y="10429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66675</xdr:colOff>
      <xdr:row>43</xdr:row>
      <xdr:rowOff>114300</xdr:rowOff>
    </xdr:from>
    <xdr:to>
      <xdr:col>75</xdr:col>
      <xdr:colOff>447675</xdr:colOff>
      <xdr:row>43</xdr:row>
      <xdr:rowOff>114300</xdr:rowOff>
    </xdr:to>
    <xdr:sp>
      <xdr:nvSpPr>
        <xdr:cNvPr id="526" name="Line 24"/>
        <xdr:cNvSpPr>
          <a:spLocks/>
        </xdr:cNvSpPr>
      </xdr:nvSpPr>
      <xdr:spPr>
        <a:xfrm>
          <a:off x="55864125" y="10544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15</xdr:row>
      <xdr:rowOff>228600</xdr:rowOff>
    </xdr:from>
    <xdr:to>
      <xdr:col>86</xdr:col>
      <xdr:colOff>971550</xdr:colOff>
      <xdr:row>18</xdr:row>
      <xdr:rowOff>0</xdr:rowOff>
    </xdr:to>
    <xdr:sp>
      <xdr:nvSpPr>
        <xdr:cNvPr id="527" name="text 37"/>
        <xdr:cNvSpPr txBox="1">
          <a:spLocks noChangeArrowheads="1"/>
        </xdr:cNvSpPr>
      </xdr:nvSpPr>
      <xdr:spPr>
        <a:xfrm>
          <a:off x="62255400" y="42576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Hořice v Podkrkonoší</a:t>
          </a:r>
        </a:p>
      </xdr:txBody>
    </xdr:sp>
    <xdr:clientData/>
  </xdr:twoCellAnchor>
  <xdr:twoCellAnchor>
    <xdr:from>
      <xdr:col>73</xdr:col>
      <xdr:colOff>0</xdr:colOff>
      <xdr:row>45</xdr:row>
      <xdr:rowOff>0</xdr:rowOff>
    </xdr:from>
    <xdr:to>
      <xdr:col>75</xdr:col>
      <xdr:colOff>0</xdr:colOff>
      <xdr:row>46</xdr:row>
      <xdr:rowOff>228600</xdr:rowOff>
    </xdr:to>
    <xdr:sp>
      <xdr:nvSpPr>
        <xdr:cNvPr id="528" name="text 37"/>
        <xdr:cNvSpPr txBox="1">
          <a:spLocks noChangeArrowheads="1"/>
        </xdr:cNvSpPr>
      </xdr:nvSpPr>
      <xdr:spPr>
        <a:xfrm>
          <a:off x="54311550" y="10887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Smiřice</a:t>
          </a:r>
        </a:p>
      </xdr:txBody>
    </xdr:sp>
    <xdr:clientData/>
  </xdr:twoCellAnchor>
  <xdr:twoCellAnchor>
    <xdr:from>
      <xdr:col>79</xdr:col>
      <xdr:colOff>104775</xdr:colOff>
      <xdr:row>19</xdr:row>
      <xdr:rowOff>219075</xdr:rowOff>
    </xdr:from>
    <xdr:to>
      <xdr:col>79</xdr:col>
      <xdr:colOff>419100</xdr:colOff>
      <xdr:row>21</xdr:row>
      <xdr:rowOff>114300</xdr:rowOff>
    </xdr:to>
    <xdr:grpSp>
      <xdr:nvGrpSpPr>
        <xdr:cNvPr id="529" name="Group 189"/>
        <xdr:cNvGrpSpPr>
          <a:grpSpLocks noChangeAspect="1"/>
        </xdr:cNvGrpSpPr>
      </xdr:nvGrpSpPr>
      <xdr:grpSpPr>
        <a:xfrm>
          <a:off x="588740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19</xdr:row>
      <xdr:rowOff>219075</xdr:rowOff>
    </xdr:from>
    <xdr:to>
      <xdr:col>71</xdr:col>
      <xdr:colOff>419100</xdr:colOff>
      <xdr:row>21</xdr:row>
      <xdr:rowOff>114300</xdr:rowOff>
    </xdr:to>
    <xdr:grpSp>
      <xdr:nvGrpSpPr>
        <xdr:cNvPr id="532" name="Group 189"/>
        <xdr:cNvGrpSpPr>
          <a:grpSpLocks noChangeAspect="1"/>
        </xdr:cNvGrpSpPr>
      </xdr:nvGrpSpPr>
      <xdr:grpSpPr>
        <a:xfrm>
          <a:off x="529304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876300</xdr:colOff>
      <xdr:row>24</xdr:row>
      <xdr:rowOff>114300</xdr:rowOff>
    </xdr:from>
    <xdr:to>
      <xdr:col>69</xdr:col>
      <xdr:colOff>219075</xdr:colOff>
      <xdr:row>26</xdr:row>
      <xdr:rowOff>28575</xdr:rowOff>
    </xdr:to>
    <xdr:grpSp>
      <xdr:nvGrpSpPr>
        <xdr:cNvPr id="535" name="Group 90"/>
        <xdr:cNvGrpSpPr>
          <a:grpSpLocks noChangeAspect="1"/>
        </xdr:cNvGrpSpPr>
      </xdr:nvGrpSpPr>
      <xdr:grpSpPr>
        <a:xfrm>
          <a:off x="51244500" y="6200775"/>
          <a:ext cx="314325" cy="371475"/>
          <a:chOff x="36" y="197"/>
          <a:chExt cx="28" cy="39"/>
        </a:xfrm>
        <a:solidFill>
          <a:srgbClr val="FFFFFF"/>
        </a:solidFill>
      </xdr:grpSpPr>
      <xdr:sp>
        <xdr:nvSpPr>
          <xdr:cNvPr id="53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314325</xdr:colOff>
      <xdr:row>24</xdr:row>
      <xdr:rowOff>114300</xdr:rowOff>
    </xdr:from>
    <xdr:to>
      <xdr:col>70</xdr:col>
      <xdr:colOff>104775</xdr:colOff>
      <xdr:row>26</xdr:row>
      <xdr:rowOff>28575</xdr:rowOff>
    </xdr:to>
    <xdr:grpSp>
      <xdr:nvGrpSpPr>
        <xdr:cNvPr id="538" name="Group 90"/>
        <xdr:cNvGrpSpPr>
          <a:grpSpLocks noChangeAspect="1"/>
        </xdr:cNvGrpSpPr>
      </xdr:nvGrpSpPr>
      <xdr:grpSpPr>
        <a:xfrm>
          <a:off x="5165407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666750</xdr:colOff>
      <xdr:row>21</xdr:row>
      <xdr:rowOff>114300</xdr:rowOff>
    </xdr:from>
    <xdr:to>
      <xdr:col>79</xdr:col>
      <xdr:colOff>266700</xdr:colOff>
      <xdr:row>24</xdr:row>
      <xdr:rowOff>0</xdr:rowOff>
    </xdr:to>
    <xdr:sp>
      <xdr:nvSpPr>
        <xdr:cNvPr id="541" name="Line 2025"/>
        <xdr:cNvSpPr>
          <a:spLocks/>
        </xdr:cNvSpPr>
      </xdr:nvSpPr>
      <xdr:spPr>
        <a:xfrm flipV="1">
          <a:off x="54006750" y="5514975"/>
          <a:ext cx="50292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466725</xdr:colOff>
      <xdr:row>24</xdr:row>
      <xdr:rowOff>114300</xdr:rowOff>
    </xdr:from>
    <xdr:to>
      <xdr:col>75</xdr:col>
      <xdr:colOff>247650</xdr:colOff>
      <xdr:row>29</xdr:row>
      <xdr:rowOff>114300</xdr:rowOff>
    </xdr:to>
    <xdr:sp>
      <xdr:nvSpPr>
        <xdr:cNvPr id="542" name="Line 1822"/>
        <xdr:cNvSpPr>
          <a:spLocks/>
        </xdr:cNvSpPr>
      </xdr:nvSpPr>
      <xdr:spPr>
        <a:xfrm>
          <a:off x="51806475" y="6200775"/>
          <a:ext cx="423862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16</xdr:row>
      <xdr:rowOff>219075</xdr:rowOff>
    </xdr:from>
    <xdr:to>
      <xdr:col>67</xdr:col>
      <xdr:colOff>419100</xdr:colOff>
      <xdr:row>18</xdr:row>
      <xdr:rowOff>114300</xdr:rowOff>
    </xdr:to>
    <xdr:grpSp>
      <xdr:nvGrpSpPr>
        <xdr:cNvPr id="543" name="Group 189"/>
        <xdr:cNvGrpSpPr>
          <a:grpSpLocks noChangeAspect="1"/>
        </xdr:cNvGrpSpPr>
      </xdr:nvGrpSpPr>
      <xdr:grpSpPr>
        <a:xfrm>
          <a:off x="499586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18</xdr:row>
      <xdr:rowOff>104775</xdr:rowOff>
    </xdr:from>
    <xdr:to>
      <xdr:col>71</xdr:col>
      <xdr:colOff>285750</xdr:colOff>
      <xdr:row>21</xdr:row>
      <xdr:rowOff>114300</xdr:rowOff>
    </xdr:to>
    <xdr:sp>
      <xdr:nvSpPr>
        <xdr:cNvPr id="546" name="Line 2025"/>
        <xdr:cNvSpPr>
          <a:spLocks/>
        </xdr:cNvSpPr>
      </xdr:nvSpPr>
      <xdr:spPr>
        <a:xfrm>
          <a:off x="50120550" y="4819650"/>
          <a:ext cx="29908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27</xdr:row>
      <xdr:rowOff>114300</xdr:rowOff>
    </xdr:from>
    <xdr:to>
      <xdr:col>65</xdr:col>
      <xdr:colOff>419100</xdr:colOff>
      <xdr:row>29</xdr:row>
      <xdr:rowOff>28575</xdr:rowOff>
    </xdr:to>
    <xdr:grpSp>
      <xdr:nvGrpSpPr>
        <xdr:cNvPr id="547" name="Group 1998"/>
        <xdr:cNvGrpSpPr>
          <a:grpSpLocks noChangeAspect="1"/>
        </xdr:cNvGrpSpPr>
      </xdr:nvGrpSpPr>
      <xdr:grpSpPr>
        <a:xfrm>
          <a:off x="484727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8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29</xdr:row>
      <xdr:rowOff>114300</xdr:rowOff>
    </xdr:from>
    <xdr:to>
      <xdr:col>75</xdr:col>
      <xdr:colOff>409575</xdr:colOff>
      <xdr:row>31</xdr:row>
      <xdr:rowOff>28575</xdr:rowOff>
    </xdr:to>
    <xdr:grpSp>
      <xdr:nvGrpSpPr>
        <xdr:cNvPr id="550" name="Group 95"/>
        <xdr:cNvGrpSpPr>
          <a:grpSpLocks/>
        </xdr:cNvGrpSpPr>
      </xdr:nvGrpSpPr>
      <xdr:grpSpPr>
        <a:xfrm>
          <a:off x="558927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1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428625</xdr:colOff>
      <xdr:row>28</xdr:row>
      <xdr:rowOff>28575</xdr:rowOff>
    </xdr:from>
    <xdr:to>
      <xdr:col>71</xdr:col>
      <xdr:colOff>457200</xdr:colOff>
      <xdr:row>29</xdr:row>
      <xdr:rowOff>28575</xdr:rowOff>
    </xdr:to>
    <xdr:grpSp>
      <xdr:nvGrpSpPr>
        <xdr:cNvPr id="553" name="Group 1939"/>
        <xdr:cNvGrpSpPr>
          <a:grpSpLocks/>
        </xdr:cNvGrpSpPr>
      </xdr:nvGrpSpPr>
      <xdr:grpSpPr>
        <a:xfrm>
          <a:off x="53254275" y="7029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276225</xdr:colOff>
      <xdr:row>24</xdr:row>
      <xdr:rowOff>114300</xdr:rowOff>
    </xdr:from>
    <xdr:to>
      <xdr:col>69</xdr:col>
      <xdr:colOff>76200</xdr:colOff>
      <xdr:row>27</xdr:row>
      <xdr:rowOff>114300</xdr:rowOff>
    </xdr:to>
    <xdr:sp>
      <xdr:nvSpPr>
        <xdr:cNvPr id="557" name="Line 2025"/>
        <xdr:cNvSpPr>
          <a:spLocks/>
        </xdr:cNvSpPr>
      </xdr:nvSpPr>
      <xdr:spPr>
        <a:xfrm flipV="1">
          <a:off x="48644175" y="6200775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571500</xdr:colOff>
      <xdr:row>27</xdr:row>
      <xdr:rowOff>114300</xdr:rowOff>
    </xdr:from>
    <xdr:to>
      <xdr:col>65</xdr:col>
      <xdr:colOff>276225</xdr:colOff>
      <xdr:row>29</xdr:row>
      <xdr:rowOff>104775</xdr:rowOff>
    </xdr:to>
    <xdr:sp>
      <xdr:nvSpPr>
        <xdr:cNvPr id="558" name="Line 2461"/>
        <xdr:cNvSpPr>
          <a:spLocks/>
        </xdr:cNvSpPr>
      </xdr:nvSpPr>
      <xdr:spPr>
        <a:xfrm flipV="1">
          <a:off x="46482000" y="6886575"/>
          <a:ext cx="2162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552450</xdr:colOff>
      <xdr:row>29</xdr:row>
      <xdr:rowOff>228600</xdr:rowOff>
    </xdr:from>
    <xdr:to>
      <xdr:col>61</xdr:col>
      <xdr:colOff>342900</xdr:colOff>
      <xdr:row>30</xdr:row>
      <xdr:rowOff>76200</xdr:rowOff>
    </xdr:to>
    <xdr:sp>
      <xdr:nvSpPr>
        <xdr:cNvPr id="559" name="Line 2462"/>
        <xdr:cNvSpPr>
          <a:spLocks/>
        </xdr:cNvSpPr>
      </xdr:nvSpPr>
      <xdr:spPr>
        <a:xfrm flipV="1">
          <a:off x="44977050" y="74580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323850</xdr:colOff>
      <xdr:row>30</xdr:row>
      <xdr:rowOff>76200</xdr:rowOff>
    </xdr:from>
    <xdr:to>
      <xdr:col>60</xdr:col>
      <xdr:colOff>552450</xdr:colOff>
      <xdr:row>30</xdr:row>
      <xdr:rowOff>114300</xdr:rowOff>
    </xdr:to>
    <xdr:sp>
      <xdr:nvSpPr>
        <xdr:cNvPr id="560" name="Line 2463"/>
        <xdr:cNvSpPr>
          <a:spLocks/>
        </xdr:cNvSpPr>
      </xdr:nvSpPr>
      <xdr:spPr>
        <a:xfrm flipV="1">
          <a:off x="442341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342900</xdr:colOff>
      <xdr:row>29</xdr:row>
      <xdr:rowOff>104775</xdr:rowOff>
    </xdr:from>
    <xdr:to>
      <xdr:col>62</xdr:col>
      <xdr:colOff>581025</xdr:colOff>
      <xdr:row>29</xdr:row>
      <xdr:rowOff>228600</xdr:rowOff>
    </xdr:to>
    <xdr:sp>
      <xdr:nvSpPr>
        <xdr:cNvPr id="561" name="Line 2464"/>
        <xdr:cNvSpPr>
          <a:spLocks/>
        </xdr:cNvSpPr>
      </xdr:nvSpPr>
      <xdr:spPr>
        <a:xfrm flipV="1">
          <a:off x="45739050" y="7334250"/>
          <a:ext cx="7524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428625</xdr:colOff>
      <xdr:row>23</xdr:row>
      <xdr:rowOff>228600</xdr:rowOff>
    </xdr:from>
    <xdr:to>
      <xdr:col>72</xdr:col>
      <xdr:colOff>676275</xdr:colOff>
      <xdr:row>24</xdr:row>
      <xdr:rowOff>76200</xdr:rowOff>
    </xdr:to>
    <xdr:sp>
      <xdr:nvSpPr>
        <xdr:cNvPr id="562" name="Line 2462"/>
        <xdr:cNvSpPr>
          <a:spLocks/>
        </xdr:cNvSpPr>
      </xdr:nvSpPr>
      <xdr:spPr>
        <a:xfrm flipV="1">
          <a:off x="53254275" y="60864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666750</xdr:colOff>
      <xdr:row>24</xdr:row>
      <xdr:rowOff>76200</xdr:rowOff>
    </xdr:from>
    <xdr:to>
      <xdr:col>71</xdr:col>
      <xdr:colOff>438150</xdr:colOff>
      <xdr:row>24</xdr:row>
      <xdr:rowOff>114300</xdr:rowOff>
    </xdr:to>
    <xdr:sp>
      <xdr:nvSpPr>
        <xdr:cNvPr id="563" name="Line 2463"/>
        <xdr:cNvSpPr>
          <a:spLocks/>
        </xdr:cNvSpPr>
      </xdr:nvSpPr>
      <xdr:spPr>
        <a:xfrm flipV="1">
          <a:off x="5252085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47625</xdr:colOff>
      <xdr:row>16</xdr:row>
      <xdr:rowOff>76200</xdr:rowOff>
    </xdr:from>
    <xdr:to>
      <xdr:col>62</xdr:col>
      <xdr:colOff>742950</xdr:colOff>
      <xdr:row>16</xdr:row>
      <xdr:rowOff>190500</xdr:rowOff>
    </xdr:to>
    <xdr:grpSp>
      <xdr:nvGrpSpPr>
        <xdr:cNvPr id="564" name="Group 1983"/>
        <xdr:cNvGrpSpPr>
          <a:grpSpLocks noChangeAspect="1"/>
        </xdr:cNvGrpSpPr>
      </xdr:nvGrpSpPr>
      <xdr:grpSpPr>
        <a:xfrm>
          <a:off x="45958125" y="43338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65" name="Line 1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1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1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1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1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1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25</xdr:row>
      <xdr:rowOff>57150</xdr:rowOff>
    </xdr:from>
    <xdr:to>
      <xdr:col>64</xdr:col>
      <xdr:colOff>752475</xdr:colOff>
      <xdr:row>25</xdr:row>
      <xdr:rowOff>171450</xdr:rowOff>
    </xdr:to>
    <xdr:grpSp>
      <xdr:nvGrpSpPr>
        <xdr:cNvPr id="571" name="Group 1983"/>
        <xdr:cNvGrpSpPr>
          <a:grpSpLocks noChangeAspect="1"/>
        </xdr:cNvGrpSpPr>
      </xdr:nvGrpSpPr>
      <xdr:grpSpPr>
        <a:xfrm>
          <a:off x="47453550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72" name="Line 1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1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1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1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1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1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390525</xdr:colOff>
      <xdr:row>28</xdr:row>
      <xdr:rowOff>57150</xdr:rowOff>
    </xdr:from>
    <xdr:to>
      <xdr:col>61</xdr:col>
      <xdr:colOff>123825</xdr:colOff>
      <xdr:row>28</xdr:row>
      <xdr:rowOff>171450</xdr:rowOff>
    </xdr:to>
    <xdr:grpSp>
      <xdr:nvGrpSpPr>
        <xdr:cNvPr id="578" name="Group 1983"/>
        <xdr:cNvGrpSpPr>
          <a:grpSpLocks noChangeAspect="1"/>
        </xdr:cNvGrpSpPr>
      </xdr:nvGrpSpPr>
      <xdr:grpSpPr>
        <a:xfrm>
          <a:off x="44815125" y="7058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79" name="Line 1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1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1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1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1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1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66675</xdr:colOff>
      <xdr:row>30</xdr:row>
      <xdr:rowOff>95250</xdr:rowOff>
    </xdr:from>
    <xdr:to>
      <xdr:col>62</xdr:col>
      <xdr:colOff>247650</xdr:colOff>
      <xdr:row>30</xdr:row>
      <xdr:rowOff>209550</xdr:rowOff>
    </xdr:to>
    <xdr:grpSp>
      <xdr:nvGrpSpPr>
        <xdr:cNvPr id="585" name="Group 1983"/>
        <xdr:cNvGrpSpPr>
          <a:grpSpLocks noChangeAspect="1"/>
        </xdr:cNvGrpSpPr>
      </xdr:nvGrpSpPr>
      <xdr:grpSpPr>
        <a:xfrm>
          <a:off x="45462825" y="75533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86" name="Line 1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1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1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1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1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1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904875</xdr:colOff>
      <xdr:row>23</xdr:row>
      <xdr:rowOff>200025</xdr:rowOff>
    </xdr:from>
    <xdr:ext cx="2171700" cy="228600"/>
    <xdr:sp>
      <xdr:nvSpPr>
        <xdr:cNvPr id="592" name="text 348"/>
        <xdr:cNvSpPr txBox="1">
          <a:spLocks noChangeArrowheads="1"/>
        </xdr:cNvSpPr>
      </xdr:nvSpPr>
      <xdr:spPr>
        <a:xfrm>
          <a:off x="7877175" y="6057900"/>
          <a:ext cx="2171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16,939 = 0,000 511B </a:t>
          </a:r>
        </a:p>
      </xdr:txBody>
    </xdr:sp>
    <xdr:clientData/>
  </xdr:oneCellAnchor>
  <xdr:oneCellAnchor>
    <xdr:from>
      <xdr:col>18</xdr:col>
      <xdr:colOff>381000</xdr:colOff>
      <xdr:row>23</xdr:row>
      <xdr:rowOff>85725</xdr:rowOff>
    </xdr:from>
    <xdr:ext cx="2228850" cy="228600"/>
    <xdr:sp>
      <xdr:nvSpPr>
        <xdr:cNvPr id="593" name="text 348"/>
        <xdr:cNvSpPr txBox="1">
          <a:spLocks noChangeArrowheads="1"/>
        </xdr:cNvSpPr>
      </xdr:nvSpPr>
      <xdr:spPr>
        <a:xfrm>
          <a:off x="13296900" y="5943600"/>
          <a:ext cx="2228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17,043 = 0,000 V4212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6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1" customFormat="1" ht="22.5" customHeight="1">
      <c r="A4" s="105"/>
      <c r="B4" s="35" t="s">
        <v>34</v>
      </c>
      <c r="C4" s="353" t="s">
        <v>109</v>
      </c>
      <c r="D4" s="106"/>
      <c r="E4" s="105"/>
      <c r="F4" s="105"/>
      <c r="G4" s="105"/>
      <c r="H4" s="105"/>
      <c r="I4" s="106"/>
      <c r="J4" s="330" t="s">
        <v>101</v>
      </c>
      <c r="K4" s="106"/>
      <c r="L4" s="107"/>
      <c r="M4" s="106"/>
      <c r="N4" s="106"/>
      <c r="O4" s="106"/>
      <c r="P4" s="106"/>
      <c r="Q4" s="108" t="s">
        <v>35</v>
      </c>
      <c r="R4" s="109">
        <v>556407</v>
      </c>
      <c r="S4" s="106"/>
      <c r="T4" s="106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4"/>
      <c r="U6" s="104"/>
      <c r="V6" s="104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3"/>
      <c r="U7" s="101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128"/>
      <c r="H8" s="54"/>
      <c r="I8" s="54"/>
      <c r="J8" s="54" t="s">
        <v>93</v>
      </c>
      <c r="K8" s="54"/>
      <c r="L8" s="54"/>
      <c r="M8" s="232"/>
      <c r="N8" s="328"/>
      <c r="O8" s="328"/>
      <c r="P8" s="328"/>
      <c r="Q8" s="328"/>
      <c r="R8" s="129"/>
      <c r="S8" s="125"/>
      <c r="T8" s="103"/>
      <c r="U8" s="101"/>
    </row>
    <row r="9" spans="1:21" ht="24.75" customHeight="1">
      <c r="A9" s="121"/>
      <c r="B9" s="126"/>
      <c r="C9" s="53" t="s">
        <v>8</v>
      </c>
      <c r="D9" s="128"/>
      <c r="E9" s="128"/>
      <c r="F9" s="128"/>
      <c r="G9" s="128"/>
      <c r="H9" s="329"/>
      <c r="I9" s="329"/>
      <c r="J9" s="130" t="s">
        <v>47</v>
      </c>
      <c r="K9" s="329"/>
      <c r="L9" s="329"/>
      <c r="M9" s="328"/>
      <c r="N9" s="328"/>
      <c r="O9" s="328"/>
      <c r="P9" s="374" t="s">
        <v>94</v>
      </c>
      <c r="Q9" s="374"/>
      <c r="R9" s="131"/>
      <c r="S9" s="125"/>
      <c r="T9" s="103"/>
      <c r="U9" s="101"/>
    </row>
    <row r="10" spans="1:21" ht="24.75" customHeight="1">
      <c r="A10" s="121"/>
      <c r="B10" s="126"/>
      <c r="C10" s="53" t="s">
        <v>10</v>
      </c>
      <c r="D10" s="128"/>
      <c r="E10" s="128"/>
      <c r="F10" s="128"/>
      <c r="G10" s="128"/>
      <c r="H10" s="329"/>
      <c r="I10" s="329"/>
      <c r="J10" s="130" t="s">
        <v>95</v>
      </c>
      <c r="K10" s="329"/>
      <c r="L10" s="329"/>
      <c r="M10" s="328"/>
      <c r="N10" s="328"/>
      <c r="O10" s="328"/>
      <c r="P10" s="374"/>
      <c r="Q10" s="374"/>
      <c r="R10" s="129"/>
      <c r="S10" s="125"/>
      <c r="T10" s="103"/>
      <c r="U10" s="101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3"/>
      <c r="U11" s="101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3"/>
      <c r="U12" s="101"/>
    </row>
    <row r="13" spans="1:21" ht="21" customHeight="1">
      <c r="A13" s="121"/>
      <c r="B13" s="126"/>
      <c r="C13" s="65" t="s">
        <v>15</v>
      </c>
      <c r="D13" s="128"/>
      <c r="E13" s="128"/>
      <c r="F13" s="135" t="s">
        <v>84</v>
      </c>
      <c r="G13" s="135" t="s">
        <v>110</v>
      </c>
      <c r="H13" s="128"/>
      <c r="I13" s="128"/>
      <c r="J13" s="135" t="s">
        <v>16</v>
      </c>
      <c r="K13" s="212"/>
      <c r="M13" s="135" t="s">
        <v>110</v>
      </c>
      <c r="N13" s="135" t="s">
        <v>85</v>
      </c>
      <c r="O13" s="135"/>
      <c r="P13" s="136"/>
      <c r="Q13" s="128"/>
      <c r="R13" s="129"/>
      <c r="S13" s="125"/>
      <c r="T13" s="103"/>
      <c r="U13" s="101"/>
    </row>
    <row r="14" spans="1:21" ht="21" customHeight="1">
      <c r="A14" s="121"/>
      <c r="B14" s="126"/>
      <c r="C14" s="64" t="s">
        <v>17</v>
      </c>
      <c r="D14" s="128"/>
      <c r="E14" s="128"/>
      <c r="F14" s="356">
        <v>17.134999999999998</v>
      </c>
      <c r="G14" s="356">
        <v>17.136</v>
      </c>
      <c r="H14" s="128"/>
      <c r="I14" s="128"/>
      <c r="J14" s="212">
        <v>17.117</v>
      </c>
      <c r="K14" s="81"/>
      <c r="M14" s="357">
        <v>17.653</v>
      </c>
      <c r="N14" s="356">
        <v>17.662</v>
      </c>
      <c r="O14" s="233"/>
      <c r="P14" s="136"/>
      <c r="Q14" s="128"/>
      <c r="R14" s="129"/>
      <c r="S14" s="125"/>
      <c r="T14" s="103"/>
      <c r="U14" s="101"/>
    </row>
    <row r="15" spans="1:21" ht="21" customHeight="1">
      <c r="A15" s="121"/>
      <c r="B15" s="126"/>
      <c r="C15" s="64" t="s">
        <v>18</v>
      </c>
      <c r="D15" s="128"/>
      <c r="E15" s="128"/>
      <c r="F15" s="356"/>
      <c r="G15" s="356"/>
      <c r="H15" s="128"/>
      <c r="I15" s="128"/>
      <c r="J15" s="81" t="s">
        <v>19</v>
      </c>
      <c r="K15" s="234"/>
      <c r="M15" s="357"/>
      <c r="N15" s="356"/>
      <c r="O15" s="234"/>
      <c r="P15" s="128"/>
      <c r="Q15" s="128"/>
      <c r="R15" s="129"/>
      <c r="S15" s="125"/>
      <c r="T15" s="103"/>
      <c r="U15" s="101"/>
    </row>
    <row r="16" spans="1:21" ht="21" customHeight="1">
      <c r="A16" s="121"/>
      <c r="B16" s="132"/>
      <c r="C16" s="358" t="s">
        <v>121</v>
      </c>
      <c r="D16" s="133"/>
      <c r="E16" s="372" t="s">
        <v>111</v>
      </c>
      <c r="F16" s="355">
        <v>0.092</v>
      </c>
      <c r="G16" s="355">
        <v>0.093</v>
      </c>
      <c r="H16" s="133"/>
      <c r="I16" s="372" t="s">
        <v>122</v>
      </c>
      <c r="J16" s="359">
        <v>0.178</v>
      </c>
      <c r="K16" s="230"/>
      <c r="L16" s="372" t="s">
        <v>111</v>
      </c>
      <c r="M16" s="359">
        <v>0.61</v>
      </c>
      <c r="N16" s="355">
        <v>0.619</v>
      </c>
      <c r="O16" s="133"/>
      <c r="P16" s="133"/>
      <c r="Q16" s="133"/>
      <c r="R16" s="134"/>
      <c r="S16" s="125"/>
      <c r="T16" s="103"/>
      <c r="U16" s="101"/>
    </row>
    <row r="17" spans="1:21" ht="21" customHeight="1">
      <c r="A17" s="121"/>
      <c r="B17" s="126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/>
      <c r="S17" s="125"/>
      <c r="T17" s="103"/>
      <c r="U17" s="101"/>
    </row>
    <row r="18" spans="1:21" ht="21" customHeight="1">
      <c r="A18" s="121"/>
      <c r="B18" s="126"/>
      <c r="C18" s="64" t="s">
        <v>36</v>
      </c>
      <c r="D18" s="128"/>
      <c r="E18" s="128"/>
      <c r="F18" s="128"/>
      <c r="G18" s="128"/>
      <c r="H18" s="128"/>
      <c r="J18" s="137" t="s">
        <v>48</v>
      </c>
      <c r="L18" s="128"/>
      <c r="M18" s="136"/>
      <c r="N18" s="136"/>
      <c r="O18" s="128"/>
      <c r="P18" s="374" t="s">
        <v>57</v>
      </c>
      <c r="Q18" s="374"/>
      <c r="R18" s="129"/>
      <c r="S18" s="125"/>
      <c r="T18" s="103"/>
      <c r="U18" s="101"/>
    </row>
    <row r="19" spans="1:21" ht="21" customHeight="1">
      <c r="A19" s="121"/>
      <c r="B19" s="126"/>
      <c r="C19" s="64" t="s">
        <v>37</v>
      </c>
      <c r="D19" s="128"/>
      <c r="E19" s="128"/>
      <c r="F19" s="128"/>
      <c r="G19" s="128"/>
      <c r="H19" s="128"/>
      <c r="J19" s="137" t="s">
        <v>56</v>
      </c>
      <c r="L19" s="128"/>
      <c r="M19" s="136"/>
      <c r="N19" s="136"/>
      <c r="O19" s="128"/>
      <c r="P19" s="374" t="s">
        <v>49</v>
      </c>
      <c r="Q19" s="374"/>
      <c r="R19" s="129"/>
      <c r="S19" s="125"/>
      <c r="T19" s="103"/>
      <c r="U19" s="101"/>
    </row>
    <row r="20" spans="1:21" ht="21" customHeight="1">
      <c r="A20" s="121"/>
      <c r="B20" s="138"/>
      <c r="C20" s="139"/>
      <c r="D20" s="139"/>
      <c r="E20" s="139"/>
      <c r="F20" s="139"/>
      <c r="G20" s="139"/>
      <c r="H20" s="139"/>
      <c r="I20" s="139"/>
      <c r="J20" s="241"/>
      <c r="K20" s="139"/>
      <c r="L20" s="139"/>
      <c r="M20" s="139"/>
      <c r="N20" s="139"/>
      <c r="O20" s="139"/>
      <c r="P20" s="139"/>
      <c r="Q20" s="139"/>
      <c r="R20" s="140"/>
      <c r="S20" s="125"/>
      <c r="T20" s="103"/>
      <c r="U20" s="101"/>
    </row>
    <row r="21" spans="1:21" ht="21" customHeight="1">
      <c r="A21" s="121"/>
      <c r="B21" s="141"/>
      <c r="C21" s="142"/>
      <c r="D21" s="142"/>
      <c r="E21" s="143"/>
      <c r="F21" s="143"/>
      <c r="G21" s="143"/>
      <c r="H21" s="143"/>
      <c r="I21" s="142"/>
      <c r="J21" s="144"/>
      <c r="K21" s="142"/>
      <c r="L21" s="142"/>
      <c r="M21" s="142"/>
      <c r="N21" s="142"/>
      <c r="O21" s="142"/>
      <c r="P21" s="142"/>
      <c r="Q21" s="142"/>
      <c r="R21" s="142"/>
      <c r="S21" s="125"/>
      <c r="T21" s="103"/>
      <c r="U21" s="101"/>
    </row>
    <row r="22" spans="1:19" ht="30" customHeight="1">
      <c r="A22" s="145"/>
      <c r="B22" s="146"/>
      <c r="C22" s="147"/>
      <c r="D22" s="375" t="s">
        <v>38</v>
      </c>
      <c r="E22" s="376"/>
      <c r="F22" s="376"/>
      <c r="G22" s="376"/>
      <c r="H22" s="147"/>
      <c r="I22" s="148"/>
      <c r="J22" s="149"/>
      <c r="K22" s="146"/>
      <c r="L22" s="147"/>
      <c r="M22" s="375" t="s">
        <v>39</v>
      </c>
      <c r="N22" s="375"/>
      <c r="O22" s="375"/>
      <c r="P22" s="375"/>
      <c r="Q22" s="147"/>
      <c r="R22" s="148"/>
      <c r="S22" s="125"/>
    </row>
    <row r="23" spans="1:20" s="154" customFormat="1" ht="21" customHeight="1" thickBot="1">
      <c r="A23" s="150"/>
      <c r="B23" s="151" t="s">
        <v>24</v>
      </c>
      <c r="C23" s="92" t="s">
        <v>25</v>
      </c>
      <c r="D23" s="92" t="s">
        <v>26</v>
      </c>
      <c r="E23" s="152" t="s">
        <v>27</v>
      </c>
      <c r="F23" s="377" t="s">
        <v>28</v>
      </c>
      <c r="G23" s="378"/>
      <c r="H23" s="378"/>
      <c r="I23" s="379"/>
      <c r="J23" s="149"/>
      <c r="K23" s="151" t="s">
        <v>24</v>
      </c>
      <c r="L23" s="92" t="s">
        <v>25</v>
      </c>
      <c r="M23" s="92" t="s">
        <v>26</v>
      </c>
      <c r="N23" s="152" t="s">
        <v>27</v>
      </c>
      <c r="O23" s="377" t="s">
        <v>28</v>
      </c>
      <c r="P23" s="378"/>
      <c r="Q23" s="378"/>
      <c r="R23" s="379"/>
      <c r="S23" s="153"/>
      <c r="T23" s="99"/>
    </row>
    <row r="24" spans="1:20" s="111" customFormat="1" ht="21" customHeight="1" thickTop="1">
      <c r="A24" s="145"/>
      <c r="B24" s="155"/>
      <c r="C24" s="156"/>
      <c r="D24" s="157"/>
      <c r="E24" s="158"/>
      <c r="F24" s="159"/>
      <c r="G24" s="160"/>
      <c r="H24" s="160"/>
      <c r="I24" s="161"/>
      <c r="J24" s="149"/>
      <c r="K24" s="155"/>
      <c r="L24" s="156"/>
      <c r="M24" s="157"/>
      <c r="N24" s="158"/>
      <c r="O24" s="159"/>
      <c r="P24" s="160"/>
      <c r="Q24" s="160"/>
      <c r="R24" s="161"/>
      <c r="S24" s="125"/>
      <c r="T24" s="99"/>
    </row>
    <row r="25" spans="1:20" s="111" customFormat="1" ht="21" customHeight="1">
      <c r="A25" s="145"/>
      <c r="B25" s="162">
        <v>1</v>
      </c>
      <c r="C25" s="163">
        <v>17.1</v>
      </c>
      <c r="D25" s="163">
        <v>17.638</v>
      </c>
      <c r="E25" s="164">
        <f aca="true" t="shared" si="0" ref="E25:E32">(D25-C25)*1000</f>
        <v>538.0000000000002</v>
      </c>
      <c r="F25" s="383" t="s">
        <v>100</v>
      </c>
      <c r="G25" s="384"/>
      <c r="H25" s="384"/>
      <c r="I25" s="385"/>
      <c r="J25" s="149"/>
      <c r="K25" s="162">
        <v>3</v>
      </c>
      <c r="L25" s="165">
        <v>17.072</v>
      </c>
      <c r="M25" s="165">
        <v>17.191</v>
      </c>
      <c r="N25" s="164">
        <f>(M25-L25)*1000</f>
        <v>118.99999999999977</v>
      </c>
      <c r="O25" s="389" t="s">
        <v>61</v>
      </c>
      <c r="P25" s="390"/>
      <c r="Q25" s="390"/>
      <c r="R25" s="391"/>
      <c r="S25" s="125"/>
      <c r="T25" s="99"/>
    </row>
    <row r="26" spans="1:20" s="111" customFormat="1" ht="21" customHeight="1">
      <c r="A26" s="145"/>
      <c r="B26" s="162">
        <v>2</v>
      </c>
      <c r="C26" s="163">
        <v>17.199</v>
      </c>
      <c r="D26" s="163">
        <v>17.614</v>
      </c>
      <c r="E26" s="164">
        <f t="shared" si="0"/>
        <v>414.99999999999915</v>
      </c>
      <c r="F26" s="349" t="s">
        <v>112</v>
      </c>
      <c r="G26" s="350"/>
      <c r="H26" s="350"/>
      <c r="I26" s="351"/>
      <c r="J26" s="149"/>
      <c r="K26" s="162"/>
      <c r="L26" s="165"/>
      <c r="M26" s="165"/>
      <c r="N26" s="164"/>
      <c r="O26" s="386" t="s">
        <v>104</v>
      </c>
      <c r="P26" s="387"/>
      <c r="Q26" s="387"/>
      <c r="R26" s="388"/>
      <c r="S26" s="125"/>
      <c r="T26" s="99"/>
    </row>
    <row r="27" spans="1:20" s="111" customFormat="1" ht="21" customHeight="1">
      <c r="A27" s="145"/>
      <c r="B27" s="162">
        <v>3</v>
      </c>
      <c r="C27" s="163">
        <v>17.021</v>
      </c>
      <c r="D27" s="163">
        <v>17.601</v>
      </c>
      <c r="E27" s="164">
        <f t="shared" si="0"/>
        <v>579.9999999999983</v>
      </c>
      <c r="F27" s="349" t="s">
        <v>41</v>
      </c>
      <c r="G27" s="350"/>
      <c r="H27" s="350"/>
      <c r="I27" s="351"/>
      <c r="J27" s="149"/>
      <c r="K27" s="162"/>
      <c r="L27" s="165"/>
      <c r="M27" s="165"/>
      <c r="N27" s="164">
        <f aca="true" t="shared" si="1" ref="N27:N32">(M27-L27)*1000</f>
        <v>0</v>
      </c>
      <c r="O27" s="386" t="s">
        <v>106</v>
      </c>
      <c r="P27" s="387"/>
      <c r="Q27" s="387"/>
      <c r="R27" s="388"/>
      <c r="S27" s="125"/>
      <c r="T27" s="99"/>
    </row>
    <row r="28" spans="1:20" s="111" customFormat="1" ht="21" customHeight="1">
      <c r="A28" s="145"/>
      <c r="B28" s="162">
        <v>4</v>
      </c>
      <c r="C28" s="163">
        <v>17.243</v>
      </c>
      <c r="D28" s="163">
        <v>17.571</v>
      </c>
      <c r="E28" s="164">
        <f t="shared" si="0"/>
        <v>328.00000000000296</v>
      </c>
      <c r="F28" s="349" t="s">
        <v>112</v>
      </c>
      <c r="G28" s="350"/>
      <c r="H28" s="350"/>
      <c r="I28" s="351"/>
      <c r="J28" s="149"/>
      <c r="K28" s="162">
        <v>5</v>
      </c>
      <c r="L28" s="165">
        <v>17.072</v>
      </c>
      <c r="M28" s="165">
        <v>17.191</v>
      </c>
      <c r="N28" s="164">
        <f t="shared" si="1"/>
        <v>118.99999999999977</v>
      </c>
      <c r="O28" s="389" t="s">
        <v>102</v>
      </c>
      <c r="P28" s="390"/>
      <c r="Q28" s="390"/>
      <c r="R28" s="391"/>
      <c r="S28" s="125"/>
      <c r="T28" s="99"/>
    </row>
    <row r="29" spans="1:20" s="111" customFormat="1" ht="21" customHeight="1">
      <c r="A29" s="145"/>
      <c r="B29" s="162">
        <v>5</v>
      </c>
      <c r="C29" s="163">
        <v>17.021</v>
      </c>
      <c r="D29" s="163">
        <v>17.591</v>
      </c>
      <c r="E29" s="164">
        <f t="shared" si="0"/>
        <v>570.0000000000002</v>
      </c>
      <c r="F29" s="389" t="s">
        <v>41</v>
      </c>
      <c r="G29" s="390"/>
      <c r="H29" s="390"/>
      <c r="I29" s="391"/>
      <c r="J29" s="149"/>
      <c r="K29" s="162"/>
      <c r="L29" s="165"/>
      <c r="M29" s="165"/>
      <c r="N29" s="164">
        <f t="shared" si="1"/>
        <v>0</v>
      </c>
      <c r="O29" s="386" t="s">
        <v>104</v>
      </c>
      <c r="P29" s="387"/>
      <c r="Q29" s="387"/>
      <c r="R29" s="388"/>
      <c r="S29" s="125"/>
      <c r="T29" s="99"/>
    </row>
    <row r="30" spans="1:20" s="111" customFormat="1" ht="21" customHeight="1">
      <c r="A30" s="145"/>
      <c r="B30" s="162">
        <v>6</v>
      </c>
      <c r="C30" s="163">
        <v>17.29</v>
      </c>
      <c r="D30" s="163">
        <v>17.58</v>
      </c>
      <c r="E30" s="164">
        <f t="shared" si="0"/>
        <v>289.99999999999915</v>
      </c>
      <c r="F30" s="349" t="s">
        <v>112</v>
      </c>
      <c r="G30" s="350"/>
      <c r="H30" s="350"/>
      <c r="I30" s="351"/>
      <c r="J30" s="149"/>
      <c r="K30" s="162"/>
      <c r="L30" s="165"/>
      <c r="M30" s="165"/>
      <c r="N30" s="164">
        <f t="shared" si="1"/>
        <v>0</v>
      </c>
      <c r="O30" s="386" t="s">
        <v>105</v>
      </c>
      <c r="P30" s="387"/>
      <c r="Q30" s="387"/>
      <c r="R30" s="388"/>
      <c r="S30" s="125"/>
      <c r="T30" s="99"/>
    </row>
    <row r="31" spans="1:20" s="111" customFormat="1" ht="21" customHeight="1">
      <c r="A31" s="145"/>
      <c r="B31" s="162">
        <v>8</v>
      </c>
      <c r="C31" s="163">
        <v>0.069</v>
      </c>
      <c r="D31" s="373">
        <v>0.315</v>
      </c>
      <c r="E31" s="164">
        <f t="shared" si="0"/>
        <v>246</v>
      </c>
      <c r="F31" s="383" t="s">
        <v>40</v>
      </c>
      <c r="G31" s="384"/>
      <c r="H31" s="384"/>
      <c r="I31" s="385"/>
      <c r="J31" s="149"/>
      <c r="K31" s="162">
        <v>8</v>
      </c>
      <c r="L31" s="165">
        <v>0.071</v>
      </c>
      <c r="M31" s="165">
        <v>0.121</v>
      </c>
      <c r="N31" s="164">
        <f t="shared" si="1"/>
        <v>50</v>
      </c>
      <c r="O31" s="389" t="s">
        <v>103</v>
      </c>
      <c r="P31" s="390"/>
      <c r="Q31" s="390"/>
      <c r="R31" s="391"/>
      <c r="S31" s="125"/>
      <c r="T31" s="99"/>
    </row>
    <row r="32" spans="1:20" s="111" customFormat="1" ht="21" customHeight="1">
      <c r="A32" s="145"/>
      <c r="B32" s="162" t="s">
        <v>80</v>
      </c>
      <c r="C32" s="163">
        <v>17.008000000000003</v>
      </c>
      <c r="D32" s="373">
        <v>17.254</v>
      </c>
      <c r="E32" s="164">
        <f t="shared" si="0"/>
        <v>245.99999999999866</v>
      </c>
      <c r="F32" s="271" t="s">
        <v>99</v>
      </c>
      <c r="G32" s="272"/>
      <c r="H32" s="272"/>
      <c r="I32" s="273"/>
      <c r="J32" s="149"/>
      <c r="K32" s="162" t="s">
        <v>80</v>
      </c>
      <c r="L32" s="165">
        <v>17.01</v>
      </c>
      <c r="M32" s="165">
        <v>17.060000000000002</v>
      </c>
      <c r="N32" s="164">
        <f t="shared" si="1"/>
        <v>50.00000000000071</v>
      </c>
      <c r="O32" s="386" t="s">
        <v>107</v>
      </c>
      <c r="P32" s="387"/>
      <c r="Q32" s="387"/>
      <c r="R32" s="388"/>
      <c r="S32" s="125"/>
      <c r="T32" s="99"/>
    </row>
    <row r="33" spans="1:20" s="105" customFormat="1" ht="21" customHeight="1">
      <c r="A33" s="145"/>
      <c r="B33" s="166"/>
      <c r="C33" s="167"/>
      <c r="D33" s="168"/>
      <c r="E33" s="169"/>
      <c r="F33" s="170"/>
      <c r="G33" s="171"/>
      <c r="H33" s="171"/>
      <c r="I33" s="172"/>
      <c r="J33" s="149"/>
      <c r="K33" s="166"/>
      <c r="L33" s="167"/>
      <c r="M33" s="168"/>
      <c r="N33" s="169"/>
      <c r="O33" s="380" t="s">
        <v>108</v>
      </c>
      <c r="P33" s="381"/>
      <c r="Q33" s="381"/>
      <c r="R33" s="382"/>
      <c r="S33" s="125"/>
      <c r="T33" s="99"/>
    </row>
    <row r="34" spans="1:19" ht="21" customHeight="1" thickBot="1">
      <c r="A34" s="173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5"/>
    </row>
  </sheetData>
  <sheetProtection password="E5AD" sheet="1"/>
  <mergeCells count="20">
    <mergeCell ref="F29:I29"/>
    <mergeCell ref="P10:Q10"/>
    <mergeCell ref="O32:R32"/>
    <mergeCell ref="O31:R31"/>
    <mergeCell ref="O25:R25"/>
    <mergeCell ref="P18:Q18"/>
    <mergeCell ref="P19:Q19"/>
    <mergeCell ref="O27:R27"/>
    <mergeCell ref="O26:R26"/>
    <mergeCell ref="O28:R28"/>
    <mergeCell ref="P9:Q9"/>
    <mergeCell ref="D22:G22"/>
    <mergeCell ref="M22:P22"/>
    <mergeCell ref="F23:I23"/>
    <mergeCell ref="O23:R23"/>
    <mergeCell ref="O33:R33"/>
    <mergeCell ref="F25:I25"/>
    <mergeCell ref="O29:R29"/>
    <mergeCell ref="F31:I31"/>
    <mergeCell ref="O30:R30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  <c r="AE1" s="2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8"/>
      <c r="BH1" s="29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179"/>
      <c r="C2" s="180"/>
      <c r="D2" s="180"/>
      <c r="E2" s="180"/>
      <c r="F2" s="180"/>
      <c r="G2" s="93" t="s">
        <v>70</v>
      </c>
      <c r="H2" s="180"/>
      <c r="I2" s="180"/>
      <c r="J2" s="180"/>
      <c r="K2" s="180"/>
      <c r="L2" s="181"/>
      <c r="P2" s="30"/>
      <c r="Q2" s="31"/>
      <c r="R2" s="31"/>
      <c r="S2" s="31"/>
      <c r="T2" s="314" t="s">
        <v>4</v>
      </c>
      <c r="U2" s="314"/>
      <c r="V2" s="314"/>
      <c r="W2" s="314"/>
      <c r="X2" s="314"/>
      <c r="Y2" s="314"/>
      <c r="Z2" s="31"/>
      <c r="AA2" s="31"/>
      <c r="AB2" s="31"/>
      <c r="AC2" s="32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30"/>
      <c r="BK2" s="31"/>
      <c r="BL2" s="31"/>
      <c r="BM2" s="31"/>
      <c r="BN2" s="314" t="s">
        <v>4</v>
      </c>
      <c r="BO2" s="314"/>
      <c r="BP2" s="314"/>
      <c r="BQ2" s="314"/>
      <c r="BR2" s="317"/>
      <c r="BS2" s="317"/>
      <c r="BT2" s="31"/>
      <c r="BU2" s="31"/>
      <c r="BV2" s="31"/>
      <c r="BW2" s="32"/>
      <c r="BY2" s="27"/>
      <c r="BZ2" s="321" t="s">
        <v>92</v>
      </c>
      <c r="CA2" s="322"/>
      <c r="CB2" s="322"/>
      <c r="CC2" s="322"/>
      <c r="CD2" s="322"/>
      <c r="CE2" s="322"/>
      <c r="CF2" s="322"/>
      <c r="CG2" s="322"/>
      <c r="CH2" s="322"/>
      <c r="CI2" s="322"/>
      <c r="CJ2" s="323"/>
    </row>
    <row r="3" spans="16:77" ht="21" customHeight="1" thickBot="1" thickTop="1">
      <c r="P3" s="394" t="s">
        <v>5</v>
      </c>
      <c r="Q3" s="393"/>
      <c r="R3" s="33"/>
      <c r="S3" s="34"/>
      <c r="T3" s="293"/>
      <c r="U3" s="293"/>
      <c r="V3" s="243" t="s">
        <v>50</v>
      </c>
      <c r="W3" s="243"/>
      <c r="X3" s="293"/>
      <c r="Y3" s="293"/>
      <c r="Z3" s="392"/>
      <c r="AA3" s="393"/>
      <c r="AB3" s="395" t="s">
        <v>6</v>
      </c>
      <c r="AC3" s="396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97" t="s">
        <v>6</v>
      </c>
      <c r="BK3" s="398"/>
      <c r="BL3" s="399"/>
      <c r="BM3" s="400"/>
      <c r="BN3" s="315" t="s">
        <v>50</v>
      </c>
      <c r="BO3" s="318"/>
      <c r="BP3" s="319"/>
      <c r="BQ3" s="320"/>
      <c r="BR3" s="221"/>
      <c r="BS3" s="222"/>
      <c r="BT3" s="243" t="s">
        <v>5</v>
      </c>
      <c r="BU3" s="243"/>
      <c r="BV3" s="243"/>
      <c r="BW3" s="298"/>
      <c r="BY3" s="27"/>
    </row>
    <row r="4" spans="2:89" ht="23.25" customHeight="1" thickTop="1">
      <c r="B4" s="36"/>
      <c r="C4" s="37"/>
      <c r="D4" s="37"/>
      <c r="E4" s="37"/>
      <c r="F4" s="37"/>
      <c r="G4" s="37"/>
      <c r="H4" s="37"/>
      <c r="I4" s="37"/>
      <c r="J4" s="38"/>
      <c r="K4" s="37"/>
      <c r="L4" s="39"/>
      <c r="P4" s="40"/>
      <c r="Q4" s="41"/>
      <c r="R4" s="1"/>
      <c r="S4" s="2"/>
      <c r="T4" s="187" t="s">
        <v>51</v>
      </c>
      <c r="U4" s="187"/>
      <c r="V4" s="187"/>
      <c r="W4" s="187"/>
      <c r="X4" s="187"/>
      <c r="Y4" s="187"/>
      <c r="Z4" s="1"/>
      <c r="AA4" s="2"/>
      <c r="AB4" s="4"/>
      <c r="AC4" s="5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94" t="s">
        <v>63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6"/>
      <c r="BK4" s="4"/>
      <c r="BL4" s="1"/>
      <c r="BM4" s="2"/>
      <c r="BN4" s="294"/>
      <c r="BO4" s="316"/>
      <c r="BP4" s="294" t="s">
        <v>51</v>
      </c>
      <c r="BQ4" s="316"/>
      <c r="BR4" s="1"/>
      <c r="BS4" s="2"/>
      <c r="BT4" s="294"/>
      <c r="BU4" s="299"/>
      <c r="BV4" s="294"/>
      <c r="BW4" s="300"/>
      <c r="BY4" s="27"/>
      <c r="BZ4" s="36"/>
      <c r="CA4" s="37"/>
      <c r="CB4" s="37"/>
      <c r="CC4" s="37"/>
      <c r="CD4" s="37"/>
      <c r="CE4" s="324" t="s">
        <v>88</v>
      </c>
      <c r="CF4" s="37"/>
      <c r="CG4" s="37"/>
      <c r="CH4" s="38"/>
      <c r="CI4" s="37"/>
      <c r="CJ4" s="39"/>
      <c r="CK4" s="42"/>
    </row>
    <row r="5" spans="2:88" ht="21" customHeight="1">
      <c r="B5" s="43"/>
      <c r="C5" s="44" t="s">
        <v>7</v>
      </c>
      <c r="D5" s="45"/>
      <c r="E5" s="46"/>
      <c r="F5" s="46"/>
      <c r="G5" s="46"/>
      <c r="H5" s="46"/>
      <c r="I5" s="46"/>
      <c r="J5" s="47"/>
      <c r="L5" s="48"/>
      <c r="P5" s="12"/>
      <c r="Q5" s="49"/>
      <c r="R5" s="7"/>
      <c r="S5" s="9"/>
      <c r="T5" s="8"/>
      <c r="U5" s="244"/>
      <c r="V5" s="7"/>
      <c r="W5" s="295"/>
      <c r="X5" s="7"/>
      <c r="Y5" s="9"/>
      <c r="Z5" s="7"/>
      <c r="AA5" s="9"/>
      <c r="AB5" s="11"/>
      <c r="AC5" s="1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25"/>
      <c r="BK5" s="50"/>
      <c r="BL5" s="7"/>
      <c r="BM5" s="49"/>
      <c r="BN5" s="8"/>
      <c r="BO5" s="244"/>
      <c r="BP5" s="7"/>
      <c r="BQ5" s="9"/>
      <c r="BR5" s="7"/>
      <c r="BS5" s="9"/>
      <c r="BT5" s="301" t="s">
        <v>82</v>
      </c>
      <c r="BU5" s="302"/>
      <c r="BV5" s="303" t="s">
        <v>81</v>
      </c>
      <c r="BW5" s="304"/>
      <c r="BY5" s="27"/>
      <c r="BZ5" s="43"/>
      <c r="CA5" s="44" t="s">
        <v>7</v>
      </c>
      <c r="CB5" s="45"/>
      <c r="CC5" s="46"/>
      <c r="CD5" s="46"/>
      <c r="CE5" s="46"/>
      <c r="CF5" s="46"/>
      <c r="CG5" s="46"/>
      <c r="CH5" s="47"/>
      <c r="CJ5" s="48"/>
    </row>
    <row r="6" spans="2:88" ht="22.5" customHeight="1">
      <c r="B6" s="43"/>
      <c r="C6" s="44" t="s">
        <v>8</v>
      </c>
      <c r="D6" s="45"/>
      <c r="E6" s="46"/>
      <c r="F6" s="46"/>
      <c r="G6" s="51" t="s">
        <v>66</v>
      </c>
      <c r="H6" s="46"/>
      <c r="I6" s="46"/>
      <c r="J6" s="47"/>
      <c r="K6" s="52" t="s">
        <v>67</v>
      </c>
      <c r="L6" s="48"/>
      <c r="P6" s="290" t="s">
        <v>3</v>
      </c>
      <c r="Q6" s="26">
        <v>15.972</v>
      </c>
      <c r="R6" s="7"/>
      <c r="S6" s="9"/>
      <c r="T6" s="231" t="s">
        <v>45</v>
      </c>
      <c r="U6" s="246">
        <v>17.1</v>
      </c>
      <c r="V6" s="235" t="s">
        <v>72</v>
      </c>
      <c r="W6" s="296">
        <v>17.199</v>
      </c>
      <c r="X6" s="235" t="s">
        <v>76</v>
      </c>
      <c r="Y6" s="245">
        <v>17.243</v>
      </c>
      <c r="Z6" s="235"/>
      <c r="AA6" s="245"/>
      <c r="AB6" s="251" t="s">
        <v>52</v>
      </c>
      <c r="AC6" s="252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177" t="s">
        <v>62</v>
      </c>
      <c r="AS6" s="79" t="s">
        <v>29</v>
      </c>
      <c r="AT6" s="178" t="s">
        <v>44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88" t="s">
        <v>52</v>
      </c>
      <c r="BK6" s="189"/>
      <c r="BL6" s="231"/>
      <c r="BM6" s="215"/>
      <c r="BN6" s="231" t="s">
        <v>46</v>
      </c>
      <c r="BO6" s="246">
        <v>17.638</v>
      </c>
      <c r="BP6" s="235" t="s">
        <v>74</v>
      </c>
      <c r="BQ6" s="245">
        <v>17.571</v>
      </c>
      <c r="BR6" s="216"/>
      <c r="BS6" s="215"/>
      <c r="BT6" s="305" t="s">
        <v>83</v>
      </c>
      <c r="BU6" s="306">
        <v>0.72</v>
      </c>
      <c r="BV6" s="20" t="s">
        <v>2</v>
      </c>
      <c r="BW6" s="206">
        <v>18.703</v>
      </c>
      <c r="BY6" s="27"/>
      <c r="BZ6" s="43"/>
      <c r="CA6" s="44" t="s">
        <v>8</v>
      </c>
      <c r="CB6" s="45"/>
      <c r="CC6" s="46"/>
      <c r="CD6" s="46"/>
      <c r="CE6" s="51" t="s">
        <v>89</v>
      </c>
      <c r="CF6" s="46"/>
      <c r="CG6" s="46"/>
      <c r="CH6" s="47"/>
      <c r="CI6" s="52" t="s">
        <v>90</v>
      </c>
      <c r="CJ6" s="55"/>
    </row>
    <row r="7" spans="2:88" ht="21" customHeight="1">
      <c r="B7" s="43"/>
      <c r="C7" s="44" t="s">
        <v>10</v>
      </c>
      <c r="D7" s="45"/>
      <c r="E7" s="46"/>
      <c r="F7" s="46"/>
      <c r="G7" s="56" t="s">
        <v>68</v>
      </c>
      <c r="H7" s="46"/>
      <c r="I7" s="46"/>
      <c r="J7" s="45"/>
      <c r="K7" s="45"/>
      <c r="L7" s="55"/>
      <c r="P7" s="291"/>
      <c r="Q7" s="207"/>
      <c r="R7" s="7"/>
      <c r="S7" s="9"/>
      <c r="T7" s="231" t="s">
        <v>71</v>
      </c>
      <c r="U7" s="246">
        <v>0.069</v>
      </c>
      <c r="V7" s="235"/>
      <c r="W7" s="296"/>
      <c r="X7" s="235" t="s">
        <v>77</v>
      </c>
      <c r="Y7" s="245">
        <v>17.021</v>
      </c>
      <c r="Z7" s="235"/>
      <c r="AA7" s="245"/>
      <c r="AB7" s="253" t="s">
        <v>42</v>
      </c>
      <c r="AC7" s="254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90" t="s">
        <v>42</v>
      </c>
      <c r="BK7" s="191"/>
      <c r="BL7" s="235"/>
      <c r="BM7" s="26"/>
      <c r="BN7" s="235" t="s">
        <v>73</v>
      </c>
      <c r="BO7" s="246">
        <v>17.614</v>
      </c>
      <c r="BP7" s="235" t="s">
        <v>75</v>
      </c>
      <c r="BQ7" s="245">
        <v>17.591</v>
      </c>
      <c r="BR7" s="10"/>
      <c r="BS7" s="215"/>
      <c r="BT7" s="305" t="s">
        <v>80</v>
      </c>
      <c r="BU7" s="306">
        <v>17.659000000000002</v>
      </c>
      <c r="BV7" s="20"/>
      <c r="BW7" s="206"/>
      <c r="BY7" s="27"/>
      <c r="BZ7" s="60"/>
      <c r="CA7" s="44" t="s">
        <v>10</v>
      </c>
      <c r="CB7" s="45"/>
      <c r="CC7" s="46"/>
      <c r="CD7" s="46"/>
      <c r="CE7" s="56" t="s">
        <v>91</v>
      </c>
      <c r="CF7" s="46"/>
      <c r="CG7" s="46"/>
      <c r="CH7" s="45"/>
      <c r="CI7" s="45"/>
      <c r="CJ7" s="55"/>
    </row>
    <row r="8" spans="2:88" ht="21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9"/>
      <c r="P8" s="292" t="s">
        <v>0</v>
      </c>
      <c r="Q8" s="18">
        <v>16.7</v>
      </c>
      <c r="R8" s="7"/>
      <c r="S8" s="9"/>
      <c r="T8" s="231" t="s">
        <v>80</v>
      </c>
      <c r="U8" s="246">
        <v>17.008000000000003</v>
      </c>
      <c r="V8" s="235" t="s">
        <v>54</v>
      </c>
      <c r="W8" s="296">
        <v>17.021</v>
      </c>
      <c r="X8" s="235" t="s">
        <v>78</v>
      </c>
      <c r="Y8" s="245">
        <v>17.29</v>
      </c>
      <c r="Z8" s="235"/>
      <c r="AA8" s="245"/>
      <c r="AB8" s="251" t="s">
        <v>43</v>
      </c>
      <c r="AC8" s="252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86" t="s">
        <v>64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88" t="s">
        <v>43</v>
      </c>
      <c r="BK8" s="189"/>
      <c r="BL8" s="231"/>
      <c r="BM8" s="215"/>
      <c r="BN8" s="235" t="s">
        <v>55</v>
      </c>
      <c r="BO8" s="246">
        <v>17.601</v>
      </c>
      <c r="BP8" s="235" t="s">
        <v>79</v>
      </c>
      <c r="BQ8" s="245">
        <v>17.58</v>
      </c>
      <c r="BR8" s="226"/>
      <c r="BS8" s="227"/>
      <c r="BT8" s="307" t="s">
        <v>97</v>
      </c>
      <c r="BU8" s="308">
        <v>0.315</v>
      </c>
      <c r="BV8" s="15" t="s">
        <v>1</v>
      </c>
      <c r="BW8" s="16">
        <v>18</v>
      </c>
      <c r="BY8" s="27"/>
      <c r="BZ8" s="57"/>
      <c r="CA8" s="58"/>
      <c r="CB8" s="58"/>
      <c r="CC8" s="325"/>
      <c r="CD8" s="325"/>
      <c r="CE8" s="326"/>
      <c r="CF8" s="325"/>
      <c r="CG8" s="325"/>
      <c r="CH8" s="58"/>
      <c r="CI8" s="327"/>
      <c r="CJ8" s="59"/>
    </row>
    <row r="9" spans="2:88" ht="21" customHeight="1" thickBot="1">
      <c r="B9" s="60"/>
      <c r="C9" s="45"/>
      <c r="D9" s="45"/>
      <c r="E9" s="45"/>
      <c r="F9" s="45"/>
      <c r="G9" s="45"/>
      <c r="H9" s="45"/>
      <c r="I9" s="45"/>
      <c r="J9" s="45"/>
      <c r="K9" s="45"/>
      <c r="L9" s="55"/>
      <c r="P9" s="21"/>
      <c r="Q9" s="22"/>
      <c r="R9" s="23"/>
      <c r="S9" s="22"/>
      <c r="T9" s="248"/>
      <c r="U9" s="236"/>
      <c r="V9" s="249"/>
      <c r="W9" s="297"/>
      <c r="X9" s="249"/>
      <c r="Y9" s="250"/>
      <c r="Z9" s="23"/>
      <c r="AA9" s="22"/>
      <c r="AB9" s="19"/>
      <c r="AC9" s="1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24"/>
      <c r="BK9" s="61"/>
      <c r="BL9" s="19"/>
      <c r="BM9" s="258"/>
      <c r="BN9" s="248"/>
      <c r="BO9" s="236"/>
      <c r="BP9" s="249"/>
      <c r="BQ9" s="250"/>
      <c r="BR9" s="23"/>
      <c r="BS9" s="22"/>
      <c r="BT9" s="309" t="s">
        <v>80</v>
      </c>
      <c r="BU9" s="310">
        <v>17.254</v>
      </c>
      <c r="BV9" s="311"/>
      <c r="BW9" s="312"/>
      <c r="BY9" s="27"/>
      <c r="BZ9" s="60"/>
      <c r="CA9" s="45"/>
      <c r="CB9" s="45"/>
      <c r="CC9" s="45"/>
      <c r="CD9" s="45"/>
      <c r="CE9" s="45"/>
      <c r="CF9" s="45"/>
      <c r="CG9" s="45"/>
      <c r="CH9" s="45"/>
      <c r="CI9" s="45"/>
      <c r="CJ9" s="55"/>
    </row>
    <row r="10" spans="2:88" ht="21" customHeight="1">
      <c r="B10" s="43"/>
      <c r="C10" s="62" t="s">
        <v>11</v>
      </c>
      <c r="D10" s="45"/>
      <c r="E10" s="45"/>
      <c r="F10" s="47"/>
      <c r="G10" s="63" t="s">
        <v>86</v>
      </c>
      <c r="H10" s="45"/>
      <c r="I10" s="45"/>
      <c r="J10" s="64" t="s">
        <v>12</v>
      </c>
      <c r="K10" s="259" t="s">
        <v>87</v>
      </c>
      <c r="L10" s="48"/>
      <c r="V10" s="8"/>
      <c r="W10" s="247"/>
      <c r="X10" s="235"/>
      <c r="Y10" s="19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288" t="s">
        <v>65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T10" s="313"/>
      <c r="BY10" s="27"/>
      <c r="BZ10" s="43"/>
      <c r="CA10" s="62" t="s">
        <v>11</v>
      </c>
      <c r="CB10" s="45"/>
      <c r="CC10" s="45"/>
      <c r="CD10" s="47"/>
      <c r="CE10" s="63" t="s">
        <v>86</v>
      </c>
      <c r="CF10" s="45"/>
      <c r="CG10" s="45"/>
      <c r="CH10" s="64" t="s">
        <v>12</v>
      </c>
      <c r="CI10" s="259" t="s">
        <v>87</v>
      </c>
      <c r="CJ10" s="48"/>
    </row>
    <row r="11" spans="2:88" ht="21" customHeight="1">
      <c r="B11" s="43"/>
      <c r="C11" s="62" t="s">
        <v>13</v>
      </c>
      <c r="D11" s="45"/>
      <c r="E11" s="45"/>
      <c r="F11" s="47"/>
      <c r="G11" s="63" t="s">
        <v>48</v>
      </c>
      <c r="H11" s="45"/>
      <c r="I11" s="10"/>
      <c r="J11" s="64" t="s">
        <v>14</v>
      </c>
      <c r="K11" s="289" t="s">
        <v>69</v>
      </c>
      <c r="L11" s="48"/>
      <c r="V11" s="8"/>
      <c r="W11" s="247"/>
      <c r="X11" s="8"/>
      <c r="Y11" s="247"/>
      <c r="AA11" s="198" t="s">
        <v>113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43"/>
      <c r="CA11" s="62" t="s">
        <v>13</v>
      </c>
      <c r="CB11" s="45"/>
      <c r="CC11" s="45"/>
      <c r="CD11" s="47"/>
      <c r="CE11" s="63" t="s">
        <v>48</v>
      </c>
      <c r="CF11" s="45"/>
      <c r="CG11" s="10"/>
      <c r="CH11" s="64" t="s">
        <v>14</v>
      </c>
      <c r="CI11" s="289" t="s">
        <v>69</v>
      </c>
      <c r="CJ11" s="48"/>
    </row>
    <row r="12" spans="2:88" ht="21" customHeight="1" thickBot="1">
      <c r="B12" s="66"/>
      <c r="C12" s="67"/>
      <c r="D12" s="67"/>
      <c r="E12" s="67"/>
      <c r="F12" s="67"/>
      <c r="G12" s="242"/>
      <c r="H12" s="67"/>
      <c r="I12" s="67"/>
      <c r="J12" s="67"/>
      <c r="K12" s="67"/>
      <c r="L12" s="68"/>
      <c r="P12" s="69"/>
      <c r="Q12" s="69"/>
      <c r="Y12" s="366" t="s">
        <v>123</v>
      </c>
      <c r="AA12" s="198" t="s">
        <v>114</v>
      </c>
      <c r="AD12" s="27"/>
      <c r="AE12" s="27"/>
      <c r="AF12" s="27"/>
      <c r="AI12" s="346"/>
      <c r="AJ12" s="27"/>
      <c r="AL12" s="27"/>
      <c r="AM12" s="27"/>
      <c r="AN12" s="27"/>
      <c r="AO12" s="27"/>
      <c r="AP12" s="27"/>
      <c r="AQ12" s="27"/>
      <c r="AR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66"/>
      <c r="CA12" s="67"/>
      <c r="CB12" s="67"/>
      <c r="CC12" s="67"/>
      <c r="CD12" s="67"/>
      <c r="CE12" s="242"/>
      <c r="CF12" s="67"/>
      <c r="CG12" s="67"/>
      <c r="CH12" s="67"/>
      <c r="CI12" s="67"/>
      <c r="CJ12" s="68"/>
    </row>
    <row r="13" spans="23:77" ht="18" customHeight="1" thickTop="1">
      <c r="W13" s="354"/>
      <c r="AB13" s="198"/>
      <c r="AF13" s="27"/>
      <c r="AI13" s="348"/>
      <c r="AJ13" s="27"/>
      <c r="AL13" s="27"/>
      <c r="AM13" s="27"/>
      <c r="AQ13" s="27"/>
      <c r="AR13" s="70"/>
      <c r="AS13" s="27"/>
      <c r="AT13" s="70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8" ht="18" customHeight="1">
      <c r="P14" s="69"/>
      <c r="Q14" s="69"/>
      <c r="AB14" s="347"/>
      <c r="AD14" s="27"/>
      <c r="AE14" s="27"/>
      <c r="AF14" s="27"/>
      <c r="AG14" s="27"/>
      <c r="AH14" s="27"/>
      <c r="AI14" s="27"/>
      <c r="AJ14" s="27"/>
      <c r="AL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V14" s="69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</row>
    <row r="15" spans="7:88" ht="18" customHeight="1">
      <c r="G15" s="270"/>
      <c r="S15" s="225" t="s">
        <v>77</v>
      </c>
      <c r="AD15" s="27"/>
      <c r="AE15" s="27"/>
      <c r="AF15" s="27"/>
      <c r="AH15" s="27"/>
      <c r="AI15" s="27"/>
      <c r="AJ15" s="27"/>
      <c r="AS15" s="27"/>
      <c r="AZ15" s="27"/>
      <c r="BB15" s="27"/>
      <c r="BC15" s="27"/>
      <c r="BE15" s="27"/>
      <c r="BF15" s="27"/>
      <c r="BH15" s="27"/>
      <c r="BJ15" s="27"/>
      <c r="BN15" s="27"/>
      <c r="BP15" s="27"/>
      <c r="BV15" s="69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</row>
    <row r="16" spans="44:86" ht="18" customHeight="1">
      <c r="AR16" s="27"/>
      <c r="AS16" s="27"/>
      <c r="AT16" s="27"/>
      <c r="BO16" s="198"/>
      <c r="CA16" s="70"/>
      <c r="CB16" s="70"/>
      <c r="CC16" s="70"/>
      <c r="CD16" s="70"/>
      <c r="CE16" s="70"/>
      <c r="CF16" s="70"/>
      <c r="CG16" s="70"/>
      <c r="CH16" s="70"/>
    </row>
    <row r="17" spans="15:61" ht="18" customHeight="1">
      <c r="O17" s="204"/>
      <c r="S17" s="211" t="s">
        <v>54</v>
      </c>
      <c r="BI17" s="198"/>
    </row>
    <row r="18" spans="14:68" ht="18" customHeight="1">
      <c r="N18" s="182">
        <v>3</v>
      </c>
      <c r="Y18" s="27"/>
      <c r="AU18" s="203"/>
      <c r="AX18" s="239"/>
      <c r="BA18" s="239"/>
      <c r="BK18" s="371" t="s">
        <v>75</v>
      </c>
      <c r="BL18" s="237"/>
      <c r="BO18" s="90"/>
      <c r="BP18" s="182">
        <v>10</v>
      </c>
    </row>
    <row r="19" spans="14:68" ht="18" customHeight="1">
      <c r="N19" s="27"/>
      <c r="AR19" s="27"/>
      <c r="AS19" s="27"/>
      <c r="AT19" s="27"/>
      <c r="AU19" s="27"/>
      <c r="AW19" s="203"/>
      <c r="BE19" s="27"/>
      <c r="BI19" s="184"/>
      <c r="BP19" s="27"/>
    </row>
    <row r="20" spans="7:86" ht="18" customHeight="1">
      <c r="G20" s="361"/>
      <c r="Y20" s="224" t="s">
        <v>45</v>
      </c>
      <c r="AQ20" s="203"/>
      <c r="AS20" s="224"/>
      <c r="AW20" s="27"/>
      <c r="AZ20" s="27"/>
      <c r="BC20" s="27"/>
      <c r="BF20" s="27"/>
      <c r="BG20" s="220"/>
      <c r="BM20" s="203"/>
      <c r="CH20" s="76" t="s">
        <v>1</v>
      </c>
    </row>
    <row r="21" spans="10:80" ht="18" customHeight="1">
      <c r="J21" s="182">
        <v>1</v>
      </c>
      <c r="AQ21" s="27"/>
      <c r="AR21" s="27"/>
      <c r="AS21" s="27"/>
      <c r="AT21" s="27"/>
      <c r="AZ21" s="27"/>
      <c r="BD21" s="182"/>
      <c r="BE21" s="182"/>
      <c r="BK21" s="257" t="s">
        <v>55</v>
      </c>
      <c r="BM21" s="27"/>
      <c r="BT21" s="182">
        <v>13</v>
      </c>
      <c r="CB21" s="182">
        <v>15</v>
      </c>
    </row>
    <row r="22" spans="2:88" ht="18" customHeight="1">
      <c r="B22" s="75"/>
      <c r="H22" s="219"/>
      <c r="J22" s="27"/>
      <c r="M22" s="27"/>
      <c r="S22" s="182"/>
      <c r="U22" s="27"/>
      <c r="AC22" s="220"/>
      <c r="AO22" s="198"/>
      <c r="AR22" s="27"/>
      <c r="AS22" s="73"/>
      <c r="AT22" s="27"/>
      <c r="BD22" s="27"/>
      <c r="BE22" s="27"/>
      <c r="BF22" s="229"/>
      <c r="BI22" s="209"/>
      <c r="BK22" s="262"/>
      <c r="BO22" s="27"/>
      <c r="BP22" s="27"/>
      <c r="BT22" s="27"/>
      <c r="BU22" s="229"/>
      <c r="CB22" s="27"/>
      <c r="CJ22" s="75"/>
    </row>
    <row r="23" spans="7:88" ht="18" customHeight="1">
      <c r="G23" s="224"/>
      <c r="M23" s="182">
        <v>2</v>
      </c>
      <c r="S23" s="27"/>
      <c r="U23" s="182">
        <v>4</v>
      </c>
      <c r="V23" s="27"/>
      <c r="AG23" s="224" t="s">
        <v>72</v>
      </c>
      <c r="AO23" s="90"/>
      <c r="AS23" s="27"/>
      <c r="AZ23" s="27"/>
      <c r="BB23" s="27"/>
      <c r="BC23" s="27"/>
      <c r="BK23" s="261"/>
      <c r="BX23" s="27"/>
      <c r="BY23" s="27"/>
      <c r="BZ23" s="198"/>
      <c r="CA23" s="27"/>
      <c r="CB23" s="70"/>
      <c r="CC23" s="70"/>
      <c r="CE23" s="70"/>
      <c r="CF23" s="70"/>
      <c r="CG23" s="70"/>
      <c r="CI23" s="70"/>
      <c r="CJ23" s="70"/>
    </row>
    <row r="24" spans="4:84" ht="18" customHeight="1">
      <c r="D24" s="77" t="s">
        <v>0</v>
      </c>
      <c r="Q24" s="182"/>
      <c r="AG24" s="27"/>
      <c r="AY24" s="220"/>
      <c r="BK24" s="27"/>
      <c r="BO24" s="371" t="s">
        <v>46</v>
      </c>
      <c r="BP24" s="209"/>
      <c r="BR24" s="27"/>
      <c r="BU24" s="27"/>
      <c r="BV24" s="27"/>
      <c r="BW24" s="27"/>
      <c r="BZ24" s="199"/>
      <c r="CE24" s="70"/>
      <c r="CF24" s="70"/>
    </row>
    <row r="25" spans="12:85" ht="18" customHeight="1">
      <c r="L25" s="182"/>
      <c r="Q25" s="27"/>
      <c r="R25" s="182"/>
      <c r="V25" s="182"/>
      <c r="W25" s="27"/>
      <c r="Z25" s="210"/>
      <c r="AB25" s="27"/>
      <c r="AC25" s="27"/>
      <c r="AD25" s="186"/>
      <c r="AF25" s="27"/>
      <c r="AH25" s="27"/>
      <c r="AI25" s="27"/>
      <c r="AR25" s="27"/>
      <c r="AS25" s="27"/>
      <c r="AT25" s="27"/>
      <c r="AW25" s="182"/>
      <c r="BG25" s="27"/>
      <c r="BN25" s="27"/>
      <c r="BO25" s="182"/>
      <c r="BR25" s="27"/>
      <c r="BT25" s="27"/>
      <c r="BU25" s="198"/>
      <c r="BV25" s="27"/>
      <c r="BX25" s="27"/>
      <c r="BY25" s="182"/>
      <c r="BZ25" s="27"/>
      <c r="CD25" s="70"/>
      <c r="CF25" s="70"/>
      <c r="CG25" s="27"/>
    </row>
    <row r="26" spans="7:84" ht="18" customHeight="1">
      <c r="G26" s="362"/>
      <c r="K26" s="27"/>
      <c r="P26" s="198"/>
      <c r="Q26" s="27"/>
      <c r="R26" s="224" t="s">
        <v>71</v>
      </c>
      <c r="T26" s="27"/>
      <c r="V26" s="285">
        <v>17.063</v>
      </c>
      <c r="W26" s="182"/>
      <c r="AA26" s="27"/>
      <c r="AB26" s="182">
        <v>5</v>
      </c>
      <c r="AC26" s="182">
        <v>6</v>
      </c>
      <c r="AI26" s="27"/>
      <c r="AK26" s="367" t="s">
        <v>76</v>
      </c>
      <c r="AM26" s="27"/>
      <c r="AN26" s="182"/>
      <c r="AS26" s="286" t="s">
        <v>120</v>
      </c>
      <c r="AU26" s="27"/>
      <c r="AW26" s="27"/>
      <c r="BB26" s="73"/>
      <c r="BC26" s="27"/>
      <c r="BH26" s="204"/>
      <c r="BI26" s="27"/>
      <c r="BJ26" s="27"/>
      <c r="BK26" s="27"/>
      <c r="BL26" s="27"/>
      <c r="BM26" s="27"/>
      <c r="BN26" s="27"/>
      <c r="BO26" s="182"/>
      <c r="BP26" s="27"/>
      <c r="BQ26" s="27"/>
      <c r="BR26" s="182" t="s">
        <v>118</v>
      </c>
      <c r="BS26" s="27"/>
      <c r="BT26" s="182"/>
      <c r="BU26" s="199"/>
      <c r="BV26" s="27"/>
      <c r="BY26" s="27"/>
      <c r="BZ26" s="27"/>
      <c r="CD26" s="70"/>
      <c r="CF26" s="70"/>
    </row>
    <row r="27" spans="1:89" ht="18" customHeight="1">
      <c r="A27" s="75"/>
      <c r="H27" s="27"/>
      <c r="O27" s="27"/>
      <c r="P27" s="199"/>
      <c r="R27" s="27"/>
      <c r="S27" s="27"/>
      <c r="V27" s="27"/>
      <c r="W27" s="27"/>
      <c r="X27" s="363" t="s">
        <v>53</v>
      </c>
      <c r="AF27" s="27"/>
      <c r="AN27" s="27"/>
      <c r="AO27" s="27"/>
      <c r="AS27" s="200" t="s">
        <v>125</v>
      </c>
      <c r="BH27" s="27"/>
      <c r="BJ27" s="27"/>
      <c r="BM27" s="371" t="s">
        <v>73</v>
      </c>
      <c r="BO27" s="27"/>
      <c r="BT27" s="27"/>
      <c r="BU27" s="27"/>
      <c r="BV27" s="27"/>
      <c r="CC27" s="192"/>
      <c r="CF27" s="27"/>
      <c r="CK27" s="75"/>
    </row>
    <row r="28" spans="1:81" ht="18" customHeight="1">
      <c r="A28" s="75"/>
      <c r="K28" s="183"/>
      <c r="M28" s="27"/>
      <c r="N28" s="182"/>
      <c r="P28" s="27"/>
      <c r="S28" s="27"/>
      <c r="AA28" s="347" t="s">
        <v>84</v>
      </c>
      <c r="AD28" s="27"/>
      <c r="AF28" s="182">
        <v>7</v>
      </c>
      <c r="AG28" s="27"/>
      <c r="AH28" s="27"/>
      <c r="AI28" s="27"/>
      <c r="AO28" s="186"/>
      <c r="AR28" s="27"/>
      <c r="AS28" s="27"/>
      <c r="AT28" s="27"/>
      <c r="AY28" s="27"/>
      <c r="AZ28" s="27"/>
      <c r="BA28" s="27"/>
      <c r="BB28" s="27"/>
      <c r="BC28" s="27"/>
      <c r="BG28" s="27"/>
      <c r="BH28" s="27"/>
      <c r="BJ28" s="186"/>
      <c r="BN28" s="27"/>
      <c r="BP28" s="346" t="s">
        <v>85</v>
      </c>
      <c r="BU28" s="225"/>
      <c r="BV28" s="182"/>
      <c r="CC28" s="192"/>
    </row>
    <row r="29" spans="1:89" ht="18" customHeight="1">
      <c r="A29" s="75"/>
      <c r="M29" s="182"/>
      <c r="N29" s="27"/>
      <c r="O29" s="182"/>
      <c r="U29" s="182"/>
      <c r="V29" s="27"/>
      <c r="X29" s="74"/>
      <c r="AF29" s="224"/>
      <c r="AG29" s="27"/>
      <c r="AI29" s="27"/>
      <c r="AM29" s="203"/>
      <c r="AN29" s="224" t="s">
        <v>78</v>
      </c>
      <c r="AW29" s="218"/>
      <c r="AZ29" s="27"/>
      <c r="BB29" s="27"/>
      <c r="BC29" s="27"/>
      <c r="BH29" s="27"/>
      <c r="BI29" s="257"/>
      <c r="BK29" s="27"/>
      <c r="BN29" s="182">
        <v>9</v>
      </c>
      <c r="BP29" s="348" t="s">
        <v>116</v>
      </c>
      <c r="BR29" s="182"/>
      <c r="BS29" s="182"/>
      <c r="BV29" s="27"/>
      <c r="BY29" s="182"/>
      <c r="CC29" s="195"/>
      <c r="CK29" s="75"/>
    </row>
    <row r="30" spans="7:85" ht="18" customHeight="1">
      <c r="G30" s="362"/>
      <c r="J30" s="203"/>
      <c r="M30" s="27"/>
      <c r="N30" s="27"/>
      <c r="O30" s="27"/>
      <c r="V30" s="182"/>
      <c r="W30" s="27"/>
      <c r="X30" s="287"/>
      <c r="Y30" s="27"/>
      <c r="AB30" s="199" t="s">
        <v>115</v>
      </c>
      <c r="AG30" s="27"/>
      <c r="AI30" s="27"/>
      <c r="AM30" s="27"/>
      <c r="AR30" s="27"/>
      <c r="AT30" s="27"/>
      <c r="AW30" s="286"/>
      <c r="AZ30" s="27"/>
      <c r="BB30" s="27"/>
      <c r="BC30" s="240"/>
      <c r="BI30" s="225" t="s">
        <v>74</v>
      </c>
      <c r="BK30" s="182"/>
      <c r="BN30" s="27"/>
      <c r="BO30" s="27"/>
      <c r="BQ30" s="27"/>
      <c r="BR30" s="27"/>
      <c r="BS30" s="27"/>
      <c r="BT30" s="27"/>
      <c r="BV30" s="27"/>
      <c r="BW30" s="27"/>
      <c r="BX30" s="27"/>
      <c r="BY30" s="27"/>
      <c r="BZ30" s="27"/>
      <c r="CA30" s="27"/>
      <c r="CC30" s="196"/>
      <c r="CD30" s="27"/>
      <c r="CG30" s="27"/>
    </row>
    <row r="31" spans="5:85" ht="18" customHeight="1">
      <c r="E31" s="205"/>
      <c r="J31" s="27"/>
      <c r="L31" s="27"/>
      <c r="O31" s="182"/>
      <c r="S31" s="27"/>
      <c r="T31" s="205"/>
      <c r="W31" s="27"/>
      <c r="X31" s="287"/>
      <c r="AB31" s="27"/>
      <c r="AE31" s="27"/>
      <c r="AH31" s="73"/>
      <c r="AL31" s="27"/>
      <c r="AR31" s="27"/>
      <c r="AS31" s="27"/>
      <c r="AT31" s="27"/>
      <c r="AV31" s="74"/>
      <c r="AW31" s="286"/>
      <c r="AZ31" s="27"/>
      <c r="BB31" s="27"/>
      <c r="BC31" s="27"/>
      <c r="BG31" s="27"/>
      <c r="BI31" s="27"/>
      <c r="BO31" s="223">
        <v>17.654</v>
      </c>
      <c r="BR31" s="182"/>
      <c r="BS31" s="225"/>
      <c r="BW31" s="182"/>
      <c r="BX31" s="186">
        <v>14</v>
      </c>
      <c r="CA31" s="360"/>
      <c r="CC31" s="218"/>
      <c r="CE31" s="217"/>
      <c r="CG31" s="218"/>
    </row>
    <row r="32" spans="9:81" ht="18" customHeight="1">
      <c r="I32" s="27"/>
      <c r="N32" s="27"/>
      <c r="O32" s="182"/>
      <c r="P32" s="27"/>
      <c r="R32" s="27"/>
      <c r="AB32" s="285">
        <v>17.132</v>
      </c>
      <c r="AG32" s="27"/>
      <c r="AI32" s="27"/>
      <c r="AL32" s="182">
        <v>8</v>
      </c>
      <c r="AW32" s="218"/>
      <c r="AX32" s="27"/>
      <c r="AZ32" s="27"/>
      <c r="BB32" s="27"/>
      <c r="BC32" s="27"/>
      <c r="BF32" s="27"/>
      <c r="BI32" s="182"/>
      <c r="BJ32" s="367" t="s">
        <v>79</v>
      </c>
      <c r="BN32" s="27"/>
      <c r="BO32" s="27"/>
      <c r="BU32" s="27"/>
      <c r="BV32" s="27"/>
      <c r="BW32" s="182"/>
      <c r="CA32" s="27"/>
      <c r="CC32" s="197"/>
    </row>
    <row r="33" spans="10:79" ht="18" customHeight="1">
      <c r="J33" s="90"/>
      <c r="O33" s="27"/>
      <c r="S33" s="27"/>
      <c r="AD33" s="27"/>
      <c r="AH33" s="364" t="s">
        <v>96</v>
      </c>
      <c r="AU33" s="27"/>
      <c r="AZ33" s="186"/>
      <c r="BE33" s="27"/>
      <c r="BF33" s="182"/>
      <c r="BH33" s="27"/>
      <c r="BK33" s="27"/>
      <c r="BN33" s="27"/>
      <c r="BO33" s="211"/>
      <c r="BP33" s="27"/>
      <c r="BQ33" s="27"/>
      <c r="BS33" s="220"/>
      <c r="BT33" s="27"/>
      <c r="BW33" s="27"/>
      <c r="CA33" s="27"/>
    </row>
    <row r="34" spans="19:79" ht="18" customHeight="1">
      <c r="S34" s="182"/>
      <c r="W34" s="365" t="s">
        <v>124</v>
      </c>
      <c r="AD34" s="186"/>
      <c r="BG34" s="27"/>
      <c r="BI34" s="201"/>
      <c r="BK34" s="27"/>
      <c r="BN34" s="200"/>
      <c r="BO34" s="225"/>
      <c r="BP34" s="27"/>
      <c r="BQ34" s="27"/>
      <c r="BR34" s="27"/>
      <c r="BW34" s="182"/>
      <c r="CA34" s="27"/>
    </row>
    <row r="35" spans="9:79" ht="18" customHeight="1">
      <c r="I35" s="27"/>
      <c r="AA35" s="352"/>
      <c r="BC35" s="27"/>
      <c r="BG35" s="186"/>
      <c r="BK35" s="186"/>
      <c r="BU35" s="184"/>
      <c r="CA35" s="360"/>
    </row>
    <row r="36" spans="18:87" ht="18" customHeight="1">
      <c r="R36" s="198"/>
      <c r="AJ36" s="237"/>
      <c r="AU36" s="27"/>
      <c r="AW36" s="27"/>
      <c r="BK36" s="91"/>
      <c r="BL36" s="237"/>
      <c r="BU36" s="198"/>
      <c r="CA36" s="360"/>
      <c r="CE36" s="369"/>
      <c r="CI36" s="370" t="s">
        <v>119</v>
      </c>
    </row>
    <row r="37" spans="18:79" ht="18" customHeight="1">
      <c r="R37" s="199"/>
      <c r="Y37" s="228"/>
      <c r="AA37" s="228"/>
      <c r="AE37" s="27"/>
      <c r="AU37" s="186"/>
      <c r="AW37" s="185"/>
      <c r="BU37" s="199"/>
      <c r="CA37" s="75"/>
    </row>
    <row r="38" spans="27:80" ht="18" customHeight="1">
      <c r="AA38" s="352"/>
      <c r="AG38" s="352" t="s">
        <v>117</v>
      </c>
      <c r="AX38" s="27"/>
      <c r="AY38" s="27"/>
      <c r="BT38" s="27"/>
      <c r="BX38" s="27"/>
      <c r="CB38" s="208"/>
    </row>
    <row r="39" spans="27:42" ht="18" customHeight="1">
      <c r="AA39" s="352"/>
      <c r="AB39" s="27"/>
      <c r="AC39" s="73"/>
      <c r="AD39" s="27"/>
      <c r="AP39" s="223"/>
    </row>
    <row r="40" spans="39:45" ht="18" customHeight="1">
      <c r="AM40" s="27"/>
      <c r="AS40" s="27"/>
    </row>
    <row r="41" spans="39:49" ht="18" customHeight="1">
      <c r="AM41" s="186"/>
      <c r="AW41" s="198"/>
    </row>
    <row r="42" spans="37:68" ht="18" customHeight="1">
      <c r="AK42" s="76" t="s">
        <v>98</v>
      </c>
      <c r="AW42" s="90"/>
      <c r="BP42" s="368" t="s">
        <v>83</v>
      </c>
    </row>
    <row r="43" ht="18" customHeight="1">
      <c r="AI43" s="238"/>
    </row>
    <row r="44" spans="2:76" ht="18" customHeight="1" thickBot="1">
      <c r="B44" s="274" t="s">
        <v>24</v>
      </c>
      <c r="C44" s="275" t="s">
        <v>30</v>
      </c>
      <c r="D44" s="275" t="s">
        <v>31</v>
      </c>
      <c r="E44" s="275" t="s">
        <v>32</v>
      </c>
      <c r="F44" s="331" t="s">
        <v>33</v>
      </c>
      <c r="G44" s="335"/>
      <c r="H44" s="275" t="s">
        <v>24</v>
      </c>
      <c r="I44" s="275" t="s">
        <v>30</v>
      </c>
      <c r="J44" s="275" t="s">
        <v>31</v>
      </c>
      <c r="K44" s="275" t="s">
        <v>32</v>
      </c>
      <c r="L44" s="281" t="s">
        <v>33</v>
      </c>
      <c r="M44" s="192"/>
      <c r="N44" s="192"/>
      <c r="O44" s="192"/>
      <c r="P44" s="192"/>
      <c r="Q44" s="192"/>
      <c r="R44" s="192"/>
      <c r="S44" s="192"/>
      <c r="T44" s="192"/>
      <c r="BX44" s="75"/>
    </row>
    <row r="45" spans="2:88" ht="18" customHeight="1" thickTop="1">
      <c r="B45" s="80"/>
      <c r="C45" s="4"/>
      <c r="D45" s="3"/>
      <c r="E45" s="4"/>
      <c r="F45" s="282"/>
      <c r="G45" s="3" t="s">
        <v>51</v>
      </c>
      <c r="H45" s="80"/>
      <c r="I45" s="4"/>
      <c r="J45" s="3"/>
      <c r="K45" s="4"/>
      <c r="L45" s="282"/>
      <c r="M45" s="196"/>
      <c r="N45" s="196"/>
      <c r="O45" s="196"/>
      <c r="P45" s="196"/>
      <c r="Q45" s="196"/>
      <c r="R45" s="196"/>
      <c r="S45" s="196"/>
      <c r="T45" s="196"/>
      <c r="CJ45" s="192"/>
    </row>
    <row r="46" spans="2:88" ht="18" customHeight="1" thickBot="1">
      <c r="B46" s="213"/>
      <c r="C46" s="82"/>
      <c r="D46" s="82"/>
      <c r="E46" s="82"/>
      <c r="F46" s="343"/>
      <c r="G46" s="339"/>
      <c r="H46" s="82"/>
      <c r="I46" s="82"/>
      <c r="J46" s="82"/>
      <c r="K46" s="82"/>
      <c r="L46" s="283"/>
      <c r="M46" s="52"/>
      <c r="N46" s="52"/>
      <c r="O46" s="47"/>
      <c r="P46" s="47"/>
      <c r="Q46" s="47"/>
      <c r="R46" s="47"/>
      <c r="S46" s="47"/>
      <c r="T46" s="47"/>
      <c r="AC46" s="69"/>
      <c r="AS46" s="71" t="s">
        <v>20</v>
      </c>
      <c r="BR46" s="192"/>
      <c r="BS46" s="192"/>
      <c r="BT46" s="192"/>
      <c r="BU46" s="192"/>
      <c r="BV46" s="192"/>
      <c r="BW46" s="192"/>
      <c r="BX46" s="192"/>
      <c r="BY46" s="192"/>
      <c r="BZ46" s="274" t="s">
        <v>24</v>
      </c>
      <c r="CA46" s="275" t="s">
        <v>30</v>
      </c>
      <c r="CB46" s="275" t="s">
        <v>31</v>
      </c>
      <c r="CC46" s="275" t="s">
        <v>32</v>
      </c>
      <c r="CD46" s="331" t="s">
        <v>33</v>
      </c>
      <c r="CE46" s="335"/>
      <c r="CF46" s="275" t="s">
        <v>24</v>
      </c>
      <c r="CG46" s="275" t="s">
        <v>30</v>
      </c>
      <c r="CH46" s="275" t="s">
        <v>31</v>
      </c>
      <c r="CI46" s="275" t="s">
        <v>32</v>
      </c>
      <c r="CJ46" s="276" t="s">
        <v>33</v>
      </c>
    </row>
    <row r="47" spans="2:88" ht="21" customHeight="1" thickTop="1">
      <c r="B47" s="214">
        <v>1</v>
      </c>
      <c r="C47" s="85">
        <v>16.906</v>
      </c>
      <c r="D47" s="83">
        <v>51</v>
      </c>
      <c r="E47" s="84">
        <f>C47+D47*0.001</f>
        <v>16.956999999999997</v>
      </c>
      <c r="F47" s="333" t="s">
        <v>58</v>
      </c>
      <c r="G47" s="340"/>
      <c r="H47" s="342" t="s">
        <v>53</v>
      </c>
      <c r="I47" s="284">
        <v>17.079</v>
      </c>
      <c r="J47" s="83"/>
      <c r="K47" s="84"/>
      <c r="L47" s="13" t="s">
        <v>58</v>
      </c>
      <c r="M47" s="265"/>
      <c r="N47" s="192"/>
      <c r="O47" s="192"/>
      <c r="P47" s="192"/>
      <c r="Q47" s="192"/>
      <c r="R47" s="192"/>
      <c r="S47" s="192"/>
      <c r="T47" s="192"/>
      <c r="AS47" s="72" t="s">
        <v>21</v>
      </c>
      <c r="BR47" s="192"/>
      <c r="BS47" s="192"/>
      <c r="BT47" s="192"/>
      <c r="BU47" s="192"/>
      <c r="BV47" s="192"/>
      <c r="BW47" s="192"/>
      <c r="BX47" s="192"/>
      <c r="BY47" s="192"/>
      <c r="BZ47" s="278"/>
      <c r="CA47" s="4"/>
      <c r="CB47" s="3"/>
      <c r="CC47" s="4"/>
      <c r="CD47" s="4"/>
      <c r="CE47" s="3" t="s">
        <v>51</v>
      </c>
      <c r="CF47" s="3"/>
      <c r="CG47" s="4"/>
      <c r="CH47" s="3"/>
      <c r="CI47" s="4"/>
      <c r="CJ47" s="5"/>
    </row>
    <row r="48" spans="2:88" ht="21" customHeight="1">
      <c r="B48" s="260"/>
      <c r="C48" s="14"/>
      <c r="D48" s="83"/>
      <c r="E48" s="84"/>
      <c r="F48" s="333"/>
      <c r="G48" s="345"/>
      <c r="H48" s="337">
        <v>5</v>
      </c>
      <c r="I48" s="14">
        <v>17.134</v>
      </c>
      <c r="J48" s="83">
        <v>-51</v>
      </c>
      <c r="K48" s="84">
        <f>I48+J48*0.001</f>
        <v>17.083000000000002</v>
      </c>
      <c r="L48" s="13" t="s">
        <v>58</v>
      </c>
      <c r="M48" s="265"/>
      <c r="N48" s="192"/>
      <c r="O48" s="192"/>
      <c r="P48" s="192"/>
      <c r="Q48" s="192"/>
      <c r="R48" s="192"/>
      <c r="S48" s="192"/>
      <c r="T48" s="192"/>
      <c r="AS48" s="72" t="s">
        <v>22</v>
      </c>
      <c r="BR48" s="52"/>
      <c r="BS48" s="52"/>
      <c r="BT48" s="52"/>
      <c r="BU48" s="52"/>
      <c r="BV48" s="52"/>
      <c r="BW48" s="196"/>
      <c r="BX48" s="196"/>
      <c r="BY48" s="196"/>
      <c r="BZ48" s="214"/>
      <c r="CA48" s="85"/>
      <c r="CB48" s="83"/>
      <c r="CC48" s="84"/>
      <c r="CD48" s="332"/>
      <c r="CE48" s="339"/>
      <c r="CF48" s="336"/>
      <c r="CG48" s="85"/>
      <c r="CH48" s="83"/>
      <c r="CI48" s="84"/>
      <c r="CJ48" s="279"/>
    </row>
    <row r="49" spans="2:88" ht="21" customHeight="1">
      <c r="B49" s="260">
        <v>2</v>
      </c>
      <c r="C49" s="14">
        <v>16.939</v>
      </c>
      <c r="D49" s="83">
        <v>51</v>
      </c>
      <c r="E49" s="84">
        <f>C49+D49*0.001</f>
        <v>16.99</v>
      </c>
      <c r="F49" s="333" t="s">
        <v>58</v>
      </c>
      <c r="G49" s="340"/>
      <c r="H49" s="337">
        <v>6</v>
      </c>
      <c r="I49" s="14">
        <v>17.14</v>
      </c>
      <c r="J49" s="83">
        <v>51</v>
      </c>
      <c r="K49" s="84">
        <f>I49+J49*0.001</f>
        <v>17.191</v>
      </c>
      <c r="L49" s="13" t="s">
        <v>58</v>
      </c>
      <c r="M49" s="265"/>
      <c r="N49" s="192"/>
      <c r="O49" s="192"/>
      <c r="P49" s="192"/>
      <c r="Q49" s="192"/>
      <c r="R49" s="192"/>
      <c r="S49" s="192"/>
      <c r="T49" s="192"/>
      <c r="BR49" s="47"/>
      <c r="BS49" s="47"/>
      <c r="BT49" s="47"/>
      <c r="BU49" s="47"/>
      <c r="BV49" s="52"/>
      <c r="BW49" s="52"/>
      <c r="BX49" s="52"/>
      <c r="BY49" s="47"/>
      <c r="BZ49" s="260">
        <v>9</v>
      </c>
      <c r="CA49" s="14">
        <v>17.64</v>
      </c>
      <c r="CB49" s="83">
        <v>-51</v>
      </c>
      <c r="CC49" s="84">
        <f>CA49+CB49*0.001</f>
        <v>17.589000000000002</v>
      </c>
      <c r="CD49" s="333" t="s">
        <v>58</v>
      </c>
      <c r="CE49" s="340"/>
      <c r="CF49" s="337">
        <v>13</v>
      </c>
      <c r="CG49" s="14">
        <v>17.706</v>
      </c>
      <c r="CH49" s="83">
        <v>-51</v>
      </c>
      <c r="CI49" s="84">
        <f>CG49+CH49*0.001</f>
        <v>17.655</v>
      </c>
      <c r="CJ49" s="13" t="s">
        <v>58</v>
      </c>
    </row>
    <row r="50" spans="2:88" ht="21" customHeight="1">
      <c r="B50" s="260" t="s">
        <v>80</v>
      </c>
      <c r="C50" s="14">
        <v>-8.326672684688674E-16</v>
      </c>
      <c r="D50" s="83">
        <v>51</v>
      </c>
      <c r="E50" s="84">
        <f>C50+D50*0.001</f>
        <v>0.05099999999999917</v>
      </c>
      <c r="F50" s="333"/>
      <c r="G50" s="340"/>
      <c r="H50" s="337">
        <v>7</v>
      </c>
      <c r="I50" s="14">
        <v>17.186</v>
      </c>
      <c r="J50" s="83">
        <v>51</v>
      </c>
      <c r="K50" s="84">
        <f>I50+J50*0.001</f>
        <v>17.237</v>
      </c>
      <c r="L50" s="13" t="s">
        <v>58</v>
      </c>
      <c r="M50" s="265"/>
      <c r="N50" s="192"/>
      <c r="O50" s="192"/>
      <c r="P50" s="192"/>
      <c r="Q50" s="192"/>
      <c r="R50" s="192"/>
      <c r="S50" s="192"/>
      <c r="T50" s="192"/>
      <c r="AS50" s="78" t="s">
        <v>23</v>
      </c>
      <c r="BR50" s="266"/>
      <c r="BS50" s="255"/>
      <c r="BT50" s="263"/>
      <c r="BU50" s="264"/>
      <c r="BV50" s="8"/>
      <c r="BW50" s="265"/>
      <c r="BX50" s="192"/>
      <c r="BY50" s="192"/>
      <c r="BZ50" s="260">
        <v>10</v>
      </c>
      <c r="CA50" s="14">
        <v>17.661</v>
      </c>
      <c r="CB50" s="83">
        <v>-51</v>
      </c>
      <c r="CC50" s="84">
        <f>CA50+CB50*0.001</f>
        <v>17.610000000000003</v>
      </c>
      <c r="CD50" s="333" t="s">
        <v>58</v>
      </c>
      <c r="CE50" s="340"/>
      <c r="CF50" s="342">
        <v>14</v>
      </c>
      <c r="CG50" s="84">
        <v>17.755</v>
      </c>
      <c r="CH50" s="83">
        <v>-51</v>
      </c>
      <c r="CI50" s="84">
        <f>CG50+CH50*0.001</f>
        <v>17.704</v>
      </c>
      <c r="CJ50" s="13" t="s">
        <v>58</v>
      </c>
    </row>
    <row r="51" spans="2:88" ht="21" customHeight="1">
      <c r="B51" s="260">
        <v>3</v>
      </c>
      <c r="C51" s="14">
        <v>16.951</v>
      </c>
      <c r="D51" s="83">
        <v>51</v>
      </c>
      <c r="E51" s="84">
        <f>C51+D51*0.001</f>
        <v>17.002</v>
      </c>
      <c r="F51" s="333" t="s">
        <v>58</v>
      </c>
      <c r="G51" s="340"/>
      <c r="H51" s="342" t="s">
        <v>96</v>
      </c>
      <c r="I51" s="284">
        <v>17.208</v>
      </c>
      <c r="J51" s="83"/>
      <c r="K51" s="84"/>
      <c r="L51" s="13" t="s">
        <v>58</v>
      </c>
      <c r="M51" s="265"/>
      <c r="N51" s="192"/>
      <c r="O51" s="192"/>
      <c r="P51" s="192"/>
      <c r="Q51" s="192"/>
      <c r="R51" s="192"/>
      <c r="S51" s="192"/>
      <c r="T51" s="192"/>
      <c r="AS51" s="72" t="s">
        <v>59</v>
      </c>
      <c r="BR51" s="266"/>
      <c r="BS51" s="255"/>
      <c r="BT51" s="263"/>
      <c r="BU51" s="264"/>
      <c r="BV51" s="8"/>
      <c r="BW51" s="265"/>
      <c r="BX51" s="192"/>
      <c r="BY51" s="192"/>
      <c r="BZ51" s="260">
        <v>11</v>
      </c>
      <c r="CA51" s="14">
        <v>17.684</v>
      </c>
      <c r="CB51" s="83">
        <v>-51</v>
      </c>
      <c r="CC51" s="84">
        <f>CA51+CB51*0.001</f>
        <v>17.633000000000003</v>
      </c>
      <c r="CD51" s="333" t="s">
        <v>58</v>
      </c>
      <c r="CE51" s="340"/>
      <c r="CF51" s="342"/>
      <c r="CG51" s="84"/>
      <c r="CH51" s="83"/>
      <c r="CI51" s="84">
        <f>CG51+CH51*0.001</f>
        <v>0</v>
      </c>
      <c r="CJ51" s="13"/>
    </row>
    <row r="52" spans="2:88" ht="21" customHeight="1">
      <c r="B52" s="260">
        <v>4</v>
      </c>
      <c r="C52" s="14">
        <v>17.043</v>
      </c>
      <c r="D52" s="83">
        <v>51</v>
      </c>
      <c r="E52" s="84">
        <f>C52+D52*0.001</f>
        <v>17.093999999999998</v>
      </c>
      <c r="F52" s="333" t="s">
        <v>58</v>
      </c>
      <c r="G52" s="345"/>
      <c r="H52" s="337">
        <v>8</v>
      </c>
      <c r="I52" s="14">
        <v>17.263</v>
      </c>
      <c r="J52" s="83">
        <v>-51</v>
      </c>
      <c r="K52" s="84">
        <f>I52+J52*0.001</f>
        <v>17.212000000000003</v>
      </c>
      <c r="L52" s="13" t="s">
        <v>58</v>
      </c>
      <c r="M52" s="265"/>
      <c r="N52" s="192"/>
      <c r="O52" s="192"/>
      <c r="P52" s="192"/>
      <c r="Q52" s="192"/>
      <c r="R52" s="192"/>
      <c r="S52" s="192"/>
      <c r="T52" s="192"/>
      <c r="AS52" s="72" t="s">
        <v>60</v>
      </c>
      <c r="BR52" s="267"/>
      <c r="BS52" s="264"/>
      <c r="BT52" s="263"/>
      <c r="BU52" s="264"/>
      <c r="BV52" s="8"/>
      <c r="BW52" s="265"/>
      <c r="BX52" s="192"/>
      <c r="BY52" s="192"/>
      <c r="BZ52" s="260">
        <v>12</v>
      </c>
      <c r="CA52" s="14">
        <v>17.69</v>
      </c>
      <c r="CB52" s="83">
        <v>51</v>
      </c>
      <c r="CC52" s="84">
        <f>CA52+CB52*0.001</f>
        <v>17.741</v>
      </c>
      <c r="CD52" s="333" t="s">
        <v>58</v>
      </c>
      <c r="CE52" s="340"/>
      <c r="CF52" s="336">
        <v>15</v>
      </c>
      <c r="CG52" s="85">
        <v>17.809</v>
      </c>
      <c r="CH52" s="83">
        <v>-65</v>
      </c>
      <c r="CI52" s="84">
        <f>CG52+CH52*0.001</f>
        <v>17.744</v>
      </c>
      <c r="CJ52" s="202" t="s">
        <v>58</v>
      </c>
    </row>
    <row r="53" spans="2:88" ht="21" customHeight="1" thickBot="1">
      <c r="B53" s="87"/>
      <c r="C53" s="88"/>
      <c r="D53" s="89"/>
      <c r="E53" s="89"/>
      <c r="F53" s="334"/>
      <c r="G53" s="341"/>
      <c r="H53" s="344"/>
      <c r="I53" s="88"/>
      <c r="J53" s="89"/>
      <c r="K53" s="89"/>
      <c r="L53" s="17"/>
      <c r="M53" s="269"/>
      <c r="N53" s="192"/>
      <c r="O53" s="192"/>
      <c r="P53" s="192"/>
      <c r="Q53" s="192"/>
      <c r="R53" s="192"/>
      <c r="S53" s="192"/>
      <c r="T53" s="192"/>
      <c r="AD53" s="28"/>
      <c r="AE53" s="29"/>
      <c r="BG53" s="28"/>
      <c r="BH53" s="29"/>
      <c r="BR53" s="268"/>
      <c r="BS53" s="264"/>
      <c r="BT53" s="263"/>
      <c r="BU53" s="264"/>
      <c r="BV53" s="8"/>
      <c r="BW53" s="269"/>
      <c r="BX53" s="192"/>
      <c r="BY53" s="192"/>
      <c r="BZ53" s="280"/>
      <c r="CA53" s="277"/>
      <c r="CB53" s="194"/>
      <c r="CC53" s="193"/>
      <c r="CD53" s="334"/>
      <c r="CE53" s="341"/>
      <c r="CF53" s="338"/>
      <c r="CG53" s="277"/>
      <c r="CH53" s="194"/>
      <c r="CI53" s="193"/>
      <c r="CJ53" s="256"/>
    </row>
    <row r="54" ht="12.75" customHeight="1">
      <c r="AA54" s="69"/>
    </row>
    <row r="55" ht="12.75" customHeight="1"/>
    <row r="56" ht="12.75">
      <c r="AA56" s="69"/>
    </row>
    <row r="57" spans="27:70" ht="12.75">
      <c r="AA57" s="69"/>
      <c r="BO57" s="69"/>
      <c r="BP57" s="69"/>
      <c r="BQ57" s="69"/>
      <c r="BR57" s="69"/>
    </row>
  </sheetData>
  <sheetProtection password="E5AD" sheet="1"/>
  <mergeCells count="5">
    <mergeCell ref="Z3:AA3"/>
    <mergeCell ref="P3:Q3"/>
    <mergeCell ref="AB3:AC3"/>
    <mergeCell ref="BJ3:BK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8400172" r:id="rId1"/>
    <oleObject progId="Paint.Picture" shapeId="18400493" r:id="rId2"/>
    <oleObject progId="Paint.Picture" shapeId="2206124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2016-08-12T07:50:15Z</cp:lastPrinted>
  <dcterms:created xsi:type="dcterms:W3CDTF">2003-01-10T15:39:03Z</dcterms:created>
  <dcterms:modified xsi:type="dcterms:W3CDTF">2016-10-07T08:33:20Z</dcterms:modified>
  <cp:category/>
  <cp:version/>
  <cp:contentType/>
  <cp:contentStatus/>
</cp:coreProperties>
</file>