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Mostek" sheetId="2" r:id="rId2"/>
  </sheets>
  <definedNames/>
  <calcPr fullCalcOnLoad="1"/>
</workbook>
</file>

<file path=xl/sharedStrings.xml><?xml version="1.0" encoding="utf-8"?>
<sst xmlns="http://schemas.openxmlformats.org/spreadsheetml/2006/main" count="139" uniqueCount="88">
  <si>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</si>
  <si>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</si>
  <si>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</si>
  <si>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</si>
  <si>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</si>
  <si>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</si>
  <si>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</si>
  <si>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</si>
  <si>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</si>
  <si>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</si>
  <si>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</si>
  <si>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</si>
  <si>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</si>
  <si>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</si>
  <si>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</si>
  <si>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</si>
  <si>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</si>
  <si>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</si>
  <si>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</si>
  <si>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</si>
  <si>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</si>
  <si>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</si>
  <si>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</si>
  <si>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</si>
  <si>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</si>
  <si>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</si>
  <si>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</si>
  <si>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</si>
  <si>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</si>
  <si>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</si>
  <si>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</si>
  <si>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</si>
  <si>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</si>
  <si>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</si>
  <si>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</si>
  <si>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</si>
  <si>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</si>
  <si>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</si>
  <si>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</si>
  <si>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</si>
  <si>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</si>
  <si>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</si>
  <si>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</si>
  <si>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</si>
  <si>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</si>
  <si>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</si>
  <si>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</si>
  <si>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</si>
  <si>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</si>
  <si>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</si>
  <si>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</si>
  <si>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</si>
  <si>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</si>
  <si>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</si>
  <si>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</si>
  <si>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</si>
  <si>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</si>
  <si>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</si>
  <si>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</si>
  <si>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</si>
  <si>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</si>
  <si>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</si>
  <si>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</si>
  <si>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</si>
  <si>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</si>
  <si>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</si>
  <si>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</si>
  <si>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Stará Paka</t>
  </si>
  <si>
    <t>směr Bílá Třemešná</t>
  </si>
  <si>
    <t>Směr  :  Bílá Třemešná</t>
  </si>
  <si>
    <t>Směr  :  Horka u Staré Paky</t>
  </si>
  <si>
    <t>a Horka u Staré Paky</t>
  </si>
  <si>
    <t>č. II,  úrovňové, vnější</t>
  </si>
  <si>
    <t>poznámka</t>
  </si>
  <si>
    <t>Obvod  posunu</t>
  </si>
  <si>
    <t>ručně</t>
  </si>
  <si>
    <t>přřístup od P5240</t>
  </si>
  <si>
    <t>přřístup od VB</t>
  </si>
  <si>
    <t>( Vk1/2t/2 )</t>
  </si>
  <si>
    <t>Poznámka: zobrazeno v měřítku od zarážedla k.č.5 po v.č.3</t>
  </si>
  <si>
    <t>PSt.</t>
  </si>
  <si>
    <t xml:space="preserve">  kontrolní VZ, klíč Vk1/2t/2 je držen v EZ/PSt. v kolejišti</t>
  </si>
  <si>
    <t xml:space="preserve">  odtlačný KVZ, klíč je držen v kontrolním zámku Vk 1</t>
  </si>
  <si>
    <t>obě N = konstrukce prefabrikát H130</t>
  </si>
  <si>
    <t>Km  67,065</t>
  </si>
  <si>
    <t>Výpravní budova</t>
  </si>
  <si>
    <t>JOP - typ ESA 44</t>
  </si>
  <si>
    <t>IX.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</si>
</sst>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9" fillId="0" borderId="78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64" fontId="47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8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840075" y="6886575"/>
          <a:ext cx="1654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962025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945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381000</xdr:colOff>
      <xdr:row>34</xdr:row>
      <xdr:rowOff>171450</xdr:rowOff>
    </xdr:from>
    <xdr:to>
      <xdr:col>15</xdr:col>
      <xdr:colOff>142875</xdr:colOff>
      <xdr:row>36</xdr:row>
      <xdr:rowOff>180975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8543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723900</xdr:colOff>
      <xdr:row>31</xdr:row>
      <xdr:rowOff>57150</xdr:rowOff>
    </xdr:from>
    <xdr:to>
      <xdr:col>67</xdr:col>
      <xdr:colOff>314325</xdr:colOff>
      <xdr:row>31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606200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29</xdr:row>
      <xdr:rowOff>57150</xdr:rowOff>
    </xdr:from>
    <xdr:to>
      <xdr:col>24</xdr:col>
      <xdr:colOff>257175</xdr:colOff>
      <xdr:row>29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70688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24</xdr:row>
      <xdr:rowOff>114300</xdr:rowOff>
    </xdr:from>
    <xdr:to>
      <xdr:col>31</xdr:col>
      <xdr:colOff>9525</xdr:colOff>
      <xdr:row>24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8715375" y="6200775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24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6116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9525</xdr:colOff>
      <xdr:row>27</xdr:row>
      <xdr:rowOff>152400</xdr:rowOff>
    </xdr:from>
    <xdr:to>
      <xdr:col>20</xdr:col>
      <xdr:colOff>752475</xdr:colOff>
      <xdr:row>28</xdr:row>
      <xdr:rowOff>0</xdr:rowOff>
    </xdr:to>
    <xdr:sp>
      <xdr:nvSpPr>
        <xdr:cNvPr id="61" name="Line 1922"/>
        <xdr:cNvSpPr>
          <a:spLocks/>
        </xdr:cNvSpPr>
      </xdr:nvSpPr>
      <xdr:spPr>
        <a:xfrm flipV="1">
          <a:off x="144113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27</xdr:row>
      <xdr:rowOff>114300</xdr:rowOff>
    </xdr:from>
    <xdr:to>
      <xdr:col>22</xdr:col>
      <xdr:colOff>9525</xdr:colOff>
      <xdr:row>27</xdr:row>
      <xdr:rowOff>152400</xdr:rowOff>
    </xdr:to>
    <xdr:sp>
      <xdr:nvSpPr>
        <xdr:cNvPr id="62" name="Line 1923"/>
        <xdr:cNvSpPr>
          <a:spLocks/>
        </xdr:cNvSpPr>
      </xdr:nvSpPr>
      <xdr:spPr>
        <a:xfrm flipV="1">
          <a:off x="1515427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20</xdr:col>
      <xdr:colOff>9525</xdr:colOff>
      <xdr:row>30</xdr:row>
      <xdr:rowOff>114300</xdr:rowOff>
    </xdr:to>
    <xdr:sp>
      <xdr:nvSpPr>
        <xdr:cNvPr id="63" name="Line 1924"/>
        <xdr:cNvSpPr>
          <a:spLocks/>
        </xdr:cNvSpPr>
      </xdr:nvSpPr>
      <xdr:spPr>
        <a:xfrm flipV="1">
          <a:off x="10448925" y="7000875"/>
          <a:ext cx="3962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495300</xdr:colOff>
      <xdr:row>25</xdr:row>
      <xdr:rowOff>114300</xdr:rowOff>
    </xdr:from>
    <xdr:to>
      <xdr:col>30</xdr:col>
      <xdr:colOff>523875</xdr:colOff>
      <xdr:row>26</xdr:row>
      <xdr:rowOff>114300</xdr:rowOff>
    </xdr:to>
    <xdr:grpSp>
      <xdr:nvGrpSpPr>
        <xdr:cNvPr id="64" name="Group 1939"/>
        <xdr:cNvGrpSpPr>
          <a:grpSpLocks/>
        </xdr:cNvGrpSpPr>
      </xdr:nvGrpSpPr>
      <xdr:grpSpPr>
        <a:xfrm>
          <a:off x="22326600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723900</xdr:colOff>
      <xdr:row>28</xdr:row>
      <xdr:rowOff>57150</xdr:rowOff>
    </xdr:from>
    <xdr:to>
      <xdr:col>68</xdr:col>
      <xdr:colOff>95250</xdr:colOff>
      <xdr:row>28</xdr:row>
      <xdr:rowOff>171450</xdr:rowOff>
    </xdr:to>
    <xdr:grpSp>
      <xdr:nvGrpSpPr>
        <xdr:cNvPr id="68" name="Group 1976"/>
        <xdr:cNvGrpSpPr>
          <a:grpSpLocks noChangeAspect="1"/>
        </xdr:cNvGrpSpPr>
      </xdr:nvGrpSpPr>
      <xdr:grpSpPr>
        <a:xfrm>
          <a:off x="49606200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6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76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904875</xdr:colOff>
      <xdr:row>26</xdr:row>
      <xdr:rowOff>57150</xdr:rowOff>
    </xdr:from>
    <xdr:to>
      <xdr:col>24</xdr:col>
      <xdr:colOff>285750</xdr:colOff>
      <xdr:row>26</xdr:row>
      <xdr:rowOff>171450</xdr:rowOff>
    </xdr:to>
    <xdr:grpSp>
      <xdr:nvGrpSpPr>
        <xdr:cNvPr id="85" name="Group 1993"/>
        <xdr:cNvGrpSpPr>
          <a:grpSpLocks noChangeAspect="1"/>
        </xdr:cNvGrpSpPr>
      </xdr:nvGrpSpPr>
      <xdr:grpSpPr>
        <a:xfrm>
          <a:off x="1679257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93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31</xdr:row>
      <xdr:rowOff>57150</xdr:rowOff>
    </xdr:from>
    <xdr:to>
      <xdr:col>9</xdr:col>
      <xdr:colOff>0</xdr:colOff>
      <xdr:row>31</xdr:row>
      <xdr:rowOff>171450</xdr:rowOff>
    </xdr:to>
    <xdr:grpSp>
      <xdr:nvGrpSpPr>
        <xdr:cNvPr id="102" name="Group 2054"/>
        <xdr:cNvGrpSpPr>
          <a:grpSpLocks noChangeAspect="1"/>
        </xdr:cNvGrpSpPr>
      </xdr:nvGrpSpPr>
      <xdr:grpSpPr>
        <a:xfrm>
          <a:off x="61626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06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104775</xdr:colOff>
      <xdr:row>25</xdr:row>
      <xdr:rowOff>219075</xdr:rowOff>
    </xdr:from>
    <xdr:to>
      <xdr:col>37</xdr:col>
      <xdr:colOff>419100</xdr:colOff>
      <xdr:row>27</xdr:row>
      <xdr:rowOff>114300</xdr:rowOff>
    </xdr:to>
    <xdr:grpSp>
      <xdr:nvGrpSpPr>
        <xdr:cNvPr id="107" name="Group 2071"/>
        <xdr:cNvGrpSpPr>
          <a:grpSpLocks noChangeAspect="1"/>
        </xdr:cNvGrpSpPr>
      </xdr:nvGrpSpPr>
      <xdr:grpSpPr>
        <a:xfrm>
          <a:off x="27365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20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0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24</xdr:row>
      <xdr:rowOff>152400</xdr:rowOff>
    </xdr:from>
    <xdr:to>
      <xdr:col>32</xdr:col>
      <xdr:colOff>923925</xdr:colOff>
      <xdr:row>25</xdr:row>
      <xdr:rowOff>0</xdr:rowOff>
    </xdr:to>
    <xdr:sp>
      <xdr:nvSpPr>
        <xdr:cNvPr id="110" name="Line 2075"/>
        <xdr:cNvSpPr>
          <a:spLocks/>
        </xdr:cNvSpPr>
      </xdr:nvSpPr>
      <xdr:spPr>
        <a:xfrm flipH="1" flipV="1">
          <a:off x="23545800" y="6238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114300</xdr:rowOff>
    </xdr:from>
    <xdr:to>
      <xdr:col>32</xdr:col>
      <xdr:colOff>219075</xdr:colOff>
      <xdr:row>24</xdr:row>
      <xdr:rowOff>152400</xdr:rowOff>
    </xdr:to>
    <xdr:sp>
      <xdr:nvSpPr>
        <xdr:cNvPr id="111" name="Line 2076"/>
        <xdr:cNvSpPr>
          <a:spLocks/>
        </xdr:cNvSpPr>
      </xdr:nvSpPr>
      <xdr:spPr>
        <a:xfrm flipH="1" flipV="1">
          <a:off x="227933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25</xdr:row>
      <xdr:rowOff>0</xdr:rowOff>
    </xdr:from>
    <xdr:to>
      <xdr:col>34</xdr:col>
      <xdr:colOff>85725</xdr:colOff>
      <xdr:row>25</xdr:row>
      <xdr:rowOff>114300</xdr:rowOff>
    </xdr:to>
    <xdr:sp>
      <xdr:nvSpPr>
        <xdr:cNvPr id="112" name="Line 2077"/>
        <xdr:cNvSpPr>
          <a:spLocks/>
        </xdr:cNvSpPr>
      </xdr:nvSpPr>
      <xdr:spPr>
        <a:xfrm flipH="1" flipV="1">
          <a:off x="24241125" y="6315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</xdr:colOff>
      <xdr:row>25</xdr:row>
      <xdr:rowOff>114300</xdr:rowOff>
    </xdr:from>
    <xdr:to>
      <xdr:col>37</xdr:col>
      <xdr:colOff>276225</xdr:colOff>
      <xdr:row>27</xdr:row>
      <xdr:rowOff>114300</xdr:rowOff>
    </xdr:to>
    <xdr:sp>
      <xdr:nvSpPr>
        <xdr:cNvPr id="113" name="Line 2078"/>
        <xdr:cNvSpPr>
          <a:spLocks/>
        </xdr:cNvSpPr>
      </xdr:nvSpPr>
      <xdr:spPr>
        <a:xfrm flipH="1" flipV="1">
          <a:off x="24879300" y="6429375"/>
          <a:ext cx="2657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504825</xdr:colOff>
      <xdr:row>23</xdr:row>
      <xdr:rowOff>57150</xdr:rowOff>
    </xdr:from>
    <xdr:to>
      <xdr:col>30</xdr:col>
      <xdr:colOff>342900</xdr:colOff>
      <xdr:row>23</xdr:row>
      <xdr:rowOff>180975</xdr:rowOff>
    </xdr:to>
    <xdr:sp>
      <xdr:nvSpPr>
        <xdr:cNvPr id="114" name="kreslení 12"/>
        <xdr:cNvSpPr>
          <a:spLocks/>
        </xdr:cNvSpPr>
      </xdr:nvSpPr>
      <xdr:spPr>
        <a:xfrm>
          <a:off x="218217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27</xdr:row>
      <xdr:rowOff>152400</xdr:rowOff>
    </xdr:from>
    <xdr:to>
      <xdr:col>72</xdr:col>
      <xdr:colOff>914400</xdr:colOff>
      <xdr:row>28</xdr:row>
      <xdr:rowOff>0</xdr:rowOff>
    </xdr:to>
    <xdr:sp>
      <xdr:nvSpPr>
        <xdr:cNvPr id="115" name="Line 2080"/>
        <xdr:cNvSpPr>
          <a:spLocks/>
        </xdr:cNvSpPr>
      </xdr:nvSpPr>
      <xdr:spPr>
        <a:xfrm flipH="1" flipV="1">
          <a:off x="53559075" y="69246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114300</xdr:rowOff>
    </xdr:from>
    <xdr:to>
      <xdr:col>72</xdr:col>
      <xdr:colOff>219075</xdr:colOff>
      <xdr:row>27</xdr:row>
      <xdr:rowOff>152400</xdr:rowOff>
    </xdr:to>
    <xdr:sp>
      <xdr:nvSpPr>
        <xdr:cNvPr id="116" name="Line 2081"/>
        <xdr:cNvSpPr>
          <a:spLocks/>
        </xdr:cNvSpPr>
      </xdr:nvSpPr>
      <xdr:spPr>
        <a:xfrm flipH="1" flipV="1">
          <a:off x="5281612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117" name="Line 2083"/>
        <xdr:cNvSpPr>
          <a:spLocks/>
        </xdr:cNvSpPr>
      </xdr:nvSpPr>
      <xdr:spPr>
        <a:xfrm flipH="1" flipV="1">
          <a:off x="54254400" y="7000875"/>
          <a:ext cx="4038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685800"/>
    <xdr:sp>
      <xdr:nvSpPr>
        <xdr:cNvPr id="118" name="text 774"/>
        <xdr:cNvSpPr txBox="1">
          <a:spLocks noChangeArrowheads="1"/>
        </xdr:cNvSpPr>
      </xdr:nvSpPr>
      <xdr:spPr>
        <a:xfrm>
          <a:off x="59283600" y="63150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5241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67,577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pěší přechod</a:t>
          </a:r>
        </a:p>
      </xdr:txBody>
    </xdr:sp>
    <xdr:clientData/>
  </xdr:oneCellAnchor>
  <xdr:twoCellAnchor>
    <xdr:from>
      <xdr:col>80</xdr:col>
      <xdr:colOff>476250</xdr:colOff>
      <xdr:row>28</xdr:row>
      <xdr:rowOff>9525</xdr:rowOff>
    </xdr:from>
    <xdr:to>
      <xdr:col>80</xdr:col>
      <xdr:colOff>476250</xdr:colOff>
      <xdr:row>33</xdr:row>
      <xdr:rowOff>9525</xdr:rowOff>
    </xdr:to>
    <xdr:sp>
      <xdr:nvSpPr>
        <xdr:cNvPr id="119" name="Line 2085"/>
        <xdr:cNvSpPr>
          <a:spLocks/>
        </xdr:cNvSpPr>
      </xdr:nvSpPr>
      <xdr:spPr>
        <a:xfrm>
          <a:off x="5975985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64579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5240 - 3ZBI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67,035</a:t>
          </a:r>
        </a:p>
      </xdr:txBody>
    </xdr:sp>
    <xdr:clientData/>
  </xdr:oneCellAnchor>
  <xdr:twoCellAnchor>
    <xdr:from>
      <xdr:col>9</xdr:col>
      <xdr:colOff>495300</xdr:colOff>
      <xdr:row>28</xdr:row>
      <xdr:rowOff>9525</xdr:rowOff>
    </xdr:from>
    <xdr:to>
      <xdr:col>9</xdr:col>
      <xdr:colOff>495300</xdr:colOff>
      <xdr:row>35</xdr:row>
      <xdr:rowOff>0</xdr:rowOff>
    </xdr:to>
    <xdr:sp>
      <xdr:nvSpPr>
        <xdr:cNvPr id="121" name="Line 2087"/>
        <xdr:cNvSpPr>
          <a:spLocks/>
        </xdr:cNvSpPr>
      </xdr:nvSpPr>
      <xdr:spPr>
        <a:xfrm>
          <a:off x="6953250" y="7010400"/>
          <a:ext cx="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161925</xdr:rowOff>
    </xdr:from>
    <xdr:to>
      <xdr:col>25</xdr:col>
      <xdr:colOff>276225</xdr:colOff>
      <xdr:row>33</xdr:row>
      <xdr:rowOff>57150</xdr:rowOff>
    </xdr:to>
    <xdr:sp>
      <xdr:nvSpPr>
        <xdr:cNvPr id="122" name="Rectangle 2088" descr="Vodorovné cihly"/>
        <xdr:cNvSpPr>
          <a:spLocks/>
        </xdr:cNvSpPr>
      </xdr:nvSpPr>
      <xdr:spPr>
        <a:xfrm>
          <a:off x="6953250" y="8077200"/>
          <a:ext cx="1166812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25</xdr:row>
      <xdr:rowOff>76200</xdr:rowOff>
    </xdr:from>
    <xdr:to>
      <xdr:col>48</xdr:col>
      <xdr:colOff>0</xdr:colOff>
      <xdr:row>26</xdr:row>
      <xdr:rowOff>152400</xdr:rowOff>
    </xdr:to>
    <xdr:grpSp>
      <xdr:nvGrpSpPr>
        <xdr:cNvPr id="123" name="Group 2091"/>
        <xdr:cNvGrpSpPr>
          <a:grpSpLocks/>
        </xdr:cNvGrpSpPr>
      </xdr:nvGrpSpPr>
      <xdr:grpSpPr>
        <a:xfrm>
          <a:off x="27698700" y="63912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24" name="Rectangle 209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9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0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114300</xdr:rowOff>
    </xdr:from>
    <xdr:to>
      <xdr:col>40</xdr:col>
      <xdr:colOff>0</xdr:colOff>
      <xdr:row>26</xdr:row>
      <xdr:rowOff>114300</xdr:rowOff>
    </xdr:to>
    <xdr:sp>
      <xdr:nvSpPr>
        <xdr:cNvPr id="133" name="text 7125"/>
        <xdr:cNvSpPr txBox="1">
          <a:spLocks noChangeArrowheads="1"/>
        </xdr:cNvSpPr>
      </xdr:nvSpPr>
      <xdr:spPr>
        <a:xfrm>
          <a:off x="28746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25</xdr:col>
      <xdr:colOff>276225</xdr:colOff>
      <xdr:row>31</xdr:row>
      <xdr:rowOff>76200</xdr:rowOff>
    </xdr:from>
    <xdr:to>
      <xdr:col>36</xdr:col>
      <xdr:colOff>523875</xdr:colOff>
      <xdr:row>32</xdr:row>
      <xdr:rowOff>152400</xdr:rowOff>
    </xdr:to>
    <xdr:grpSp>
      <xdr:nvGrpSpPr>
        <xdr:cNvPr id="134" name="Group 2103"/>
        <xdr:cNvGrpSpPr>
          <a:grpSpLocks/>
        </xdr:cNvGrpSpPr>
      </xdr:nvGrpSpPr>
      <xdr:grpSpPr>
        <a:xfrm>
          <a:off x="18621375" y="7762875"/>
          <a:ext cx="8191500" cy="304800"/>
          <a:chOff x="89" y="239"/>
          <a:chExt cx="863" cy="32"/>
        </a:xfrm>
        <a:solidFill>
          <a:srgbClr val="FFFFFF"/>
        </a:solidFill>
      </xdr:grpSpPr>
      <xdr:sp>
        <xdr:nvSpPr>
          <xdr:cNvPr id="135" name="Rectangle 210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0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0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0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0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0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1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1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1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31</xdr:row>
      <xdr:rowOff>114300</xdr:rowOff>
    </xdr:from>
    <xdr:to>
      <xdr:col>36</xdr:col>
      <xdr:colOff>0</xdr:colOff>
      <xdr:row>32</xdr:row>
      <xdr:rowOff>114300</xdr:rowOff>
    </xdr:to>
    <xdr:sp>
      <xdr:nvSpPr>
        <xdr:cNvPr id="144" name="text 7125"/>
        <xdr:cNvSpPr txBox="1">
          <a:spLocks noChangeArrowheads="1"/>
        </xdr:cNvSpPr>
      </xdr:nvSpPr>
      <xdr:spPr>
        <a:xfrm>
          <a:off x="257746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7</xdr:col>
      <xdr:colOff>361950</xdr:colOff>
      <xdr:row>32</xdr:row>
      <xdr:rowOff>114300</xdr:rowOff>
    </xdr:from>
    <xdr:to>
      <xdr:col>8</xdr:col>
      <xdr:colOff>476250</xdr:colOff>
      <xdr:row>32</xdr:row>
      <xdr:rowOff>114300</xdr:rowOff>
    </xdr:to>
    <xdr:sp>
      <xdr:nvSpPr>
        <xdr:cNvPr id="145" name="Line 2118"/>
        <xdr:cNvSpPr>
          <a:spLocks/>
        </xdr:cNvSpPr>
      </xdr:nvSpPr>
      <xdr:spPr>
        <a:xfrm flipH="1" flipV="1">
          <a:off x="53340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46" name="Group 2119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2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142875</xdr:colOff>
      <xdr:row>22</xdr:row>
      <xdr:rowOff>0</xdr:rowOff>
    </xdr:from>
    <xdr:to>
      <xdr:col>31</xdr:col>
      <xdr:colOff>361950</xdr:colOff>
      <xdr:row>23</xdr:row>
      <xdr:rowOff>219075</xdr:rowOff>
    </xdr:to>
    <xdr:grpSp>
      <xdr:nvGrpSpPr>
        <xdr:cNvPr id="149" name="Group 2122"/>
        <xdr:cNvGrpSpPr>
          <a:grpSpLocks noChangeAspect="1"/>
        </xdr:cNvGrpSpPr>
      </xdr:nvGrpSpPr>
      <xdr:grpSpPr>
        <a:xfrm>
          <a:off x="22945725" y="5629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0" name="Line 21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1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1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AutoShape 21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154" name="Group 2128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1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29</xdr:row>
      <xdr:rowOff>47625</xdr:rowOff>
    </xdr:from>
    <xdr:to>
      <xdr:col>78</xdr:col>
      <xdr:colOff>638175</xdr:colOff>
      <xdr:row>29</xdr:row>
      <xdr:rowOff>161925</xdr:rowOff>
    </xdr:to>
    <xdr:grpSp>
      <xdr:nvGrpSpPr>
        <xdr:cNvPr id="157" name="Group 2131"/>
        <xdr:cNvGrpSpPr>
          <a:grpSpLocks noChangeAspect="1"/>
        </xdr:cNvGrpSpPr>
      </xdr:nvGrpSpPr>
      <xdr:grpSpPr>
        <a:xfrm>
          <a:off x="58140600" y="727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2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19</xdr:row>
      <xdr:rowOff>161925</xdr:rowOff>
    </xdr:from>
    <xdr:to>
      <xdr:col>40</xdr:col>
      <xdr:colOff>142875</xdr:colOff>
      <xdr:row>22</xdr:row>
      <xdr:rowOff>76200</xdr:rowOff>
    </xdr:to>
    <xdr:grpSp>
      <xdr:nvGrpSpPr>
        <xdr:cNvPr id="161" name="Group 392"/>
        <xdr:cNvGrpSpPr>
          <a:grpSpLocks/>
        </xdr:cNvGrpSpPr>
      </xdr:nvGrpSpPr>
      <xdr:grpSpPr>
        <a:xfrm>
          <a:off x="26679525" y="5105400"/>
          <a:ext cx="2724150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162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text 629"/>
          <xdr:cNvSpPr txBox="1">
            <a:spLocks noChangeArrowheads="1"/>
          </xdr:cNvSpPr>
        </xdr:nvSpPr>
        <xdr:spPr>
          <a:xfrm>
            <a:off x="211" y="4514"/>
            <a:ext cx="16988" cy="7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291" t="s">
        <v>84</v>
      </c>
      <c r="K4" s="111"/>
      <c r="L4" s="112"/>
      <c r="M4" s="111"/>
      <c r="N4" s="111"/>
      <c r="O4" s="111"/>
      <c r="P4" s="111"/>
      <c r="Q4" s="113" t="s">
        <v>33</v>
      </c>
      <c r="R4" s="290">
        <v>567107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53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86</v>
      </c>
      <c r="K9" s="132"/>
      <c r="L9" s="132"/>
      <c r="M9" s="132"/>
      <c r="N9" s="132"/>
      <c r="O9" s="132"/>
      <c r="P9" s="338" t="s">
        <v>51</v>
      </c>
      <c r="Q9" s="33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338"/>
      <c r="Q10" s="33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L13" s="139" t="s">
        <v>85</v>
      </c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92">
        <v>67.065</v>
      </c>
      <c r="K14" s="87"/>
      <c r="L14" s="336">
        <v>67.24</v>
      </c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3" t="s">
        <v>67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54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7"/>
      <c r="I17" s="287"/>
      <c r="J17" s="288"/>
      <c r="K17" s="288"/>
      <c r="L17" s="287"/>
      <c r="M17" s="28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38" t="s">
        <v>55</v>
      </c>
      <c r="Q19" s="338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38" t="s">
        <v>56</v>
      </c>
      <c r="Q20" s="338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2" t="s">
        <v>36</v>
      </c>
      <c r="E23" s="343"/>
      <c r="F23" s="343"/>
      <c r="G23" s="343"/>
      <c r="H23" s="152"/>
      <c r="I23" s="153"/>
      <c r="J23" s="154"/>
      <c r="K23" s="151"/>
      <c r="L23" s="152"/>
      <c r="M23" s="342" t="s">
        <v>37</v>
      </c>
      <c r="N23" s="342"/>
      <c r="O23" s="342"/>
      <c r="P23" s="34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44" t="s">
        <v>26</v>
      </c>
      <c r="G24" s="345"/>
      <c r="H24" s="345"/>
      <c r="I24" s="34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44" t="s">
        <v>26</v>
      </c>
      <c r="P24" s="345"/>
      <c r="Q24" s="345"/>
      <c r="R24" s="34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67.134</v>
      </c>
      <c r="D26" s="168">
        <v>67.447</v>
      </c>
      <c r="E26" s="169">
        <f>(D26-C26)*1000</f>
        <v>313.0000000000024</v>
      </c>
      <c r="F26" s="353" t="s">
        <v>38</v>
      </c>
      <c r="G26" s="354"/>
      <c r="H26" s="354"/>
      <c r="I26" s="355"/>
      <c r="J26" s="154"/>
      <c r="K26" s="167">
        <v>1</v>
      </c>
      <c r="L26" s="170">
        <v>67.148</v>
      </c>
      <c r="M26" s="170">
        <v>67.228</v>
      </c>
      <c r="N26" s="169">
        <f>(M26-L26)*1000</f>
        <v>79.9999999999983</v>
      </c>
      <c r="O26" s="347" t="s">
        <v>72</v>
      </c>
      <c r="P26" s="348"/>
      <c r="Q26" s="348"/>
      <c r="R26" s="349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68</v>
      </c>
      <c r="G27" s="273"/>
      <c r="H27" s="273"/>
      <c r="I27" s="274"/>
      <c r="J27" s="154"/>
      <c r="K27" s="167"/>
      <c r="L27" s="170"/>
      <c r="M27" s="170"/>
      <c r="N27" s="169"/>
      <c r="O27" s="339" t="s">
        <v>76</v>
      </c>
      <c r="P27" s="340"/>
      <c r="Q27" s="340"/>
      <c r="R27" s="341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2" t="s">
        <v>71</v>
      </c>
      <c r="G28" s="273"/>
      <c r="H28" s="273"/>
      <c r="I28" s="274"/>
      <c r="J28" s="154"/>
      <c r="K28" s="167"/>
      <c r="L28" s="170"/>
      <c r="M28" s="170"/>
      <c r="N28" s="169">
        <f>(M28-L28)*1000</f>
        <v>0</v>
      </c>
      <c r="O28" s="339" t="s">
        <v>83</v>
      </c>
      <c r="P28" s="340"/>
      <c r="Q28" s="340"/>
      <c r="R28" s="341"/>
      <c r="S28" s="129"/>
      <c r="T28" s="103"/>
    </row>
    <row r="29" spans="1:20" s="115" customFormat="1" ht="21" customHeight="1">
      <c r="A29" s="150"/>
      <c r="B29" s="167">
        <v>3</v>
      </c>
      <c r="C29" s="168">
        <v>67.134</v>
      </c>
      <c r="D29" s="168">
        <v>67.447</v>
      </c>
      <c r="E29" s="169">
        <f>(D29-C29)*1000</f>
        <v>313.0000000000024</v>
      </c>
      <c r="F29" s="347" t="s">
        <v>39</v>
      </c>
      <c r="G29" s="348"/>
      <c r="H29" s="348"/>
      <c r="I29" s="349"/>
      <c r="J29" s="154"/>
      <c r="K29" s="167">
        <v>3</v>
      </c>
      <c r="L29" s="170">
        <v>67.23</v>
      </c>
      <c r="M29" s="170">
        <v>67.311</v>
      </c>
      <c r="N29" s="169">
        <f>(M29-L29)*1000</f>
        <v>81.00000000000307</v>
      </c>
      <c r="O29" s="347" t="s">
        <v>57</v>
      </c>
      <c r="P29" s="348"/>
      <c r="Q29" s="348"/>
      <c r="R29" s="349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47"/>
      <c r="G30" s="348"/>
      <c r="H30" s="348"/>
      <c r="I30" s="349"/>
      <c r="J30" s="154"/>
      <c r="K30" s="167"/>
      <c r="L30" s="170"/>
      <c r="M30" s="170"/>
      <c r="N30" s="169">
        <f>(M30-L30)*1000</f>
        <v>0</v>
      </c>
      <c r="O30" s="339" t="s">
        <v>77</v>
      </c>
      <c r="P30" s="340"/>
      <c r="Q30" s="340"/>
      <c r="R30" s="341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350"/>
      <c r="P31" s="351"/>
      <c r="Q31" s="351"/>
      <c r="R31" s="352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7">
    <mergeCell ref="O31:R31"/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69</v>
      </c>
      <c r="H2" s="185"/>
      <c r="I2" s="185"/>
      <c r="J2" s="185"/>
      <c r="K2" s="185"/>
      <c r="L2" s="186"/>
      <c r="R2" s="34"/>
      <c r="S2" s="35"/>
      <c r="T2" s="35"/>
      <c r="U2" s="35"/>
      <c r="V2" s="362" t="s">
        <v>4</v>
      </c>
      <c r="W2" s="362"/>
      <c r="X2" s="362"/>
      <c r="Y2" s="36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2" t="s">
        <v>4</v>
      </c>
      <c r="BO2" s="362"/>
      <c r="BP2" s="362"/>
      <c r="BQ2" s="362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70</v>
      </c>
      <c r="CF2" s="185"/>
      <c r="CG2" s="185"/>
      <c r="CH2" s="185"/>
      <c r="CI2" s="185"/>
      <c r="CJ2" s="186"/>
    </row>
    <row r="3" spans="18:77" ht="21" customHeight="1" thickBot="1" thickTop="1">
      <c r="R3" s="356" t="s">
        <v>5</v>
      </c>
      <c r="S3" s="357"/>
      <c r="T3" s="37"/>
      <c r="U3" s="38"/>
      <c r="V3" s="247" t="s">
        <v>43</v>
      </c>
      <c r="W3" s="247"/>
      <c r="X3" s="247"/>
      <c r="Y3" s="248"/>
      <c r="Z3" s="37"/>
      <c r="AA3" s="38"/>
      <c r="AB3" s="358" t="s">
        <v>6</v>
      </c>
      <c r="AC3" s="35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3" t="s">
        <v>6</v>
      </c>
      <c r="BK3" s="364"/>
      <c r="BL3" s="365"/>
      <c r="BM3" s="366"/>
      <c r="BN3" s="247" t="s">
        <v>43</v>
      </c>
      <c r="BO3" s="247"/>
      <c r="BP3" s="247"/>
      <c r="BQ3" s="248"/>
      <c r="BR3" s="226"/>
      <c r="BS3" s="227"/>
      <c r="BT3" s="360" t="s">
        <v>5</v>
      </c>
      <c r="BU3" s="36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65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1" t="s">
        <v>84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65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9" t="s">
        <v>3</v>
      </c>
      <c r="S6" s="30">
        <v>65.903</v>
      </c>
      <c r="T6" s="8"/>
      <c r="U6" s="10"/>
      <c r="V6" s="9"/>
      <c r="W6" s="240"/>
      <c r="X6" s="241"/>
      <c r="Y6" s="250"/>
      <c r="Z6" s="8"/>
      <c r="AA6" s="10"/>
      <c r="AB6" s="285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66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68.785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59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41</v>
      </c>
      <c r="W7" s="251">
        <v>67.134</v>
      </c>
      <c r="X7" s="241" t="s">
        <v>58</v>
      </c>
      <c r="Y7" s="250">
        <v>67.134</v>
      </c>
      <c r="Z7" s="8"/>
      <c r="AA7" s="10"/>
      <c r="AB7" s="285" t="s">
        <v>49</v>
      </c>
      <c r="AC7" s="207">
        <v>67.021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 t="s">
        <v>50</v>
      </c>
      <c r="BK7" s="208">
        <v>67.537</v>
      </c>
      <c r="BL7" s="241"/>
      <c r="BM7" s="30"/>
      <c r="BN7" s="236" t="s">
        <v>42</v>
      </c>
      <c r="BO7" s="251">
        <v>67.447</v>
      </c>
      <c r="BP7" s="241" t="s">
        <v>60</v>
      </c>
      <c r="BQ7" s="250">
        <v>67.447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66.613</v>
      </c>
      <c r="T8" s="8"/>
      <c r="U8" s="10"/>
      <c r="V8" s="236"/>
      <c r="W8" s="251"/>
      <c r="X8" s="241"/>
      <c r="Y8" s="250"/>
      <c r="Z8" s="8"/>
      <c r="AA8" s="10"/>
      <c r="AB8" s="285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87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68.075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S10" s="332" t="s">
        <v>79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33"/>
      <c r="AR12" s="193"/>
      <c r="AS12" s="334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35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35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32:65" ht="18" customHeight="1">
      <c r="AF21" s="200" t="s">
        <v>80</v>
      </c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F22" s="95" t="s">
        <v>78</v>
      </c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9:88" ht="18" customHeight="1">
      <c r="S23" s="31"/>
      <c r="V23" s="31"/>
      <c r="AE23" s="224" t="s">
        <v>48</v>
      </c>
      <c r="AG23" s="204"/>
      <c r="AO23" s="95"/>
      <c r="AZ23" s="31"/>
      <c r="BB23" s="31"/>
      <c r="BC23" s="31"/>
      <c r="BK23" s="262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337">
        <v>67.049</v>
      </c>
      <c r="Q24" s="187"/>
      <c r="AG24" s="31"/>
      <c r="AS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W25" s="31"/>
      <c r="AB25" s="204"/>
      <c r="AC25" s="230"/>
      <c r="AD25" s="191"/>
      <c r="AF25" s="31"/>
      <c r="AH25" s="31"/>
      <c r="AI25" s="31"/>
      <c r="AW25" s="187"/>
      <c r="BG25" s="31"/>
      <c r="BZ25" s="31"/>
      <c r="CD25" s="76"/>
      <c r="CF25" s="76"/>
      <c r="CG25" s="31"/>
    </row>
    <row r="26" spans="11:84" ht="18" customHeight="1">
      <c r="K26" s="187"/>
      <c r="L26" s="31"/>
      <c r="Q26" s="31"/>
      <c r="T26" s="204"/>
      <c r="U26" s="31"/>
      <c r="V26" s="187"/>
      <c r="W26" s="31"/>
      <c r="Y26" s="331" t="s">
        <v>58</v>
      </c>
      <c r="Z26" s="212"/>
      <c r="AB26" s="31"/>
      <c r="AM26" s="31"/>
      <c r="AN26" s="187"/>
      <c r="AS26" s="230"/>
      <c r="AU26" s="31"/>
      <c r="AW26" s="31"/>
      <c r="BB26" s="79"/>
      <c r="BH26" s="205"/>
      <c r="BI26" s="31"/>
      <c r="BN26" s="31"/>
      <c r="BO26" s="187"/>
      <c r="BR26" s="31"/>
      <c r="BU26" s="200"/>
      <c r="BV26" s="31"/>
      <c r="BY26" s="187"/>
      <c r="BZ26" s="31"/>
      <c r="CD26" s="76"/>
      <c r="CF26" s="76"/>
    </row>
    <row r="27" spans="1:89" ht="18" customHeight="1">
      <c r="A27" s="81"/>
      <c r="H27" s="31"/>
      <c r="K27" s="31"/>
      <c r="N27" s="31"/>
      <c r="P27" s="200"/>
      <c r="Q27" s="31"/>
      <c r="S27" s="31"/>
      <c r="T27" s="31"/>
      <c r="V27" s="31"/>
      <c r="W27" s="187"/>
      <c r="AA27" s="31"/>
      <c r="AL27" s="187">
        <v>2</v>
      </c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U27" s="20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L28" s="31"/>
      <c r="AO28" s="19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3"/>
    </row>
    <row r="29" spans="1:89" ht="18" customHeight="1">
      <c r="A29" s="81"/>
      <c r="M29" s="187"/>
      <c r="N29" s="31"/>
      <c r="P29" s="31"/>
      <c r="S29" s="31"/>
      <c r="U29" s="31"/>
      <c r="Y29" s="331" t="s">
        <v>41</v>
      </c>
      <c r="AA29" s="31"/>
      <c r="AF29" s="230"/>
      <c r="AG29" s="31"/>
      <c r="AM29" s="204"/>
      <c r="AZ29" s="31"/>
      <c r="BA29" s="31"/>
      <c r="BB29" s="31"/>
      <c r="BH29" s="31"/>
      <c r="BI29" s="258"/>
      <c r="BJ29" s="191"/>
      <c r="BO29" s="31"/>
      <c r="BS29" s="31"/>
      <c r="BU29" s="231"/>
      <c r="BV29" s="187"/>
      <c r="CA29" s="188" t="s">
        <v>50</v>
      </c>
      <c r="CC29" s="197"/>
      <c r="CH29" s="82" t="s">
        <v>1</v>
      </c>
      <c r="CK29" s="81"/>
    </row>
    <row r="30" spans="10:85" ht="18" customHeight="1">
      <c r="J30" s="204"/>
      <c r="K30" s="187"/>
      <c r="M30" s="31"/>
      <c r="N30" s="31"/>
      <c r="O30" s="187">
        <v>1</v>
      </c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O30" s="258" t="s">
        <v>60</v>
      </c>
      <c r="BQ30" s="31"/>
      <c r="BR30" s="187"/>
      <c r="BS30" s="187"/>
      <c r="BV30" s="31"/>
      <c r="BX30" s="187"/>
      <c r="BZ30" s="31"/>
      <c r="CA30" s="187"/>
      <c r="CC30" s="198"/>
      <c r="CD30" s="31"/>
      <c r="CG30" s="31"/>
    </row>
    <row r="31" spans="2:88" ht="18" customHeight="1">
      <c r="B31" s="81"/>
      <c r="E31" s="206"/>
      <c r="G31" s="31"/>
      <c r="J31" s="31"/>
      <c r="K31" s="31"/>
      <c r="L31" s="31"/>
      <c r="O31" s="31"/>
      <c r="V31" s="187"/>
      <c r="W31" s="31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A31" s="31"/>
      <c r="CC31" s="222"/>
      <c r="CE31" s="221"/>
      <c r="CG31" s="222"/>
      <c r="CJ31" s="81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31"/>
      <c r="BW32" s="187"/>
      <c r="CA32" s="187">
        <v>3</v>
      </c>
      <c r="CC32" s="199"/>
    </row>
    <row r="33" spans="4:75" ht="18" customHeight="1">
      <c r="D33" s="83" t="s">
        <v>0</v>
      </c>
      <c r="I33" s="189" t="s">
        <v>49</v>
      </c>
      <c r="J33" s="95"/>
      <c r="K33" s="95"/>
      <c r="O33" s="187"/>
      <c r="P33" s="31"/>
      <c r="R33" s="31"/>
      <c r="AD33" s="31"/>
      <c r="AG33" s="228"/>
      <c r="AU33" s="31"/>
      <c r="AZ33" s="191"/>
      <c r="BE33" s="31"/>
      <c r="BF33" s="187"/>
      <c r="BH33" s="31"/>
      <c r="BI33" s="187"/>
      <c r="BN33" s="31"/>
      <c r="BO33" s="258" t="s">
        <v>42</v>
      </c>
      <c r="BU33" s="31"/>
      <c r="BV33" s="31"/>
      <c r="BW33" s="187"/>
    </row>
    <row r="34" spans="15:75" ht="18" customHeight="1">
      <c r="O34" s="31"/>
      <c r="S34" s="31"/>
      <c r="AD34" s="191"/>
      <c r="AU34" s="187"/>
      <c r="BG34" s="31"/>
      <c r="BI34" s="202"/>
      <c r="BK34" s="31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19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8:12" ht="18" customHeight="1">
      <c r="H44" s="193"/>
      <c r="I44" s="193"/>
      <c r="J44" s="193"/>
      <c r="K44" s="193"/>
      <c r="L44" s="193"/>
    </row>
    <row r="45" spans="8:88" ht="18" customHeight="1">
      <c r="H45" s="58"/>
      <c r="I45" s="58"/>
      <c r="J45" s="58"/>
      <c r="K45" s="58"/>
      <c r="L45" s="58"/>
      <c r="CJ45" s="193"/>
    </row>
    <row r="46" spans="29:88" ht="18" customHeight="1"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22</v>
      </c>
      <c r="C47" s="276" t="s">
        <v>28</v>
      </c>
      <c r="D47" s="276" t="s">
        <v>29</v>
      </c>
      <c r="E47" s="276" t="s">
        <v>30</v>
      </c>
      <c r="F47" s="325" t="s">
        <v>31</v>
      </c>
      <c r="G47" s="9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5" t="s">
        <v>22</v>
      </c>
      <c r="CG47" s="276" t="s">
        <v>28</v>
      </c>
      <c r="CH47" s="276" t="s">
        <v>29</v>
      </c>
      <c r="CI47" s="276" t="s">
        <v>30</v>
      </c>
      <c r="CJ47" s="277" t="s">
        <v>31</v>
      </c>
    </row>
    <row r="48" spans="2:88" ht="21" customHeight="1" thickBot="1" thickTop="1">
      <c r="B48" s="86"/>
      <c r="C48" s="4"/>
      <c r="D48" s="3" t="s">
        <v>65</v>
      </c>
      <c r="E48" s="4"/>
      <c r="F48" s="326"/>
      <c r="G48" s="58"/>
      <c r="H48" s="301" t="s">
        <v>22</v>
      </c>
      <c r="I48" s="302" t="s">
        <v>28</v>
      </c>
      <c r="J48" s="279" t="s">
        <v>29</v>
      </c>
      <c r="K48" s="276" t="s">
        <v>30</v>
      </c>
      <c r="L48" s="303" t="s">
        <v>31</v>
      </c>
      <c r="M48" s="304"/>
      <c r="N48" s="305"/>
      <c r="O48" s="306" t="s">
        <v>73</v>
      </c>
      <c r="P48" s="306"/>
      <c r="Q48" s="305"/>
      <c r="R48" s="307"/>
      <c r="AS48" s="78" t="s">
        <v>61</v>
      </c>
      <c r="BR48" s="58"/>
      <c r="BS48" s="58"/>
      <c r="BT48" s="58"/>
      <c r="BU48" s="58"/>
      <c r="BV48" s="58"/>
      <c r="BW48" s="198"/>
      <c r="BX48" s="198"/>
      <c r="BY48" s="198"/>
      <c r="BZ48" s="58"/>
      <c r="CA48" s="51"/>
      <c r="CB48" s="58"/>
      <c r="CC48" s="51"/>
      <c r="CD48" s="51"/>
      <c r="CE48" s="58"/>
      <c r="CF48" s="280"/>
      <c r="CG48" s="4"/>
      <c r="CH48" s="3" t="s">
        <v>65</v>
      </c>
      <c r="CI48" s="4"/>
      <c r="CJ48" s="5"/>
    </row>
    <row r="49" spans="2:88" ht="21" customHeight="1" thickTop="1">
      <c r="B49" s="217"/>
      <c r="C49" s="88"/>
      <c r="D49" s="88"/>
      <c r="E49" s="88"/>
      <c r="F49" s="327"/>
      <c r="G49" s="9"/>
      <c r="H49" s="308"/>
      <c r="I49" s="1"/>
      <c r="J49" s="1"/>
      <c r="K49" s="1"/>
      <c r="L49" s="1"/>
      <c r="M49" s="309" t="s">
        <v>74</v>
      </c>
      <c r="N49" s="1"/>
      <c r="O49" s="1"/>
      <c r="P49" s="1"/>
      <c r="Q49" s="1"/>
      <c r="R49" s="310"/>
      <c r="BR49" s="51"/>
      <c r="BS49" s="51"/>
      <c r="BT49" s="51"/>
      <c r="BU49" s="51"/>
      <c r="BV49" s="58"/>
      <c r="BW49" s="58"/>
      <c r="BX49" s="58"/>
      <c r="BY49" s="51"/>
      <c r="BZ49" s="293"/>
      <c r="CA49" s="294"/>
      <c r="CB49" s="264"/>
      <c r="CC49" s="265"/>
      <c r="CD49" s="9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311"/>
      <c r="I50" s="15"/>
      <c r="J50" s="312"/>
      <c r="K50" s="313"/>
      <c r="L50" s="215"/>
      <c r="M50" s="314"/>
      <c r="N50" s="315"/>
      <c r="P50" s="316"/>
      <c r="R50" s="317"/>
      <c r="AS50" s="84" t="s">
        <v>21</v>
      </c>
      <c r="BR50" s="267"/>
      <c r="BS50" s="256"/>
      <c r="BT50" s="264"/>
      <c r="BU50" s="265"/>
      <c r="BV50" s="9"/>
      <c r="BW50" s="266"/>
      <c r="BX50" s="193"/>
      <c r="BY50" s="193"/>
      <c r="BZ50" s="268"/>
      <c r="CA50" s="265"/>
      <c r="CB50" s="264"/>
      <c r="CC50" s="265"/>
      <c r="CD50" s="9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297">
        <v>1</v>
      </c>
      <c r="C51" s="298">
        <v>67.064</v>
      </c>
      <c r="D51" s="89">
        <v>65</v>
      </c>
      <c r="E51" s="299">
        <f>C51+D51*0.001</f>
        <v>67.12899999999999</v>
      </c>
      <c r="F51" s="327" t="s">
        <v>64</v>
      </c>
      <c r="G51" s="51"/>
      <c r="H51" s="296" t="s">
        <v>48</v>
      </c>
      <c r="I51" s="330">
        <v>67.18</v>
      </c>
      <c r="J51" s="89"/>
      <c r="K51" s="90"/>
      <c r="L51" s="215" t="s">
        <v>75</v>
      </c>
      <c r="M51" s="318" t="s">
        <v>81</v>
      </c>
      <c r="N51" s="9"/>
      <c r="O51" s="319"/>
      <c r="P51" s="9"/>
      <c r="Q51" s="319"/>
      <c r="R51" s="320"/>
      <c r="AS51" s="78" t="s">
        <v>62</v>
      </c>
      <c r="BR51" s="267"/>
      <c r="BS51" s="256"/>
      <c r="BT51" s="264"/>
      <c r="BU51" s="265"/>
      <c r="BV51" s="9"/>
      <c r="BW51" s="266"/>
      <c r="BX51" s="193"/>
      <c r="BY51" s="193"/>
      <c r="BZ51" s="267"/>
      <c r="CA51" s="256"/>
      <c r="CB51" s="264"/>
      <c r="CC51" s="265"/>
      <c r="CD51" s="9"/>
      <c r="CE51" s="51"/>
      <c r="CF51" s="297">
        <v>3</v>
      </c>
      <c r="CG51" s="298">
        <v>67.535</v>
      </c>
      <c r="CH51" s="89">
        <v>-65</v>
      </c>
      <c r="CI51" s="299">
        <f>CG51+CH51*0.001</f>
        <v>67.47</v>
      </c>
      <c r="CJ51" s="300" t="s">
        <v>64</v>
      </c>
    </row>
    <row r="52" spans="2:88" ht="21" customHeight="1">
      <c r="B52" s="261"/>
      <c r="C52" s="15"/>
      <c r="D52" s="89"/>
      <c r="E52" s="90"/>
      <c r="F52" s="14"/>
      <c r="G52" s="51"/>
      <c r="H52" s="261">
        <v>2</v>
      </c>
      <c r="I52" s="15">
        <v>67.233</v>
      </c>
      <c r="J52" s="312">
        <v>-51</v>
      </c>
      <c r="K52" s="313">
        <f>I52+(J52/1000)</f>
        <v>67.182</v>
      </c>
      <c r="L52" s="215" t="s">
        <v>75</v>
      </c>
      <c r="M52" s="318" t="s">
        <v>82</v>
      </c>
      <c r="N52" s="9"/>
      <c r="O52" s="319"/>
      <c r="P52" s="9"/>
      <c r="Q52" s="319"/>
      <c r="R52" s="320"/>
      <c r="AS52" s="78" t="s">
        <v>63</v>
      </c>
      <c r="BR52" s="268"/>
      <c r="BS52" s="265"/>
      <c r="BT52" s="264"/>
      <c r="BU52" s="265"/>
      <c r="BV52" s="9"/>
      <c r="BW52" s="266"/>
      <c r="BX52" s="193"/>
      <c r="BY52" s="193"/>
      <c r="BZ52" s="267"/>
      <c r="CA52" s="256"/>
      <c r="CB52" s="264"/>
      <c r="CC52" s="265"/>
      <c r="CD52" s="9"/>
      <c r="CE52" s="51"/>
      <c r="CF52" s="296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28"/>
      <c r="I53" s="278"/>
      <c r="J53" s="321"/>
      <c r="K53" s="322"/>
      <c r="L53" s="216"/>
      <c r="M53" s="329"/>
      <c r="N53" s="323"/>
      <c r="O53" s="323"/>
      <c r="P53" s="323"/>
      <c r="Q53" s="323"/>
      <c r="R53" s="324"/>
      <c r="AD53" s="32"/>
      <c r="AE53" s="33"/>
      <c r="BG53" s="32"/>
      <c r="BH53" s="33"/>
      <c r="BR53" s="269"/>
      <c r="BS53" s="265"/>
      <c r="BT53" s="264"/>
      <c r="BU53" s="265"/>
      <c r="BV53" s="9"/>
      <c r="BW53" s="270"/>
      <c r="BX53" s="193"/>
      <c r="BY53" s="193"/>
      <c r="BZ53" s="295"/>
      <c r="CA53" s="256"/>
      <c r="CB53" s="264"/>
      <c r="CC53" s="265"/>
      <c r="CD53" s="9"/>
      <c r="CE53" s="51"/>
      <c r="CF53" s="282"/>
      <c r="CG53" s="278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6901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2016-05-17T06:31:21Z</cp:lastPrinted>
  <dcterms:created xsi:type="dcterms:W3CDTF">2003-01-10T15:39:03Z</dcterms:created>
  <dcterms:modified xsi:type="dcterms:W3CDTF">2016-09-12T07:55:22Z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