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0"/>
  </bookViews>
  <sheets>
    <sheet name="Železná Ruda-Alžbětín" sheetId="1" r:id="rId1"/>
    <sheet name="titul-výhled" sheetId="2" r:id="rId2"/>
    <sheet name="Železná Ruda-Alžbětín-výhled" sheetId="3" r:id="rId3"/>
  </sheets>
  <definedNames/>
  <calcPr fullCalcOnLoad="1"/>
</workbook>
</file>

<file path=xl/sharedStrings.xml><?xml version="1.0" encoding="utf-8"?>
<sst xmlns="http://schemas.openxmlformats.org/spreadsheetml/2006/main" count="312" uniqueCount="164">
  <si>
    <t>L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</si>
  <si>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</si>
  <si>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</si>
  <si>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</si>
  <si>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</si>
  <si>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</si>
  <si>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</si>
  <si>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</si>
  <si>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</si>
  <si>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</si>
  <si>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</si>
  <si>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</si>
  <si>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</si>
  <si>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</si>
  <si>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</si>
  <si>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</si>
  <si>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</si>
  <si>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</si>
  <si>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</si>
  <si>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</si>
  <si>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</si>
  <si>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</si>
  <si>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</si>
  <si>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</si>
  <si>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</si>
  <si>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</si>
  <si>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</si>
  <si>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</si>
  <si>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</si>
  <si>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</si>
  <si>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</si>
  <si>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</si>
  <si>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</si>
  <si>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</si>
  <si>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</si>
  <si>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</si>
  <si>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</si>
  <si>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Odjezdová</t>
  </si>
  <si>
    <t>km</t>
  </si>
  <si>
    <t>Automatické  hradlo</t>
  </si>
  <si>
    <t>Kód : 14</t>
  </si>
  <si>
    <t>samočinně činností</t>
  </si>
  <si>
    <t>zabezpečovacího zařízení</t>
  </si>
  <si>
    <t>Výhybky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</si>
  <si>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</si>
  <si>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</si>
  <si>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</si>
  <si>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</si>
  <si>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</si>
  <si>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</si>
  <si>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</si>
  <si>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</si>
  <si>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</si>
  <si>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( bez návěstního bodu )</t>
  </si>
  <si>
    <t>při jízdě do odbočky - rychlost 50 km/h</t>
  </si>
  <si>
    <t>elm.</t>
  </si>
  <si>
    <t>KANGO</t>
  </si>
  <si>
    <t>S 2</t>
  </si>
  <si>
    <t>II.  /  2015</t>
  </si>
  <si>
    <t>Se 3</t>
  </si>
  <si>
    <t>Upozornění !</t>
  </si>
  <si>
    <t>Uvedená data jsou zpracována podle projektové dokumentace,</t>
  </si>
  <si>
    <t>při skutečné realizaci mohou být některé polohy mírně upraveny.</t>
  </si>
  <si>
    <t>státní hranice</t>
  </si>
  <si>
    <t>Se 6</t>
  </si>
  <si>
    <t>Se 7</t>
  </si>
  <si>
    <t>Se 8</t>
  </si>
  <si>
    <t>S 4</t>
  </si>
  <si>
    <t>S 5</t>
  </si>
  <si>
    <t>S 7</t>
  </si>
  <si>
    <t>Lc 2</t>
  </si>
  <si>
    <t>Lc 4</t>
  </si>
  <si>
    <t>Lc 5</t>
  </si>
  <si>
    <t>Lc 7</t>
  </si>
  <si>
    <t>LVk1</t>
  </si>
  <si>
    <t>P62</t>
  </si>
  <si>
    <t>SRN</t>
  </si>
  <si>
    <t>6A</t>
  </si>
  <si>
    <t>=</t>
  </si>
  <si>
    <t>Km  0,000 = 134,560</t>
  </si>
  <si>
    <t>Výpravčí  -  1</t>
  </si>
  <si>
    <t>711 B</t>
  </si>
  <si>
    <t>směr Špičák</t>
  </si>
  <si>
    <t>směr Zwisel</t>
  </si>
  <si>
    <t>Vjezd - odjezd</t>
  </si>
  <si>
    <t>5 + 7</t>
  </si>
  <si>
    <t>č. II,  úrovňové, oboustranné</t>
  </si>
  <si>
    <t>přřístup po přechodu v km 0,043</t>
  </si>
  <si>
    <t>č. I,  úrovňové, jednostranné</t>
  </si>
  <si>
    <t>Směr  :  Špičák</t>
  </si>
  <si>
    <t>Km  0,052</t>
  </si>
  <si>
    <t>Poznámka: zobrazeno v měřítku od v.č.21 po státní hranici</t>
  </si>
  <si>
    <t>Cestová</t>
  </si>
  <si>
    <t>Obvod  výpravčího  ( mimo 6A - obvod SRN )</t>
  </si>
  <si>
    <t>Obvod  výpravčího</t>
  </si>
  <si>
    <t>Koncová stanice</t>
  </si>
  <si>
    <t>Obvod  SRN</t>
  </si>
  <si>
    <t>km výhybek nezjištěn</t>
  </si>
  <si>
    <t>W64</t>
  </si>
  <si>
    <t>W61</t>
  </si>
  <si>
    <t>W62</t>
  </si>
  <si>
    <t>W63</t>
  </si>
  <si>
    <t>W66</t>
  </si>
  <si>
    <t>W67</t>
  </si>
  <si>
    <t>Vlečka č: V2263</t>
  </si>
  <si>
    <t>26   27</t>
  </si>
  <si>
    <t>Lvk1</t>
  </si>
  <si>
    <t>0,050</t>
  </si>
  <si>
    <t>Lc2 = P62</t>
  </si>
  <si>
    <t>přerušovaná čára</t>
  </si>
  <si>
    <t>úsek není v měřítku</t>
  </si>
  <si>
    <t>pouze schématicky</t>
  </si>
  <si>
    <t>za státní hranicí úsek znázorněn</t>
  </si>
  <si>
    <t>přechod v km 0,043</t>
  </si>
  <si>
    <t xml:space="preserve">      Se 2</t>
  </si>
  <si>
    <t>Železná Ruda město</t>
  </si>
  <si>
    <t>Návěstidla</t>
  </si>
  <si>
    <t xml:space="preserve"> Číslo  stavědla</t>
  </si>
  <si>
    <t>770255</t>
  </si>
  <si>
    <t>Číslo  stavědla</t>
  </si>
  <si>
    <t>km  poloha</t>
  </si>
  <si>
    <t>DK  0,052</t>
  </si>
  <si>
    <t>Km  0,000</t>
  </si>
  <si>
    <t>tratě ČD</t>
  </si>
  <si>
    <t>Typ  zabezpečovacího  zařízení :</t>
  </si>
  <si>
    <t>staniční</t>
  </si>
  <si>
    <t>22</t>
  </si>
  <si>
    <t>traťové</t>
  </si>
  <si>
    <t>Rádiové spojení  ( síť TRS )</t>
  </si>
  <si>
    <t>ovládání z JOP</t>
  </si>
  <si>
    <t>L 4</t>
  </si>
  <si>
    <t>provoz podle D - 3</t>
  </si>
  <si>
    <t>0,000</t>
  </si>
  <si>
    <t>Způsob  přestavování  výhybek</t>
  </si>
  <si>
    <t>1</t>
  </si>
  <si>
    <t>Sídlo dirigujícího dispečera pro trať:</t>
  </si>
  <si>
    <t>-</t>
  </si>
  <si>
    <t>L 5</t>
  </si>
  <si>
    <t>Zjišťování  konce  vlaku</t>
  </si>
  <si>
    <t>40*)/00</t>
  </si>
  <si>
    <t>Hamry-Hojsova Stráž - Železná Ruda-Alžbětín</t>
  </si>
  <si>
    <t>Počet  výpravčích  :   1</t>
  </si>
  <si>
    <t>Počet  signalistů  (výhybkářů)</t>
  </si>
  <si>
    <t>Počet  výhybkářů  :  1*)</t>
  </si>
  <si>
    <t>* ) = obsazení v době stanovené rozvrhem služby. V době nepřítomnosti přebírá jeho povinnosti výpravčí.</t>
  </si>
  <si>
    <t>při jízdě do odbočky - rychlost 40 km/h</t>
  </si>
  <si>
    <t>Vk2</t>
  </si>
  <si>
    <t>Vk3</t>
  </si>
  <si>
    <t>L Vk1</t>
  </si>
  <si>
    <t>Vk4</t>
  </si>
  <si>
    <t>Současné  vlakové  cesty</t>
  </si>
  <si>
    <t>Vzhledem k podmínkám a ”Místnímu ujednání ČD - DB”  jsou dovoleny tyto současné vjezdy vlaků :</t>
  </si>
  <si>
    <t>Vjezd vlaku ČD na kolej 4 nebo 5 a současně vjezd vlaku DB na kolej 2.</t>
  </si>
  <si>
    <t>Tyto vjezdy dovoluje  zabezpečovací zařízení  jak ČD (JOP) tak DB (klíčový zámek).</t>
  </si>
  <si>
    <t>Nástupiště u koleje</t>
  </si>
  <si>
    <t>poznámka</t>
  </si>
  <si>
    <t xml:space="preserve"> obvod výpravčího</t>
  </si>
  <si>
    <t>2</t>
  </si>
  <si>
    <t>dopravní  kolej č.2 je pouze odjezdová</t>
  </si>
  <si>
    <t>SENA</t>
  </si>
  <si>
    <t>nástupiště je u MK, pro DK č.2 nást.u DK 4</t>
  </si>
  <si>
    <t>4</t>
  </si>
  <si>
    <t>VI.</t>
  </si>
  <si>
    <t>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</si>
</sst>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4"/>
      <name val="Times New Roman CE"/>
      <family val="1"/>
    </font>
    <font>
      <b/>
      <u val="single"/>
      <sz val="12"/>
      <color indexed="10"/>
      <name val="Arial CE"/>
      <family val="2"/>
    </font>
    <font>
      <i/>
      <sz val="12"/>
      <color indexed="21"/>
      <name val="Arial CE"/>
      <family val="0"/>
    </font>
    <font>
      <i/>
      <sz val="12"/>
      <color indexed="53"/>
      <name val="Arial CE"/>
      <family val="2"/>
    </font>
    <font>
      <sz val="11"/>
      <name val="Arial"/>
      <family val="2"/>
    </font>
    <font>
      <b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6"/>
      <name val="Arial"/>
      <family val="2"/>
    </font>
    <font>
      <sz val="18"/>
      <name val="Courier New"/>
      <family val="3"/>
    </font>
    <font>
      <sz val="15"/>
      <name val="Courier"/>
      <family val="3"/>
    </font>
    <font>
      <sz val="14"/>
      <color indexed="10"/>
      <name val="Arial CE"/>
      <family val="2"/>
    </font>
    <font>
      <sz val="14"/>
      <color indexed="10"/>
      <name val="Times New Roman CE"/>
      <family val="1"/>
    </font>
    <font>
      <b/>
      <i/>
      <sz val="12"/>
      <name val="Arial CE"/>
      <family val="0"/>
    </font>
    <font>
      <i/>
      <sz val="11"/>
      <name val="Arial CE"/>
      <family val="2"/>
    </font>
    <font>
      <i/>
      <sz val="11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2"/>
      <name val="Arial"/>
      <family val="2"/>
    </font>
    <font>
      <b/>
      <sz val="20"/>
      <name val="Times New Roman CE"/>
      <family val="1"/>
    </font>
    <font>
      <i/>
      <sz val="16"/>
      <name val="Times New Roman CE"/>
      <family val="1"/>
    </font>
    <font>
      <b/>
      <i/>
      <sz val="14"/>
      <color indexed="10"/>
      <name val="Monotype Corsiva"/>
      <family val="4"/>
    </font>
    <font>
      <i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sz val="26"/>
      <color indexed="8"/>
      <name val="Times New Roman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sz val="14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64" fontId="0" fillId="0" borderId="4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40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0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0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35" xfId="48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40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50" xfId="48" applyFont="1" applyFill="1" applyBorder="1">
      <alignment/>
      <protection/>
    </xf>
    <xf numFmtId="0" fontId="4" fillId="0" borderId="50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43" fillId="0" borderId="58" xfId="48" applyNumberFormat="1" applyFont="1" applyBorder="1" applyAlignment="1">
      <alignment horizontal="center" vertical="center"/>
      <protection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8" fillId="0" borderId="40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27" fillId="0" borderId="40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35" borderId="48" xfId="0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44" fillId="35" borderId="32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5" xfId="0" applyFill="1" applyBorder="1" applyAlignment="1">
      <alignment/>
    </xf>
    <xf numFmtId="0" fontId="4" fillId="35" borderId="35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0" fontId="13" fillId="0" borderId="0" xfId="48" applyFont="1" applyFill="1" applyAlignment="1">
      <alignment horizontal="center" vertical="center"/>
      <protection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Border="1" applyAlignment="1">
      <alignment horizontal="center" vertical="center"/>
      <protection/>
    </xf>
    <xf numFmtId="0" fontId="34" fillId="0" borderId="58" xfId="48" applyNumberFormat="1" applyFont="1" applyFill="1" applyBorder="1" applyAlignment="1">
      <alignment horizontal="center" vertical="center"/>
      <protection/>
    </xf>
    <xf numFmtId="49" fontId="3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34" borderId="69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8" fillId="0" borderId="66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30" fillId="0" borderId="66" xfId="0" applyNumberFormat="1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46" fillId="0" borderId="4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8" fillId="0" borderId="0" xfId="47" applyNumberFormat="1" applyFont="1" applyAlignment="1">
      <alignment horizontal="left"/>
      <protection/>
    </xf>
    <xf numFmtId="164" fontId="50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0" fillId="33" borderId="80" xfId="0" applyNumberFormat="1" applyFont="1" applyFill="1" applyBorder="1" applyAlignment="1">
      <alignment horizontal="center" vertical="center"/>
    </xf>
    <xf numFmtId="49" fontId="0" fillId="33" borderId="81" xfId="0" applyNumberFormat="1" applyFont="1" applyFill="1" applyBorder="1" applyAlignment="1">
      <alignment horizontal="center" vertical="center"/>
    </xf>
    <xf numFmtId="49" fontId="52" fillId="33" borderId="81" xfId="0" applyNumberFormat="1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53" fillId="0" borderId="81" xfId="0" applyFont="1" applyBorder="1" applyAlignment="1">
      <alignment horizontal="center" vertical="center"/>
    </xf>
    <xf numFmtId="0" fontId="6" fillId="36" borderId="45" xfId="0" applyFont="1" applyFill="1" applyBorder="1" applyAlignment="1">
      <alignment vertical="center"/>
    </xf>
    <xf numFmtId="0" fontId="0" fillId="36" borderId="46" xfId="0" applyFont="1" applyFill="1" applyBorder="1" applyAlignment="1">
      <alignment horizontal="center" vertical="center"/>
    </xf>
    <xf numFmtId="49" fontId="54" fillId="36" borderId="46" xfId="0" applyNumberFormat="1" applyFont="1" applyFill="1" applyBorder="1" applyAlignment="1">
      <alignment horizontal="center" vertical="center"/>
    </xf>
    <xf numFmtId="0" fontId="0" fillId="36" borderId="47" xfId="0" applyFill="1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53" fillId="0" borderId="85" xfId="0" applyFont="1" applyBorder="1" applyAlignment="1">
      <alignment horizontal="center" vertical="center"/>
    </xf>
    <xf numFmtId="49" fontId="52" fillId="33" borderId="8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34" borderId="86" xfId="0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164" fontId="55" fillId="0" borderId="86" xfId="0" applyNumberFormat="1" applyFont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49" fontId="15" fillId="36" borderId="17" xfId="0" applyNumberFormat="1" applyFont="1" applyFill="1" applyBorder="1" applyAlignment="1">
      <alignment horizontal="center" vertical="center"/>
    </xf>
    <xf numFmtId="0" fontId="0" fillId="36" borderId="16" xfId="0" applyFill="1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64" fontId="55" fillId="0" borderId="90" xfId="0" applyNumberFormat="1" applyFont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3" fillId="0" borderId="35" xfId="0" applyNumberFormat="1" applyFont="1" applyBorder="1" applyAlignment="1" quotePrefix="1">
      <alignment horizontal="center" vertical="center"/>
    </xf>
    <xf numFmtId="0" fontId="0" fillId="0" borderId="53" xfId="0" applyFont="1" applyBorder="1" applyAlignment="1" quotePrefix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164" fontId="3" fillId="0" borderId="92" xfId="0" applyNumberFormat="1" applyFont="1" applyBorder="1" applyAlignment="1" quotePrefix="1">
      <alignment horizontal="center" vertical="center"/>
    </xf>
    <xf numFmtId="0" fontId="0" fillId="0" borderId="95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5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57" fillId="35" borderId="0" xfId="0" applyFont="1" applyFill="1" applyBorder="1" applyAlignment="1">
      <alignment horizontal="center" vertical="center"/>
    </xf>
    <xf numFmtId="0" fontId="57" fillId="35" borderId="4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4" fillId="0" borderId="35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96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/>
    </xf>
    <xf numFmtId="0" fontId="0" fillId="0" borderId="40" xfId="0" applyFont="1" applyBorder="1" applyAlignment="1" quotePrefix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left" vertical="center" indent="1"/>
    </xf>
    <xf numFmtId="49" fontId="3" fillId="0" borderId="9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48" fillId="0" borderId="0" xfId="47" applyNumberFormat="1" applyFont="1" applyAlignment="1">
      <alignment horizontal="righ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6" fillId="0" borderId="0" xfId="0" applyFont="1" applyFill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 quotePrefix="1">
      <alignment/>
    </xf>
    <xf numFmtId="0" fontId="26" fillId="0" borderId="0" xfId="0" applyFont="1" applyFill="1" applyAlignment="1">
      <alignment horizontal="right" vertical="top"/>
    </xf>
    <xf numFmtId="0" fontId="0" fillId="0" borderId="0" xfId="0" applyFont="1" applyAlignment="1" quotePrefix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left" vertical="top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37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35" borderId="80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32" fillId="35" borderId="81" xfId="0" applyFont="1" applyFill="1" applyBorder="1" applyAlignment="1" quotePrefix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5" borderId="9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35" borderId="100" xfId="0" applyFont="1" applyFill="1" applyBorder="1" applyAlignment="1">
      <alignment horizontal="center" vertical="center"/>
    </xf>
    <xf numFmtId="0" fontId="4" fillId="35" borderId="101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6" borderId="100" xfId="0" applyFont="1" applyFill="1" applyBorder="1" applyAlignment="1">
      <alignment horizontal="center" vertical="center"/>
    </xf>
    <xf numFmtId="0" fontId="4" fillId="36" borderId="101" xfId="0" applyFont="1" applyFill="1" applyBorder="1" applyAlignment="1">
      <alignment horizontal="center" vertical="center"/>
    </xf>
    <xf numFmtId="0" fontId="4" fillId="36" borderId="10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49" fontId="0" fillId="0" borderId="66" xfId="48" applyNumberFormat="1" applyFont="1" applyBorder="1" applyAlignment="1">
      <alignment horizontal="center" vertical="center"/>
      <protection/>
    </xf>
    <xf numFmtId="164" fontId="0" fillId="0" borderId="64" xfId="48" applyNumberFormat="1" applyFont="1" applyBorder="1" applyAlignment="1">
      <alignment horizontal="center" vertical="center"/>
      <protection/>
    </xf>
    <xf numFmtId="1" fontId="0" fillId="0" borderId="15" xfId="48" applyNumberFormat="1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164" fontId="10" fillId="0" borderId="64" xfId="0" applyNumberFormat="1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33" fillId="0" borderId="0" xfId="0" applyNumberFormat="1" applyFont="1" applyBorder="1" applyAlignment="1">
      <alignment horizontal="left" vertical="center"/>
    </xf>
    <xf numFmtId="49" fontId="34" fillId="0" borderId="66" xfId="48" applyNumberFormat="1" applyFont="1" applyBorder="1" applyAlignment="1">
      <alignment horizontal="center" vertical="center"/>
      <protection/>
    </xf>
    <xf numFmtId="164" fontId="13" fillId="0" borderId="64" xfId="48" applyNumberFormat="1" applyFont="1" applyBorder="1" applyAlignment="1">
      <alignment horizontal="center" vertical="center"/>
      <protection/>
    </xf>
    <xf numFmtId="49" fontId="64" fillId="0" borderId="64" xfId="48" applyNumberFormat="1" applyFont="1" applyBorder="1" applyAlignment="1">
      <alignment horizontal="center" vertical="center"/>
      <protection/>
    </xf>
    <xf numFmtId="1" fontId="13" fillId="0" borderId="15" xfId="48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164" fontId="13" fillId="0" borderId="64" xfId="48" applyNumberFormat="1" applyFont="1" applyBorder="1" applyAlignment="1">
      <alignment horizontal="center" vertical="center"/>
      <protection/>
    </xf>
    <xf numFmtId="49" fontId="13" fillId="0" borderId="64" xfId="48" applyNumberFormat="1" applyFont="1" applyBorder="1" applyAlignment="1">
      <alignment horizontal="center" vertical="center"/>
      <protection/>
    </xf>
    <xf numFmtId="1" fontId="13" fillId="0" borderId="0" xfId="48" applyNumberFormat="1" applyFont="1" applyBorder="1" applyAlignment="1">
      <alignment horizontal="center" vertical="center"/>
      <protection/>
    </xf>
    <xf numFmtId="0" fontId="28" fillId="0" borderId="66" xfId="0" applyFont="1" applyBorder="1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4" fillId="0" borderId="103" xfId="0" applyNumberFormat="1" applyFont="1" applyBorder="1" applyAlignment="1">
      <alignment horizontal="left" vertical="center"/>
    </xf>
    <xf numFmtId="0" fontId="27" fillId="0" borderId="41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0" fillId="0" borderId="41" xfId="48" applyNumberFormat="1" applyFont="1" applyBorder="1" applyAlignment="1">
      <alignment horizontal="center" vertical="center"/>
      <protection/>
    </xf>
    <xf numFmtId="164" fontId="0" fillId="0" borderId="65" xfId="48" applyNumberFormat="1" applyFont="1" applyBorder="1" applyAlignment="1">
      <alignment horizontal="center" vertical="center"/>
      <protection/>
    </xf>
    <xf numFmtId="1" fontId="0" fillId="0" borderId="16" xfId="48" applyNumberFormat="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49" fontId="10" fillId="34" borderId="104" xfId="0" applyNumberFormat="1" applyFont="1" applyFill="1" applyBorder="1" applyAlignment="1">
      <alignment horizontal="center" vertical="center"/>
    </xf>
    <xf numFmtId="49" fontId="10" fillId="34" borderId="47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2" fillId="34" borderId="105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49" fontId="10" fillId="34" borderId="106" xfId="0" applyNumberFormat="1" applyFont="1" applyFill="1" applyBorder="1" applyAlignment="1">
      <alignment horizontal="center" vertical="center"/>
    </xf>
    <xf numFmtId="49" fontId="10" fillId="34" borderId="102" xfId="0" applyNumberFormat="1" applyFont="1" applyFill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49" fontId="35" fillId="0" borderId="14" xfId="48" applyNumberFormat="1" applyFont="1" applyBorder="1" applyAlignment="1">
      <alignment horizontal="center" vertical="center"/>
      <protection/>
    </xf>
    <xf numFmtId="49" fontId="35" fillId="0" borderId="0" xfId="48" applyNumberFormat="1" applyFont="1" applyBorder="1" applyAlignment="1">
      <alignment horizontal="center" vertical="center"/>
      <protection/>
    </xf>
    <xf numFmtId="49" fontId="35" fillId="0" borderId="15" xfId="48" applyNumberFormat="1" applyFont="1" applyBorder="1" applyAlignment="1">
      <alignment horizontal="center" vertical="center"/>
      <protection/>
    </xf>
    <xf numFmtId="0" fontId="4" fillId="35" borderId="88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/>
    </xf>
    <xf numFmtId="0" fontId="63" fillId="36" borderId="80" xfId="0" applyFont="1" applyFill="1" applyBorder="1" applyAlignment="1">
      <alignment horizontal="center" vertical="center"/>
    </xf>
    <xf numFmtId="0" fontId="63" fillId="36" borderId="81" xfId="0" applyFont="1" applyFill="1" applyBorder="1" applyAlignment="1">
      <alignment horizontal="center" vertical="center"/>
    </xf>
    <xf numFmtId="0" fontId="63" fillId="36" borderId="99" xfId="0" applyFont="1" applyFill="1" applyBorder="1" applyAlignment="1">
      <alignment horizontal="center" vertical="center"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109" xfId="48" applyFont="1" applyFill="1" applyBorder="1" applyAlignment="1">
      <alignment horizontal="center" vertical="center"/>
      <protection/>
    </xf>
    <xf numFmtId="0" fontId="4" fillId="36" borderId="110" xfId="48" applyFont="1" applyFill="1" applyBorder="1" applyAlignment="1">
      <alignment horizontal="center" vertical="center"/>
      <protection/>
    </xf>
    <xf numFmtId="0" fontId="4" fillId="36" borderId="111" xfId="48" applyFont="1" applyFill="1" applyBorder="1" applyAlignment="1">
      <alignment horizontal="center" vertical="center"/>
      <protection/>
    </xf>
    <xf numFmtId="0" fontId="2" fillId="34" borderId="112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11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2" fillId="34" borderId="112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819150</xdr:colOff>
      <xdr:row>27</xdr:row>
      <xdr:rowOff>114300</xdr:rowOff>
    </xdr:from>
    <xdr:to>
      <xdr:col>26</xdr:col>
      <xdr:colOff>9525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16592550" y="69056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161925</xdr:colOff>
      <xdr:row>32</xdr:row>
      <xdr:rowOff>104775</xdr:rowOff>
    </xdr:from>
    <xdr:to>
      <xdr:col>15</xdr:col>
      <xdr:colOff>504825</xdr:colOff>
      <xdr:row>32</xdr:row>
      <xdr:rowOff>104775</xdr:rowOff>
    </xdr:to>
    <xdr:sp>
      <xdr:nvSpPr>
        <xdr:cNvPr id="2" name="Line 2"/>
        <xdr:cNvSpPr>
          <a:spLocks/>
        </xdr:cNvSpPr>
      </xdr:nvSpPr>
      <xdr:spPr>
        <a:xfrm flipH="1" flipV="1">
          <a:off x="11534775" y="80391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3" name="Line 3"/>
        <xdr:cNvSpPr>
          <a:spLocks/>
        </xdr:cNvSpPr>
      </xdr:nvSpPr>
      <xdr:spPr>
        <a:xfrm flipH="1">
          <a:off x="876300" y="3619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25</xdr:row>
      <xdr:rowOff>114300</xdr:rowOff>
    </xdr:from>
    <xdr:to>
      <xdr:col>6</xdr:col>
      <xdr:colOff>457200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600450" y="6448425"/>
          <a:ext cx="704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27</xdr:row>
      <xdr:rowOff>114300</xdr:rowOff>
    </xdr:from>
    <xdr:to>
      <xdr:col>15</xdr:col>
      <xdr:colOff>161925</xdr:colOff>
      <xdr:row>32</xdr:row>
      <xdr:rowOff>104775</xdr:rowOff>
    </xdr:to>
    <xdr:sp>
      <xdr:nvSpPr>
        <xdr:cNvPr id="5" name="Line 5"/>
        <xdr:cNvSpPr>
          <a:spLocks/>
        </xdr:cNvSpPr>
      </xdr:nvSpPr>
      <xdr:spPr>
        <a:xfrm>
          <a:off x="6553200" y="6905625"/>
          <a:ext cx="498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657225</xdr:colOff>
      <xdr:row>30</xdr:row>
      <xdr:rowOff>114300</xdr:rowOff>
    </xdr:from>
    <xdr:to>
      <xdr:col>26</xdr:col>
      <xdr:colOff>9525</xdr:colOff>
      <xdr:row>30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16430625" y="75914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22</xdr:row>
      <xdr:rowOff>114300</xdr:rowOff>
    </xdr:from>
    <xdr:to>
      <xdr:col>19</xdr:col>
      <xdr:colOff>323850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800725" y="5762625"/>
          <a:ext cx="9782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247650</xdr:colOff>
      <xdr:row>22</xdr:row>
      <xdr:rowOff>0</xdr:rowOff>
    </xdr:from>
    <xdr:ext cx="485775" cy="228600"/>
    <xdr:sp>
      <xdr:nvSpPr>
        <xdr:cNvPr id="8" name="text 821"/>
        <xdr:cNvSpPr txBox="1">
          <a:spLocks noChangeArrowheads="1"/>
        </xdr:cNvSpPr>
      </xdr:nvSpPr>
      <xdr:spPr>
        <a:xfrm>
          <a:off x="11620500" y="5648325"/>
          <a:ext cx="4857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</xdr:col>
      <xdr:colOff>447675</xdr:colOff>
      <xdr:row>24</xdr:row>
      <xdr:rowOff>114300</xdr:rowOff>
    </xdr:from>
    <xdr:to>
      <xdr:col>7</xdr:col>
      <xdr:colOff>266700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4295775" y="6219825"/>
          <a:ext cx="790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87630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Železná Ruda - Alžbětín</a:t>
          </a:r>
        </a:p>
      </xdr:txBody>
    </xdr:sp>
    <xdr:clientData/>
  </xdr:twoCellAnchor>
  <xdr:oneCellAnchor>
    <xdr:from>
      <xdr:col>14</xdr:col>
      <xdr:colOff>180975</xdr:colOff>
      <xdr:row>42</xdr:row>
      <xdr:rowOff>19050</xdr:rowOff>
    </xdr:from>
    <xdr:ext cx="314325" cy="285750"/>
    <xdr:sp>
      <xdr:nvSpPr>
        <xdr:cNvPr id="11" name="Oval 11"/>
        <xdr:cNvSpPr>
          <a:spLocks noChangeAspect="1"/>
        </xdr:cNvSpPr>
      </xdr:nvSpPr>
      <xdr:spPr>
        <a:xfrm>
          <a:off x="10887075" y="1046797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15</xdr:col>
      <xdr:colOff>323850</xdr:colOff>
      <xdr:row>30</xdr:row>
      <xdr:rowOff>209550</xdr:rowOff>
    </xdr:from>
    <xdr:to>
      <xdr:col>15</xdr:col>
      <xdr:colOff>628650</xdr:colOff>
      <xdr:row>32</xdr:row>
      <xdr:rowOff>114300</xdr:rowOff>
    </xdr:to>
    <xdr:grpSp>
      <xdr:nvGrpSpPr>
        <xdr:cNvPr id="12" name="Group 12"/>
        <xdr:cNvGrpSpPr>
          <a:grpSpLocks/>
        </xdr:cNvGrpSpPr>
      </xdr:nvGrpSpPr>
      <xdr:grpSpPr>
        <a:xfrm>
          <a:off x="11696700" y="7686675"/>
          <a:ext cx="304800" cy="361950"/>
          <a:chOff x="277" y="47"/>
          <a:chExt cx="36" cy="47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295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277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27</xdr:row>
      <xdr:rowOff>114300</xdr:rowOff>
    </xdr:from>
    <xdr:to>
      <xdr:col>9</xdr:col>
      <xdr:colOff>409575</xdr:colOff>
      <xdr:row>29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6410325" y="6905625"/>
          <a:ext cx="304800" cy="381000"/>
          <a:chOff x="277" y="124"/>
          <a:chExt cx="36" cy="49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Oval 17"/>
          <xdr:cNvSpPr>
            <a:spLocks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438150</xdr:colOff>
      <xdr:row>34</xdr:row>
      <xdr:rowOff>180975</xdr:rowOff>
    </xdr:from>
    <xdr:to>
      <xdr:col>20</xdr:col>
      <xdr:colOff>200025</xdr:colOff>
      <xdr:row>36</xdr:row>
      <xdr:rowOff>190500</xdr:rowOff>
    </xdr:to>
    <xdr:pic>
      <xdr:nvPicPr>
        <xdr:cNvPr id="18" name="Picture 1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25650" y="8572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27</xdr:row>
      <xdr:rowOff>114300</xdr:rowOff>
    </xdr:from>
    <xdr:to>
      <xdr:col>20</xdr:col>
      <xdr:colOff>228600</xdr:colOff>
      <xdr:row>27</xdr:row>
      <xdr:rowOff>114300</xdr:rowOff>
    </xdr:to>
    <xdr:sp>
      <xdr:nvSpPr>
        <xdr:cNvPr id="19" name="Line 19"/>
        <xdr:cNvSpPr>
          <a:spLocks/>
        </xdr:cNvSpPr>
      </xdr:nvSpPr>
      <xdr:spPr>
        <a:xfrm flipH="1">
          <a:off x="219075" y="6905625"/>
          <a:ext cx="157829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104775</xdr:rowOff>
    </xdr:from>
    <xdr:to>
      <xdr:col>11</xdr:col>
      <xdr:colOff>962025</xdr:colOff>
      <xdr:row>33</xdr:row>
      <xdr:rowOff>133350</xdr:rowOff>
    </xdr:to>
    <xdr:sp>
      <xdr:nvSpPr>
        <xdr:cNvPr id="20" name="Line 20"/>
        <xdr:cNvSpPr>
          <a:spLocks/>
        </xdr:cNvSpPr>
      </xdr:nvSpPr>
      <xdr:spPr>
        <a:xfrm flipV="1">
          <a:off x="6819900" y="8039100"/>
          <a:ext cx="19335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32</xdr:row>
      <xdr:rowOff>104775</xdr:rowOff>
    </xdr:from>
    <xdr:to>
      <xdr:col>15</xdr:col>
      <xdr:colOff>171450</xdr:colOff>
      <xdr:row>32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8753475" y="80391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39</xdr:row>
      <xdr:rowOff>0</xdr:rowOff>
    </xdr:to>
    <xdr:sp>
      <xdr:nvSpPr>
        <xdr:cNvPr id="22" name="text 2036" descr="Balicí papír"/>
        <xdr:cNvSpPr txBox="1">
          <a:spLocks noChangeArrowheads="1"/>
        </xdr:cNvSpPr>
      </xdr:nvSpPr>
      <xdr:spPr>
        <a:xfrm>
          <a:off x="3848100" y="8848725"/>
          <a:ext cx="971550" cy="6858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Lesní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společnost</a:t>
          </a:r>
        </a:p>
      </xdr:txBody>
    </xdr:sp>
    <xdr:clientData/>
  </xdr:twoCellAnchor>
  <xdr:twoCellAnchor>
    <xdr:from>
      <xdr:col>21</xdr:col>
      <xdr:colOff>9525</xdr:colOff>
      <xdr:row>16</xdr:row>
      <xdr:rowOff>19050</xdr:rowOff>
    </xdr:from>
    <xdr:to>
      <xdr:col>21</xdr:col>
      <xdr:colOff>9525</xdr:colOff>
      <xdr:row>33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16754475" y="4295775"/>
          <a:ext cx="0" cy="3971925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21</xdr:row>
      <xdr:rowOff>9525</xdr:rowOff>
    </xdr:from>
    <xdr:to>
      <xdr:col>9</xdr:col>
      <xdr:colOff>9525</xdr:colOff>
      <xdr:row>24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5086350" y="5429250"/>
          <a:ext cx="1228725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104775</xdr:rowOff>
    </xdr:from>
    <xdr:to>
      <xdr:col>10</xdr:col>
      <xdr:colOff>219075</xdr:colOff>
      <xdr:row>21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6315075" y="5295900"/>
          <a:ext cx="7239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20</xdr:row>
      <xdr:rowOff>104775</xdr:rowOff>
    </xdr:from>
    <xdr:to>
      <xdr:col>19</xdr:col>
      <xdr:colOff>142875</xdr:colOff>
      <xdr:row>20</xdr:row>
      <xdr:rowOff>104775</xdr:rowOff>
    </xdr:to>
    <xdr:sp>
      <xdr:nvSpPr>
        <xdr:cNvPr id="26" name="Line 26"/>
        <xdr:cNvSpPr>
          <a:spLocks/>
        </xdr:cNvSpPr>
      </xdr:nvSpPr>
      <xdr:spPr>
        <a:xfrm flipH="1">
          <a:off x="7048500" y="529590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31</xdr:row>
      <xdr:rowOff>0</xdr:rowOff>
    </xdr:from>
    <xdr:to>
      <xdr:col>12</xdr:col>
      <xdr:colOff>600075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933450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485775</xdr:colOff>
      <xdr:row>21</xdr:row>
      <xdr:rowOff>0</xdr:rowOff>
    </xdr:from>
    <xdr:to>
      <xdr:col>10</xdr:col>
      <xdr:colOff>0</xdr:colOff>
      <xdr:row>22</xdr:row>
      <xdr:rowOff>0</xdr:rowOff>
    </xdr:to>
    <xdr:grpSp>
      <xdr:nvGrpSpPr>
        <xdr:cNvPr id="31" name="Group 31"/>
        <xdr:cNvGrpSpPr>
          <a:grpSpLocks/>
        </xdr:cNvGrpSpPr>
      </xdr:nvGrpSpPr>
      <xdr:grpSpPr>
        <a:xfrm>
          <a:off x="6791325" y="5419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257175</xdr:colOff>
      <xdr:row>20</xdr:row>
      <xdr:rowOff>0</xdr:rowOff>
    </xdr:from>
    <xdr:ext cx="476250" cy="228600"/>
    <xdr:sp>
      <xdr:nvSpPr>
        <xdr:cNvPr id="35" name="text 821"/>
        <xdr:cNvSpPr txBox="1">
          <a:spLocks noChangeArrowheads="1"/>
        </xdr:cNvSpPr>
      </xdr:nvSpPr>
      <xdr:spPr>
        <a:xfrm>
          <a:off x="11630025" y="5191125"/>
          <a:ext cx="4762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16</xdr:col>
      <xdr:colOff>828675</xdr:colOff>
      <xdr:row>30</xdr:row>
      <xdr:rowOff>114300</xdr:rowOff>
    </xdr:from>
    <xdr:to>
      <xdr:col>20</xdr:col>
      <xdr:colOff>342900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13173075" y="7591425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114300</xdr:rowOff>
    </xdr:from>
    <xdr:to>
      <xdr:col>20</xdr:col>
      <xdr:colOff>247650</xdr:colOff>
      <xdr:row>24</xdr:row>
      <xdr:rowOff>114300</xdr:rowOff>
    </xdr:to>
    <xdr:sp>
      <xdr:nvSpPr>
        <xdr:cNvPr id="37" name="Line 37"/>
        <xdr:cNvSpPr>
          <a:spLocks/>
        </xdr:cNvSpPr>
      </xdr:nvSpPr>
      <xdr:spPr>
        <a:xfrm flipH="1" flipV="1">
          <a:off x="5086350" y="6219825"/>
          <a:ext cx="1093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24</xdr:row>
      <xdr:rowOff>114300</xdr:rowOff>
    </xdr:from>
    <xdr:to>
      <xdr:col>25</xdr:col>
      <xdr:colOff>495300</xdr:colOff>
      <xdr:row>24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6583025" y="6219825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24</xdr:row>
      <xdr:rowOff>0</xdr:rowOff>
    </xdr:from>
    <xdr:ext cx="676275" cy="228600"/>
    <xdr:sp>
      <xdr:nvSpPr>
        <xdr:cNvPr id="39" name="text 29"/>
        <xdr:cNvSpPr txBox="1">
          <a:spLocks noChangeArrowheads="1"/>
        </xdr:cNvSpPr>
      </xdr:nvSpPr>
      <xdr:spPr>
        <a:xfrm>
          <a:off x="15925800" y="61055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17</xdr:col>
      <xdr:colOff>0</xdr:colOff>
      <xdr:row>31</xdr:row>
      <xdr:rowOff>0</xdr:rowOff>
    </xdr:from>
    <xdr:to>
      <xdr:col>17</xdr:col>
      <xdr:colOff>28575</xdr:colOff>
      <xdr:row>32</xdr:row>
      <xdr:rowOff>0</xdr:rowOff>
    </xdr:to>
    <xdr:grpSp>
      <xdr:nvGrpSpPr>
        <xdr:cNvPr id="40" name="Group 40"/>
        <xdr:cNvGrpSpPr>
          <a:grpSpLocks/>
        </xdr:cNvGrpSpPr>
      </xdr:nvGrpSpPr>
      <xdr:grpSpPr>
        <a:xfrm>
          <a:off x="1331595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" name="Rectangle 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</xdr:row>
      <xdr:rowOff>209550</xdr:rowOff>
    </xdr:from>
    <xdr:to>
      <xdr:col>5</xdr:col>
      <xdr:colOff>419100</xdr:colOff>
      <xdr:row>27</xdr:row>
      <xdr:rowOff>114300</xdr:rowOff>
    </xdr:to>
    <xdr:grpSp>
      <xdr:nvGrpSpPr>
        <xdr:cNvPr id="44" name="Group 44"/>
        <xdr:cNvGrpSpPr>
          <a:grpSpLocks noChangeAspect="1"/>
        </xdr:cNvGrpSpPr>
      </xdr:nvGrpSpPr>
      <xdr:grpSpPr>
        <a:xfrm>
          <a:off x="3438525" y="65436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5" name="Line 45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22</xdr:row>
      <xdr:rowOff>209550</xdr:rowOff>
    </xdr:from>
    <xdr:to>
      <xdr:col>7</xdr:col>
      <xdr:colOff>419100</xdr:colOff>
      <xdr:row>24</xdr:row>
      <xdr:rowOff>114300</xdr:rowOff>
    </xdr:to>
    <xdr:grpSp>
      <xdr:nvGrpSpPr>
        <xdr:cNvPr id="47" name="Group 47"/>
        <xdr:cNvGrpSpPr>
          <a:grpSpLocks noChangeAspect="1"/>
        </xdr:cNvGrpSpPr>
      </xdr:nvGrpSpPr>
      <xdr:grpSpPr>
        <a:xfrm>
          <a:off x="4924425" y="585787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48" name="Line 48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9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20</xdr:row>
      <xdr:rowOff>209550</xdr:rowOff>
    </xdr:from>
    <xdr:to>
      <xdr:col>8</xdr:col>
      <xdr:colOff>619125</xdr:colOff>
      <xdr:row>22</xdr:row>
      <xdr:rowOff>104775</xdr:rowOff>
    </xdr:to>
    <xdr:grpSp>
      <xdr:nvGrpSpPr>
        <xdr:cNvPr id="50" name="Group 50"/>
        <xdr:cNvGrpSpPr>
          <a:grpSpLocks noChangeAspect="1"/>
        </xdr:cNvGrpSpPr>
      </xdr:nvGrpSpPr>
      <xdr:grpSpPr>
        <a:xfrm>
          <a:off x="5648325" y="5400675"/>
          <a:ext cx="304800" cy="352425"/>
          <a:chOff x="100" y="48"/>
          <a:chExt cx="36" cy="46"/>
        </a:xfrm>
        <a:solidFill>
          <a:srgbClr val="FFFFFF"/>
        </a:solidFill>
      </xdr:grpSpPr>
      <xdr:sp>
        <xdr:nvSpPr>
          <xdr:cNvPr id="51" name="Line 51"/>
          <xdr:cNvSpPr>
            <a:spLocks noChangeAspect="1"/>
          </xdr:cNvSpPr>
        </xdr:nvSpPr>
        <xdr:spPr>
          <a:xfrm>
            <a:off x="118" y="84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100" y="48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323850</xdr:colOff>
      <xdr:row>19</xdr:row>
      <xdr:rowOff>57150</xdr:rowOff>
    </xdr:from>
    <xdr:to>
      <xdr:col>10</xdr:col>
      <xdr:colOff>676275</xdr:colOff>
      <xdr:row>19</xdr:row>
      <xdr:rowOff>190500</xdr:rowOff>
    </xdr:to>
    <xdr:sp>
      <xdr:nvSpPr>
        <xdr:cNvPr id="53" name="kreslení 16"/>
        <xdr:cNvSpPr>
          <a:spLocks/>
        </xdr:cNvSpPr>
      </xdr:nvSpPr>
      <xdr:spPr>
        <a:xfrm>
          <a:off x="7143750" y="50196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21</xdr:row>
      <xdr:rowOff>57150</xdr:rowOff>
    </xdr:from>
    <xdr:to>
      <xdr:col>10</xdr:col>
      <xdr:colOff>676275</xdr:colOff>
      <xdr:row>21</xdr:row>
      <xdr:rowOff>171450</xdr:rowOff>
    </xdr:to>
    <xdr:sp>
      <xdr:nvSpPr>
        <xdr:cNvPr id="54" name="kreslení 16"/>
        <xdr:cNvSpPr>
          <a:spLocks/>
        </xdr:cNvSpPr>
      </xdr:nvSpPr>
      <xdr:spPr>
        <a:xfrm>
          <a:off x="7143750" y="54768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27</xdr:row>
      <xdr:rowOff>0</xdr:rowOff>
    </xdr:from>
    <xdr:ext cx="676275" cy="228600"/>
    <xdr:sp>
      <xdr:nvSpPr>
        <xdr:cNvPr id="55" name="text 29"/>
        <xdr:cNvSpPr txBox="1">
          <a:spLocks noChangeArrowheads="1"/>
        </xdr:cNvSpPr>
      </xdr:nvSpPr>
      <xdr:spPr>
        <a:xfrm>
          <a:off x="15925800" y="67913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15</xdr:col>
      <xdr:colOff>0</xdr:colOff>
      <xdr:row>32</xdr:row>
      <xdr:rowOff>114300</xdr:rowOff>
    </xdr:from>
    <xdr:to>
      <xdr:col>15</xdr:col>
      <xdr:colOff>304800</xdr:colOff>
      <xdr:row>34</xdr:row>
      <xdr:rowOff>19050</xdr:rowOff>
    </xdr:to>
    <xdr:grpSp>
      <xdr:nvGrpSpPr>
        <xdr:cNvPr id="56" name="Group 56"/>
        <xdr:cNvGrpSpPr>
          <a:grpSpLocks/>
        </xdr:cNvGrpSpPr>
      </xdr:nvGrpSpPr>
      <xdr:grpSpPr>
        <a:xfrm>
          <a:off x="11372850" y="8048625"/>
          <a:ext cx="304800" cy="361950"/>
          <a:chOff x="277" y="124"/>
          <a:chExt cx="36" cy="49"/>
        </a:xfrm>
        <a:solidFill>
          <a:srgbClr val="FFFFFF"/>
        </a:solidFill>
      </xdr:grpSpPr>
      <xdr:sp>
        <xdr:nvSpPr>
          <xdr:cNvPr id="57" name="Line 57"/>
          <xdr:cNvSpPr>
            <a:spLocks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476250</xdr:colOff>
      <xdr:row>31</xdr:row>
      <xdr:rowOff>28575</xdr:rowOff>
    </xdr:from>
    <xdr:to>
      <xdr:col>16</xdr:col>
      <xdr:colOff>9525</xdr:colOff>
      <xdr:row>32</xdr:row>
      <xdr:rowOff>104775</xdr:rowOff>
    </xdr:to>
    <xdr:sp>
      <xdr:nvSpPr>
        <xdr:cNvPr id="59" name="Line 59"/>
        <xdr:cNvSpPr>
          <a:spLocks/>
        </xdr:cNvSpPr>
      </xdr:nvSpPr>
      <xdr:spPr>
        <a:xfrm flipV="1">
          <a:off x="11849100" y="7734300"/>
          <a:ext cx="5048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114300</xdr:rowOff>
    </xdr:from>
    <xdr:to>
      <xdr:col>16</xdr:col>
      <xdr:colOff>828675</xdr:colOff>
      <xdr:row>31</xdr:row>
      <xdr:rowOff>28575</xdr:rowOff>
    </xdr:to>
    <xdr:sp>
      <xdr:nvSpPr>
        <xdr:cNvPr id="60" name="Line 60"/>
        <xdr:cNvSpPr>
          <a:spLocks/>
        </xdr:cNvSpPr>
      </xdr:nvSpPr>
      <xdr:spPr>
        <a:xfrm flipV="1">
          <a:off x="12353925" y="7591425"/>
          <a:ext cx="8191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66675</xdr:colOff>
      <xdr:row>28</xdr:row>
      <xdr:rowOff>57150</xdr:rowOff>
    </xdr:from>
    <xdr:to>
      <xdr:col>2</xdr:col>
      <xdr:colOff>238125</xdr:colOff>
      <xdr:row>28</xdr:row>
      <xdr:rowOff>171450</xdr:rowOff>
    </xdr:to>
    <xdr:grpSp>
      <xdr:nvGrpSpPr>
        <xdr:cNvPr id="61" name="Group 61"/>
        <xdr:cNvGrpSpPr>
          <a:grpSpLocks/>
        </xdr:cNvGrpSpPr>
      </xdr:nvGrpSpPr>
      <xdr:grpSpPr>
        <a:xfrm>
          <a:off x="428625" y="7077075"/>
          <a:ext cx="685800" cy="114300"/>
          <a:chOff x="-34202" y="-19"/>
          <a:chExt cx="40635" cy="12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>
            <a:off x="-32272" y="-13"/>
            <a:ext cx="77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-24531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-9049" y="-19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-1308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-16790" y="-19"/>
            <a:ext cx="774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-34202" y="-18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781050</xdr:colOff>
      <xdr:row>23</xdr:row>
      <xdr:rowOff>66675</xdr:rowOff>
    </xdr:from>
    <xdr:to>
      <xdr:col>9</xdr:col>
      <xdr:colOff>504825</xdr:colOff>
      <xdr:row>23</xdr:row>
      <xdr:rowOff>180975</xdr:rowOff>
    </xdr:to>
    <xdr:grpSp>
      <xdr:nvGrpSpPr>
        <xdr:cNvPr id="68" name="Group 68"/>
        <xdr:cNvGrpSpPr>
          <a:grpSpLocks/>
        </xdr:cNvGrpSpPr>
      </xdr:nvGrpSpPr>
      <xdr:grpSpPr>
        <a:xfrm>
          <a:off x="6115050" y="5943600"/>
          <a:ext cx="695325" cy="114300"/>
          <a:chOff x="-68" y="-18"/>
          <a:chExt cx="63" cy="12"/>
        </a:xfrm>
        <a:solidFill>
          <a:srgbClr val="FFFFFF"/>
        </a:solidFill>
      </xdr:grpSpPr>
      <xdr:sp>
        <xdr:nvSpPr>
          <xdr:cNvPr id="69" name="Line 69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19050</xdr:colOff>
      <xdr:row>33</xdr:row>
      <xdr:rowOff>57150</xdr:rowOff>
    </xdr:from>
    <xdr:to>
      <xdr:col>12</xdr:col>
      <xdr:colOff>371475</xdr:colOff>
      <xdr:row>33</xdr:row>
      <xdr:rowOff>190500</xdr:rowOff>
    </xdr:to>
    <xdr:sp>
      <xdr:nvSpPr>
        <xdr:cNvPr id="75" name="kreslení 417"/>
        <xdr:cNvSpPr>
          <a:spLocks/>
        </xdr:cNvSpPr>
      </xdr:nvSpPr>
      <xdr:spPr>
        <a:xfrm>
          <a:off x="8782050" y="822007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123825</xdr:rowOff>
    </xdr:from>
    <xdr:to>
      <xdr:col>10</xdr:col>
      <xdr:colOff>19050</xdr:colOff>
      <xdr:row>37</xdr:row>
      <xdr:rowOff>95250</xdr:rowOff>
    </xdr:to>
    <xdr:sp>
      <xdr:nvSpPr>
        <xdr:cNvPr id="76" name="Line 76"/>
        <xdr:cNvSpPr>
          <a:spLocks/>
        </xdr:cNvSpPr>
      </xdr:nvSpPr>
      <xdr:spPr>
        <a:xfrm flipV="1">
          <a:off x="4819650" y="8286750"/>
          <a:ext cx="20193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21</xdr:col>
      <xdr:colOff>0</xdr:colOff>
      <xdr:row>19</xdr:row>
      <xdr:rowOff>0</xdr:rowOff>
    </xdr:to>
    <xdr:sp>
      <xdr:nvSpPr>
        <xdr:cNvPr id="77" name="text 2036"/>
        <xdr:cNvSpPr txBox="1">
          <a:spLocks noChangeArrowheads="1"/>
        </xdr:cNvSpPr>
      </xdr:nvSpPr>
      <xdr:spPr>
        <a:xfrm>
          <a:off x="15773400" y="45053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ČD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twoCellAnchor>
  <xdr:twoCellAnchor>
    <xdr:from>
      <xdr:col>21</xdr:col>
      <xdr:colOff>9525</xdr:colOff>
      <xdr:row>17</xdr:row>
      <xdr:rowOff>0</xdr:rowOff>
    </xdr:from>
    <xdr:to>
      <xdr:col>22</xdr:col>
      <xdr:colOff>466725</xdr:colOff>
      <xdr:row>19</xdr:row>
      <xdr:rowOff>0</xdr:rowOff>
    </xdr:to>
    <xdr:sp>
      <xdr:nvSpPr>
        <xdr:cNvPr id="78" name="text 2036"/>
        <xdr:cNvSpPr txBox="1">
          <a:spLocks noChangeArrowheads="1"/>
        </xdr:cNvSpPr>
      </xdr:nvSpPr>
      <xdr:spPr>
        <a:xfrm>
          <a:off x="16754475" y="45053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DB AG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134,56</a:t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28</xdr:col>
      <xdr:colOff>0</xdr:colOff>
      <xdr:row>33</xdr:row>
      <xdr:rowOff>0</xdr:rowOff>
    </xdr:to>
    <xdr:sp>
      <xdr:nvSpPr>
        <xdr:cNvPr id="79" name="text 2036"/>
        <xdr:cNvSpPr txBox="1">
          <a:spLocks noChangeArrowheads="1"/>
        </xdr:cNvSpPr>
      </xdr:nvSpPr>
      <xdr:spPr>
        <a:xfrm>
          <a:off x="20231100" y="6105525"/>
          <a:ext cx="1485900" cy="2057400"/>
        </a:xfrm>
        <a:prstGeom prst="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Bayerisch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Eisenstein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SRN</a:t>
          </a:r>
        </a:p>
      </xdr:txBody>
    </xdr:sp>
    <xdr:clientData/>
  </xdr:twoCellAnchor>
  <xdr:twoCellAnchor>
    <xdr:from>
      <xdr:col>14</xdr:col>
      <xdr:colOff>666750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113728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113728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13728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16</xdr:row>
      <xdr:rowOff>19050</xdr:rowOff>
    </xdr:from>
    <xdr:to>
      <xdr:col>15</xdr:col>
      <xdr:colOff>504825</xdr:colOff>
      <xdr:row>16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137285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152400</xdr:colOff>
      <xdr:row>30</xdr:row>
      <xdr:rowOff>0</xdr:rowOff>
    </xdr:from>
    <xdr:ext cx="676275" cy="228600"/>
    <xdr:sp>
      <xdr:nvSpPr>
        <xdr:cNvPr id="84" name="text 29"/>
        <xdr:cNvSpPr txBox="1">
          <a:spLocks noChangeArrowheads="1"/>
        </xdr:cNvSpPr>
      </xdr:nvSpPr>
      <xdr:spPr>
        <a:xfrm>
          <a:off x="15925800" y="7477125"/>
          <a:ext cx="67627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15</xdr:col>
      <xdr:colOff>476250</xdr:colOff>
      <xdr:row>32</xdr:row>
      <xdr:rowOff>104775</xdr:rowOff>
    </xdr:from>
    <xdr:to>
      <xdr:col>26</xdr:col>
      <xdr:colOff>0</xdr:colOff>
      <xdr:row>32</xdr:row>
      <xdr:rowOff>104775</xdr:rowOff>
    </xdr:to>
    <xdr:sp>
      <xdr:nvSpPr>
        <xdr:cNvPr id="85" name="Line 87"/>
        <xdr:cNvSpPr>
          <a:spLocks/>
        </xdr:cNvSpPr>
      </xdr:nvSpPr>
      <xdr:spPr>
        <a:xfrm flipH="1" flipV="1">
          <a:off x="11849100" y="8039100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247650</xdr:colOff>
      <xdr:row>32</xdr:row>
      <xdr:rowOff>0</xdr:rowOff>
    </xdr:from>
    <xdr:ext cx="485775" cy="228600"/>
    <xdr:sp>
      <xdr:nvSpPr>
        <xdr:cNvPr id="86" name="text 821"/>
        <xdr:cNvSpPr txBox="1">
          <a:spLocks noChangeArrowheads="1"/>
        </xdr:cNvSpPr>
      </xdr:nvSpPr>
      <xdr:spPr>
        <a:xfrm>
          <a:off x="16021050" y="7934325"/>
          <a:ext cx="4857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18</xdr:col>
      <xdr:colOff>742950</xdr:colOff>
      <xdr:row>33</xdr:row>
      <xdr:rowOff>38100</xdr:rowOff>
    </xdr:from>
    <xdr:to>
      <xdr:col>21</xdr:col>
      <xdr:colOff>0</xdr:colOff>
      <xdr:row>34</xdr:row>
      <xdr:rowOff>114300</xdr:rowOff>
    </xdr:to>
    <xdr:grpSp>
      <xdr:nvGrpSpPr>
        <xdr:cNvPr id="87" name="Group 89"/>
        <xdr:cNvGrpSpPr>
          <a:grpSpLocks/>
        </xdr:cNvGrpSpPr>
      </xdr:nvGrpSpPr>
      <xdr:grpSpPr>
        <a:xfrm>
          <a:off x="15030450" y="8201025"/>
          <a:ext cx="1714500" cy="304800"/>
          <a:chOff x="116" y="119"/>
          <a:chExt cx="540" cy="40"/>
        </a:xfrm>
        <a:solidFill>
          <a:srgbClr val="FFFFFF"/>
        </a:solidFill>
      </xdr:grpSpPr>
      <xdr:sp>
        <xdr:nvSpPr>
          <xdr:cNvPr id="88" name="Rectangle 9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695325</xdr:colOff>
      <xdr:row>26</xdr:row>
      <xdr:rowOff>57150</xdr:rowOff>
    </xdr:from>
    <xdr:to>
      <xdr:col>12</xdr:col>
      <xdr:colOff>285750</xdr:colOff>
      <xdr:row>26</xdr:row>
      <xdr:rowOff>171450</xdr:rowOff>
    </xdr:to>
    <xdr:grpSp>
      <xdr:nvGrpSpPr>
        <xdr:cNvPr id="95" name="Group 97"/>
        <xdr:cNvGrpSpPr>
          <a:grpSpLocks noChangeAspect="1"/>
        </xdr:cNvGrpSpPr>
      </xdr:nvGrpSpPr>
      <xdr:grpSpPr>
        <a:xfrm>
          <a:off x="8486775" y="661987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6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219075</xdr:colOff>
      <xdr:row>28</xdr:row>
      <xdr:rowOff>76200</xdr:rowOff>
    </xdr:from>
    <xdr:to>
      <xdr:col>21</xdr:col>
      <xdr:colOff>0</xdr:colOff>
      <xdr:row>29</xdr:row>
      <xdr:rowOff>152400</xdr:rowOff>
    </xdr:to>
    <xdr:grpSp>
      <xdr:nvGrpSpPr>
        <xdr:cNvPr id="101" name="Group 103"/>
        <xdr:cNvGrpSpPr>
          <a:grpSpLocks/>
        </xdr:cNvGrpSpPr>
      </xdr:nvGrpSpPr>
      <xdr:grpSpPr>
        <a:xfrm>
          <a:off x="11591925" y="7096125"/>
          <a:ext cx="5153025" cy="304800"/>
          <a:chOff x="115" y="59"/>
          <a:chExt cx="540" cy="40"/>
        </a:xfrm>
        <a:solidFill>
          <a:srgbClr val="FFFFFF"/>
        </a:solidFill>
      </xdr:grpSpPr>
      <xdr:sp>
        <xdr:nvSpPr>
          <xdr:cNvPr id="102" name="Rectangle 104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5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6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7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8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9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0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1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2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4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5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25</xdr:row>
      <xdr:rowOff>76200</xdr:rowOff>
    </xdr:from>
    <xdr:to>
      <xdr:col>21</xdr:col>
      <xdr:colOff>0</xdr:colOff>
      <xdr:row>26</xdr:row>
      <xdr:rowOff>152400</xdr:rowOff>
    </xdr:to>
    <xdr:grpSp>
      <xdr:nvGrpSpPr>
        <xdr:cNvPr id="114" name="Group 116"/>
        <xdr:cNvGrpSpPr>
          <a:grpSpLocks/>
        </xdr:cNvGrpSpPr>
      </xdr:nvGrpSpPr>
      <xdr:grpSpPr>
        <a:xfrm>
          <a:off x="12439650" y="6410325"/>
          <a:ext cx="4305300" cy="304800"/>
          <a:chOff x="116" y="119"/>
          <a:chExt cx="540" cy="40"/>
        </a:xfrm>
        <a:solidFill>
          <a:srgbClr val="FFFFFF"/>
        </a:solidFill>
      </xdr:grpSpPr>
      <xdr:sp>
        <xdr:nvSpPr>
          <xdr:cNvPr id="115" name="Rectangle 11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29</xdr:row>
      <xdr:rowOff>190500</xdr:rowOff>
    </xdr:from>
    <xdr:to>
      <xdr:col>18</xdr:col>
      <xdr:colOff>0</xdr:colOff>
      <xdr:row>30</xdr:row>
      <xdr:rowOff>76200</xdr:rowOff>
    </xdr:to>
    <xdr:grpSp>
      <xdr:nvGrpSpPr>
        <xdr:cNvPr id="122" name="Group 124"/>
        <xdr:cNvGrpSpPr>
          <a:grpSpLocks/>
        </xdr:cNvGrpSpPr>
      </xdr:nvGrpSpPr>
      <xdr:grpSpPr>
        <a:xfrm>
          <a:off x="13601700" y="7439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123" name="Line 125"/>
          <xdr:cNvSpPr>
            <a:spLocks/>
          </xdr:cNvSpPr>
        </xdr:nvSpPr>
        <xdr:spPr>
          <a:xfrm>
            <a:off x="-20" y="-12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8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9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30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647700</xdr:colOff>
      <xdr:row>25</xdr:row>
      <xdr:rowOff>19050</xdr:rowOff>
    </xdr:from>
    <xdr:to>
      <xdr:col>20</xdr:col>
      <xdr:colOff>952500</xdr:colOff>
      <xdr:row>25</xdr:row>
      <xdr:rowOff>133350</xdr:rowOff>
    </xdr:to>
    <xdr:grpSp>
      <xdr:nvGrpSpPr>
        <xdr:cNvPr id="129" name="Group 131"/>
        <xdr:cNvGrpSpPr>
          <a:grpSpLocks/>
        </xdr:cNvGrpSpPr>
      </xdr:nvGrpSpPr>
      <xdr:grpSpPr>
        <a:xfrm>
          <a:off x="16421100" y="63531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0" name="Line 132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3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4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647700</xdr:colOff>
      <xdr:row>28</xdr:row>
      <xdr:rowOff>19050</xdr:rowOff>
    </xdr:from>
    <xdr:to>
      <xdr:col>20</xdr:col>
      <xdr:colOff>952500</xdr:colOff>
      <xdr:row>28</xdr:row>
      <xdr:rowOff>133350</xdr:rowOff>
    </xdr:to>
    <xdr:grpSp>
      <xdr:nvGrpSpPr>
        <xdr:cNvPr id="133" name="Group 135"/>
        <xdr:cNvGrpSpPr>
          <a:grpSpLocks/>
        </xdr:cNvGrpSpPr>
      </xdr:nvGrpSpPr>
      <xdr:grpSpPr>
        <a:xfrm>
          <a:off x="16421100" y="703897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134" name="Line 136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7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255</xdr:col>
      <xdr:colOff>695325</xdr:colOff>
      <xdr:row>53</xdr:row>
      <xdr:rowOff>0</xdr:rowOff>
    </xdr:from>
    <xdr:ext cx="0" cy="295275"/>
    <xdr:sp>
      <xdr:nvSpPr>
        <xdr:cNvPr id="137" name="text 454"/>
        <xdr:cNvSpPr txBox="1">
          <a:spLocks noChangeArrowheads="1"/>
        </xdr:cNvSpPr>
      </xdr:nvSpPr>
      <xdr:spPr>
        <a:xfrm>
          <a:off x="28698825" y="136017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95275"/>
    <xdr:sp>
      <xdr:nvSpPr>
        <xdr:cNvPr id="138" name="text 454"/>
        <xdr:cNvSpPr txBox="1">
          <a:spLocks noChangeArrowheads="1"/>
        </xdr:cNvSpPr>
      </xdr:nvSpPr>
      <xdr:spPr>
        <a:xfrm>
          <a:off x="28698825" y="1360170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85750"/>
    <xdr:sp>
      <xdr:nvSpPr>
        <xdr:cNvPr id="139" name="text 454"/>
        <xdr:cNvSpPr txBox="1">
          <a:spLocks noChangeArrowheads="1"/>
        </xdr:cNvSpPr>
      </xdr:nvSpPr>
      <xdr:spPr>
        <a:xfrm>
          <a:off x="28698825" y="136017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53</xdr:row>
      <xdr:rowOff>0</xdr:rowOff>
    </xdr:from>
    <xdr:ext cx="0" cy="285750"/>
    <xdr:sp>
      <xdr:nvSpPr>
        <xdr:cNvPr id="140" name="text 454"/>
        <xdr:cNvSpPr txBox="1">
          <a:spLocks noChangeArrowheads="1"/>
        </xdr:cNvSpPr>
      </xdr:nvSpPr>
      <xdr:spPr>
        <a:xfrm>
          <a:off x="28698825" y="136017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49</xdr:row>
      <xdr:rowOff>247650</xdr:rowOff>
    </xdr:from>
    <xdr:ext cx="0" cy="295275"/>
    <xdr:sp>
      <xdr:nvSpPr>
        <xdr:cNvPr id="141" name="text 454"/>
        <xdr:cNvSpPr txBox="1">
          <a:spLocks noChangeArrowheads="1"/>
        </xdr:cNvSpPr>
      </xdr:nvSpPr>
      <xdr:spPr>
        <a:xfrm>
          <a:off x="28698825" y="128968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8</a:t>
          </a:r>
        </a:p>
      </xdr:txBody>
    </xdr:sp>
    <xdr:clientData/>
  </xdr:oneCellAnchor>
  <xdr:oneCellAnchor>
    <xdr:from>
      <xdr:col>255</xdr:col>
      <xdr:colOff>695325</xdr:colOff>
      <xdr:row>48</xdr:row>
      <xdr:rowOff>285750</xdr:rowOff>
    </xdr:from>
    <xdr:ext cx="0" cy="295275"/>
    <xdr:sp>
      <xdr:nvSpPr>
        <xdr:cNvPr id="142" name="text 454"/>
        <xdr:cNvSpPr txBox="1">
          <a:spLocks noChangeArrowheads="1"/>
        </xdr:cNvSpPr>
      </xdr:nvSpPr>
      <xdr:spPr>
        <a:xfrm>
          <a:off x="28698825" y="1262062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oneCellAnchor>
    <xdr:from>
      <xdr:col>17</xdr:col>
      <xdr:colOff>609600</xdr:colOff>
      <xdr:row>28</xdr:row>
      <xdr:rowOff>114300</xdr:rowOff>
    </xdr:from>
    <xdr:ext cx="285750" cy="238125"/>
    <xdr:sp>
      <xdr:nvSpPr>
        <xdr:cNvPr id="143" name="text 454"/>
        <xdr:cNvSpPr txBox="1">
          <a:spLocks noChangeArrowheads="1"/>
        </xdr:cNvSpPr>
      </xdr:nvSpPr>
      <xdr:spPr>
        <a:xfrm>
          <a:off x="13925550" y="71342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 editAs="absolute">
    <xdr:from>
      <xdr:col>17</xdr:col>
      <xdr:colOff>19050</xdr:colOff>
      <xdr:row>33</xdr:row>
      <xdr:rowOff>57150</xdr:rowOff>
    </xdr:from>
    <xdr:to>
      <xdr:col>17</xdr:col>
      <xdr:colOff>371475</xdr:colOff>
      <xdr:row>33</xdr:row>
      <xdr:rowOff>171450</xdr:rowOff>
    </xdr:to>
    <xdr:sp>
      <xdr:nvSpPr>
        <xdr:cNvPr id="144" name="kreslení 427"/>
        <xdr:cNvSpPr>
          <a:spLocks/>
        </xdr:cNvSpPr>
      </xdr:nvSpPr>
      <xdr:spPr>
        <a:xfrm>
          <a:off x="13335000" y="82200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Železná Ruda - Alžbětín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352425</xdr:colOff>
      <xdr:row>22</xdr:row>
      <xdr:rowOff>152400</xdr:rowOff>
    </xdr:from>
    <xdr:to>
      <xdr:col>60</xdr:col>
      <xdr:colOff>542925</xdr:colOff>
      <xdr:row>36</xdr:row>
      <xdr:rowOff>0</xdr:rowOff>
    </xdr:to>
    <xdr:sp>
      <xdr:nvSpPr>
        <xdr:cNvPr id="1" name="Rectangle 2501" descr="Vodorovné cihly"/>
        <xdr:cNvSpPr>
          <a:spLocks/>
        </xdr:cNvSpPr>
      </xdr:nvSpPr>
      <xdr:spPr>
        <a:xfrm>
          <a:off x="44777025" y="5781675"/>
          <a:ext cx="200025" cy="3048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9715500" y="6200775"/>
          <a:ext cx="2266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58</xdr:col>
      <xdr:colOff>247650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200775"/>
          <a:ext cx="982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58</xdr:col>
      <xdr:colOff>323850</xdr:colOff>
      <xdr:row>27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56550" y="6886575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Železná Ruda - Alžbětín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352425</xdr:colOff>
      <xdr:row>37</xdr:row>
      <xdr:rowOff>38100</xdr:rowOff>
    </xdr:from>
    <xdr:to>
      <xdr:col>60</xdr:col>
      <xdr:colOff>104775</xdr:colOff>
      <xdr:row>39</xdr:row>
      <xdr:rowOff>47625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91125" y="9096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24</xdr:row>
      <xdr:rowOff>114300</xdr:rowOff>
    </xdr:from>
    <xdr:to>
      <xdr:col>13</xdr:col>
      <xdr:colOff>266700</xdr:colOff>
      <xdr:row>27</xdr:row>
      <xdr:rowOff>114300</xdr:rowOff>
    </xdr:to>
    <xdr:sp>
      <xdr:nvSpPr>
        <xdr:cNvPr id="45" name="Line 1270"/>
        <xdr:cNvSpPr>
          <a:spLocks/>
        </xdr:cNvSpPr>
      </xdr:nvSpPr>
      <xdr:spPr>
        <a:xfrm flipH="1">
          <a:off x="5981700" y="6200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45</xdr:col>
      <xdr:colOff>142875</xdr:colOff>
      <xdr:row>33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5640050" y="6886575"/>
          <a:ext cx="178593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76</xdr:col>
      <xdr:colOff>495300</xdr:colOff>
      <xdr:row>30</xdr:row>
      <xdr:rowOff>114300</xdr:rowOff>
    </xdr:to>
    <xdr:sp>
      <xdr:nvSpPr>
        <xdr:cNvPr id="47" name="Line 1452"/>
        <xdr:cNvSpPr>
          <a:spLocks/>
        </xdr:cNvSpPr>
      </xdr:nvSpPr>
      <xdr:spPr>
        <a:xfrm flipV="1">
          <a:off x="53816250" y="68865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19050</xdr:colOff>
      <xdr:row>30</xdr:row>
      <xdr:rowOff>114300</xdr:rowOff>
    </xdr:from>
    <xdr:to>
      <xdr:col>72</xdr:col>
      <xdr:colOff>495300</xdr:colOff>
      <xdr:row>33</xdr:row>
      <xdr:rowOff>114300</xdr:rowOff>
    </xdr:to>
    <xdr:sp>
      <xdr:nvSpPr>
        <xdr:cNvPr id="49" name="Line 1818"/>
        <xdr:cNvSpPr>
          <a:spLocks/>
        </xdr:cNvSpPr>
      </xdr:nvSpPr>
      <xdr:spPr>
        <a:xfrm flipV="1">
          <a:off x="51358800" y="7572375"/>
          <a:ext cx="2476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523875</xdr:colOff>
      <xdr:row>33</xdr:row>
      <xdr:rowOff>114300</xdr:rowOff>
    </xdr:from>
    <xdr:to>
      <xdr:col>69</xdr:col>
      <xdr:colOff>19050</xdr:colOff>
      <xdr:row>33</xdr:row>
      <xdr:rowOff>114300</xdr:rowOff>
    </xdr:to>
    <xdr:sp>
      <xdr:nvSpPr>
        <xdr:cNvPr id="50" name="Line 1822"/>
        <xdr:cNvSpPr>
          <a:spLocks/>
        </xdr:cNvSpPr>
      </xdr:nvSpPr>
      <xdr:spPr>
        <a:xfrm flipV="1">
          <a:off x="33880425" y="82581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723900</xdr:colOff>
      <xdr:row>33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51092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GI61
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781050</xdr:colOff>
      <xdr:row>22</xdr:row>
      <xdr:rowOff>0</xdr:rowOff>
    </xdr:from>
    <xdr:to>
      <xdr:col>18</xdr:col>
      <xdr:colOff>47625</xdr:colOff>
      <xdr:row>22</xdr:row>
      <xdr:rowOff>114300</xdr:rowOff>
    </xdr:to>
    <xdr:sp>
      <xdr:nvSpPr>
        <xdr:cNvPr id="54" name="Line 1921"/>
        <xdr:cNvSpPr>
          <a:spLocks/>
        </xdr:cNvSpPr>
      </xdr:nvSpPr>
      <xdr:spPr>
        <a:xfrm flipH="1">
          <a:off x="12211050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21</xdr:row>
      <xdr:rowOff>152400</xdr:rowOff>
    </xdr:from>
    <xdr:to>
      <xdr:col>18</xdr:col>
      <xdr:colOff>781050</xdr:colOff>
      <xdr:row>22</xdr:row>
      <xdr:rowOff>0</xdr:rowOff>
    </xdr:to>
    <xdr:sp>
      <xdr:nvSpPr>
        <xdr:cNvPr id="55" name="Line 1922"/>
        <xdr:cNvSpPr>
          <a:spLocks/>
        </xdr:cNvSpPr>
      </xdr:nvSpPr>
      <xdr:spPr>
        <a:xfrm flipV="1">
          <a:off x="129635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21</xdr:row>
      <xdr:rowOff>114300</xdr:rowOff>
    </xdr:from>
    <xdr:to>
      <xdr:col>20</xdr:col>
      <xdr:colOff>47625</xdr:colOff>
      <xdr:row>21</xdr:row>
      <xdr:rowOff>152400</xdr:rowOff>
    </xdr:to>
    <xdr:sp>
      <xdr:nvSpPr>
        <xdr:cNvPr id="56" name="Line 1923"/>
        <xdr:cNvSpPr>
          <a:spLocks/>
        </xdr:cNvSpPr>
      </xdr:nvSpPr>
      <xdr:spPr>
        <a:xfrm flipV="1">
          <a:off x="13696950" y="55149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114300</xdr:rowOff>
    </xdr:from>
    <xdr:to>
      <xdr:col>16</xdr:col>
      <xdr:colOff>800100</xdr:colOff>
      <xdr:row>24</xdr:row>
      <xdr:rowOff>114300</xdr:rowOff>
    </xdr:to>
    <xdr:sp>
      <xdr:nvSpPr>
        <xdr:cNvPr id="57" name="Line 1924"/>
        <xdr:cNvSpPr>
          <a:spLocks/>
        </xdr:cNvSpPr>
      </xdr:nvSpPr>
      <xdr:spPr>
        <a:xfrm flipV="1">
          <a:off x="9705975" y="5743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58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76200</xdr:colOff>
      <xdr:row>32</xdr:row>
      <xdr:rowOff>38100</xdr:rowOff>
    </xdr:from>
    <xdr:to>
      <xdr:col>39</xdr:col>
      <xdr:colOff>104775</xdr:colOff>
      <xdr:row>33</xdr:row>
      <xdr:rowOff>38100</xdr:rowOff>
    </xdr:to>
    <xdr:grpSp>
      <xdr:nvGrpSpPr>
        <xdr:cNvPr id="61" name="Group 1939"/>
        <xdr:cNvGrpSpPr>
          <a:grpSpLocks/>
        </xdr:cNvGrpSpPr>
      </xdr:nvGrpSpPr>
      <xdr:grpSpPr>
        <a:xfrm>
          <a:off x="28822650" y="7953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28</xdr:row>
      <xdr:rowOff>76200</xdr:rowOff>
    </xdr:from>
    <xdr:to>
      <xdr:col>55</xdr:col>
      <xdr:colOff>0</xdr:colOff>
      <xdr:row>29</xdr:row>
      <xdr:rowOff>152400</xdr:rowOff>
    </xdr:to>
    <xdr:grpSp>
      <xdr:nvGrpSpPr>
        <xdr:cNvPr id="65" name="Group 2021"/>
        <xdr:cNvGrpSpPr>
          <a:grpSpLocks/>
        </xdr:cNvGrpSpPr>
      </xdr:nvGrpSpPr>
      <xdr:grpSpPr>
        <a:xfrm>
          <a:off x="24803100" y="7077075"/>
          <a:ext cx="16135350" cy="304800"/>
          <a:chOff x="89" y="239"/>
          <a:chExt cx="863" cy="32"/>
        </a:xfrm>
        <a:solidFill>
          <a:srgbClr val="FFFFFF"/>
        </a:solidFill>
      </xdr:grpSpPr>
      <xdr:sp>
        <xdr:nvSpPr>
          <xdr:cNvPr id="66" name="Rectangle 202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2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2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2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2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2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2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3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28</xdr:row>
      <xdr:rowOff>114300</xdr:rowOff>
    </xdr:from>
    <xdr:to>
      <xdr:col>43</xdr:col>
      <xdr:colOff>0</xdr:colOff>
      <xdr:row>29</xdr:row>
      <xdr:rowOff>114300</xdr:rowOff>
    </xdr:to>
    <xdr:sp>
      <xdr:nvSpPr>
        <xdr:cNvPr id="75" name="text 7125"/>
        <xdr:cNvSpPr txBox="1">
          <a:spLocks noChangeArrowheads="1"/>
        </xdr:cNvSpPr>
      </xdr:nvSpPr>
      <xdr:spPr>
        <a:xfrm>
          <a:off x="30746700" y="71151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k.č.4 = 170</a:t>
          </a:r>
        </a:p>
      </xdr:txBody>
    </xdr:sp>
    <xdr:clientData/>
  </xdr:twoCellAnchor>
  <xdr:twoCellAnchor>
    <xdr:from>
      <xdr:col>72</xdr:col>
      <xdr:colOff>57150</xdr:colOff>
      <xdr:row>36</xdr:row>
      <xdr:rowOff>66675</xdr:rowOff>
    </xdr:from>
    <xdr:to>
      <xdr:col>72</xdr:col>
      <xdr:colOff>800100</xdr:colOff>
      <xdr:row>36</xdr:row>
      <xdr:rowOff>114300</xdr:rowOff>
    </xdr:to>
    <xdr:sp>
      <xdr:nvSpPr>
        <xdr:cNvPr id="76" name="Line 2062"/>
        <xdr:cNvSpPr>
          <a:spLocks/>
        </xdr:cNvSpPr>
      </xdr:nvSpPr>
      <xdr:spPr>
        <a:xfrm>
          <a:off x="53397150" y="88963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33</xdr:row>
      <xdr:rowOff>114300</xdr:rowOff>
    </xdr:from>
    <xdr:to>
      <xdr:col>70</xdr:col>
      <xdr:colOff>57150</xdr:colOff>
      <xdr:row>35</xdr:row>
      <xdr:rowOff>85725</xdr:rowOff>
    </xdr:to>
    <xdr:sp>
      <xdr:nvSpPr>
        <xdr:cNvPr id="77" name="Line 2063"/>
        <xdr:cNvSpPr>
          <a:spLocks/>
        </xdr:cNvSpPr>
      </xdr:nvSpPr>
      <xdr:spPr>
        <a:xfrm>
          <a:off x="50091975" y="8258175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809625</xdr:colOff>
      <xdr:row>35</xdr:row>
      <xdr:rowOff>209550</xdr:rowOff>
    </xdr:from>
    <xdr:to>
      <xdr:col>72</xdr:col>
      <xdr:colOff>66675</xdr:colOff>
      <xdr:row>36</xdr:row>
      <xdr:rowOff>66675</xdr:rowOff>
    </xdr:to>
    <xdr:sp>
      <xdr:nvSpPr>
        <xdr:cNvPr id="78" name="Line 2064"/>
        <xdr:cNvSpPr>
          <a:spLocks/>
        </xdr:cNvSpPr>
      </xdr:nvSpPr>
      <xdr:spPr>
        <a:xfrm>
          <a:off x="52663725" y="88106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66675</xdr:colOff>
      <xdr:row>35</xdr:row>
      <xdr:rowOff>85725</xdr:rowOff>
    </xdr:from>
    <xdr:to>
      <xdr:col>70</xdr:col>
      <xdr:colOff>809625</xdr:colOff>
      <xdr:row>35</xdr:row>
      <xdr:rowOff>209550</xdr:rowOff>
    </xdr:to>
    <xdr:sp>
      <xdr:nvSpPr>
        <xdr:cNvPr id="79" name="Line 2065"/>
        <xdr:cNvSpPr>
          <a:spLocks/>
        </xdr:cNvSpPr>
      </xdr:nvSpPr>
      <xdr:spPr>
        <a:xfrm>
          <a:off x="51920775" y="868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0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1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2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3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84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85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86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87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25</xdr:row>
      <xdr:rowOff>0</xdr:rowOff>
    </xdr:to>
    <xdr:sp>
      <xdr:nvSpPr>
        <xdr:cNvPr id="88" name="text 2036"/>
        <xdr:cNvSpPr txBox="1">
          <a:spLocks noChangeArrowheads="1"/>
        </xdr:cNvSpPr>
      </xdr:nvSpPr>
      <xdr:spPr>
        <a:xfrm>
          <a:off x="63741300" y="4257675"/>
          <a:ext cx="1485900" cy="2057400"/>
        </a:xfrm>
        <a:prstGeom prst="rect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Bayerisch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Eisenstein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SRN - Zwisel</a:t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89" name="Line 208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0" name="Line 208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1" name="Line 208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2" name="Line 208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3" name="Line 209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4" name="Line 209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5" name="Line 209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6" name="Line 209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7" name="Line 209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8" name="Line 209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99" name="Line 209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0" name="Line 209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1" name="Line 209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2" name="Line 209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3" name="Line 210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4" name="Line 210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5" name="Line 210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6" name="Line 210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7" name="Line 210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8" name="Line 210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09" name="Line 210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0" name="Line 210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1" name="Line 210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2" name="Line 210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3" name="Line 211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4" name="Line 211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5" name="Line 211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6" name="Line 211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7" name="Line 211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8" name="Line 211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19" name="Line 211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0" name="Line 211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1" name="Line 211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2" name="Line 211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3" name="Line 212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4" name="Line 212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5" name="Line 212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6" name="Line 212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7" name="Line 212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8" name="Line 212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29" name="Line 212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0" name="Line 212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1" name="Line 212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2" name="Line 212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3" name="Line 213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4" name="Line 213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5" name="Line 213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36" name="Line 213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7" name="Line 213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8" name="Line 213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39" name="Line 213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0" name="Line 213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1" name="Line 213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2" name="Line 213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3" name="Line 214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4" name="Line 214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5" name="Line 214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6" name="Line 214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7" name="Line 214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8" name="Line 214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49" name="Line 214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0" name="Line 214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1" name="Line 214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2" name="Line 214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3" name="Line 215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4" name="Line 215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5" name="Line 215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6" name="Line 215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7" name="Line 215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8" name="Line 215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59" name="Line 215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0" name="Line 215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1" name="Line 215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2" name="Line 215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3" name="Line 216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4" name="Line 216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5" name="Line 216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6" name="Line 216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7" name="Line 216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8" name="Line 216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69" name="Line 216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0" name="Line 216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1" name="Line 216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2" name="Line 216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3" name="Line 217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4" name="Line 217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5" name="Line 2172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6" name="Line 2173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7" name="Line 2174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8" name="Line 2175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79" name="Line 2176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0" name="Line 2177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1" name="Line 2178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2" name="Line 2179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3" name="Line 2180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33</xdr:row>
      <xdr:rowOff>19050</xdr:rowOff>
    </xdr:from>
    <xdr:to>
      <xdr:col>20</xdr:col>
      <xdr:colOff>504825</xdr:colOff>
      <xdr:row>33</xdr:row>
      <xdr:rowOff>19050</xdr:rowOff>
    </xdr:to>
    <xdr:sp>
      <xdr:nvSpPr>
        <xdr:cNvPr id="184" name="Line 2181"/>
        <xdr:cNvSpPr>
          <a:spLocks/>
        </xdr:cNvSpPr>
      </xdr:nvSpPr>
      <xdr:spPr>
        <a:xfrm flipH="1">
          <a:off x="144018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5" name="Line 218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6" name="Line 218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7" name="Line 2184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8" name="Line 2185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89" name="Line 2186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0" name="Line 2187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1" name="Line 2188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2" name="Line 2189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3" name="Line 2190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4" name="Line 2191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5" name="Line 2192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33</xdr:row>
      <xdr:rowOff>19050</xdr:rowOff>
    </xdr:from>
    <xdr:to>
      <xdr:col>21</xdr:col>
      <xdr:colOff>504825</xdr:colOff>
      <xdr:row>33</xdr:row>
      <xdr:rowOff>19050</xdr:rowOff>
    </xdr:to>
    <xdr:sp>
      <xdr:nvSpPr>
        <xdr:cNvPr id="196" name="Line 2193"/>
        <xdr:cNvSpPr>
          <a:spLocks/>
        </xdr:cNvSpPr>
      </xdr:nvSpPr>
      <xdr:spPr>
        <a:xfrm flipH="1">
          <a:off x="153638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97" name="Line 2194"/>
        <xdr:cNvSpPr>
          <a:spLocks/>
        </xdr:cNvSpPr>
      </xdr:nvSpPr>
      <xdr:spPr>
        <a:xfrm flipV="1">
          <a:off x="14420850" y="5514975"/>
          <a:ext cx="1796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58</xdr:col>
      <xdr:colOff>352425</xdr:colOff>
      <xdr:row>21</xdr:row>
      <xdr:rowOff>114300</xdr:rowOff>
    </xdr:to>
    <xdr:sp>
      <xdr:nvSpPr>
        <xdr:cNvPr id="198" name="Line 2195"/>
        <xdr:cNvSpPr>
          <a:spLocks/>
        </xdr:cNvSpPr>
      </xdr:nvSpPr>
      <xdr:spPr>
        <a:xfrm flipV="1">
          <a:off x="33356550" y="5514975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99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72</xdr:col>
      <xdr:colOff>771525</xdr:colOff>
      <xdr:row>36</xdr:row>
      <xdr:rowOff>114300</xdr:rowOff>
    </xdr:from>
    <xdr:to>
      <xdr:col>81</xdr:col>
      <xdr:colOff>0</xdr:colOff>
      <xdr:row>36</xdr:row>
      <xdr:rowOff>114300</xdr:rowOff>
    </xdr:to>
    <xdr:sp>
      <xdr:nvSpPr>
        <xdr:cNvPr id="200" name="Line 2200"/>
        <xdr:cNvSpPr>
          <a:spLocks/>
        </xdr:cNvSpPr>
      </xdr:nvSpPr>
      <xdr:spPr>
        <a:xfrm flipV="1">
          <a:off x="54111525" y="8943975"/>
          <a:ext cx="614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33</xdr:row>
      <xdr:rowOff>0</xdr:rowOff>
    </xdr:from>
    <xdr:ext cx="533400" cy="228600"/>
    <xdr:sp>
      <xdr:nvSpPr>
        <xdr:cNvPr id="201" name="text 7125"/>
        <xdr:cNvSpPr txBox="1">
          <a:spLocks noChangeArrowheads="1"/>
        </xdr:cNvSpPr>
      </xdr:nvSpPr>
      <xdr:spPr>
        <a:xfrm>
          <a:off x="43167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21</xdr:col>
      <xdr:colOff>247650</xdr:colOff>
      <xdr:row>33</xdr:row>
      <xdr:rowOff>114300</xdr:rowOff>
    </xdr:from>
    <xdr:to>
      <xdr:col>45</xdr:col>
      <xdr:colOff>142875</xdr:colOff>
      <xdr:row>33</xdr:row>
      <xdr:rowOff>114300</xdr:rowOff>
    </xdr:to>
    <xdr:sp>
      <xdr:nvSpPr>
        <xdr:cNvPr id="202" name="Line 2202"/>
        <xdr:cNvSpPr>
          <a:spLocks/>
        </xdr:cNvSpPr>
      </xdr:nvSpPr>
      <xdr:spPr>
        <a:xfrm flipV="1">
          <a:off x="15621000" y="8258175"/>
          <a:ext cx="17878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203" name="Group 2204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" name="Line 220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0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0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0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1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1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1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285750</xdr:colOff>
      <xdr:row>28</xdr:row>
      <xdr:rowOff>47625</xdr:rowOff>
    </xdr:from>
    <xdr:to>
      <xdr:col>8</xdr:col>
      <xdr:colOff>723900</xdr:colOff>
      <xdr:row>28</xdr:row>
      <xdr:rowOff>161925</xdr:rowOff>
    </xdr:to>
    <xdr:grpSp>
      <xdr:nvGrpSpPr>
        <xdr:cNvPr id="212" name="Group 2213"/>
        <xdr:cNvGrpSpPr>
          <a:grpSpLocks noChangeAspect="1"/>
        </xdr:cNvGrpSpPr>
      </xdr:nvGrpSpPr>
      <xdr:grpSpPr>
        <a:xfrm>
          <a:off x="5772150" y="70485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3" name="Line 22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2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26</xdr:row>
      <xdr:rowOff>57150</xdr:rowOff>
    </xdr:from>
    <xdr:to>
      <xdr:col>3</xdr:col>
      <xdr:colOff>295275</xdr:colOff>
      <xdr:row>26</xdr:row>
      <xdr:rowOff>171450</xdr:rowOff>
    </xdr:to>
    <xdr:grpSp>
      <xdr:nvGrpSpPr>
        <xdr:cNvPr id="217" name="Group 2218"/>
        <xdr:cNvGrpSpPr>
          <a:grpSpLocks noChangeAspect="1"/>
        </xdr:cNvGrpSpPr>
      </xdr:nvGrpSpPr>
      <xdr:grpSpPr>
        <a:xfrm>
          <a:off x="18573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8" name="Line 2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222" name="Group 2223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3" name="Line 22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225" name="Group 2226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2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26</xdr:row>
      <xdr:rowOff>57150</xdr:rowOff>
    </xdr:from>
    <xdr:to>
      <xdr:col>30</xdr:col>
      <xdr:colOff>942975</xdr:colOff>
      <xdr:row>26</xdr:row>
      <xdr:rowOff>171450</xdr:rowOff>
    </xdr:to>
    <xdr:grpSp>
      <xdr:nvGrpSpPr>
        <xdr:cNvPr id="228" name="Group 2229"/>
        <xdr:cNvGrpSpPr>
          <a:grpSpLocks noChangeAspect="1"/>
        </xdr:cNvGrpSpPr>
      </xdr:nvGrpSpPr>
      <xdr:grpSpPr>
        <a:xfrm>
          <a:off x="222027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9" name="Line 223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3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23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23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23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23</xdr:row>
      <xdr:rowOff>57150</xdr:rowOff>
    </xdr:from>
    <xdr:to>
      <xdr:col>22</xdr:col>
      <xdr:colOff>600075</xdr:colOff>
      <xdr:row>23</xdr:row>
      <xdr:rowOff>171450</xdr:rowOff>
    </xdr:to>
    <xdr:grpSp>
      <xdr:nvGrpSpPr>
        <xdr:cNvPr id="234" name="Group 2235"/>
        <xdr:cNvGrpSpPr>
          <a:grpSpLocks noChangeAspect="1"/>
        </xdr:cNvGrpSpPr>
      </xdr:nvGrpSpPr>
      <xdr:grpSpPr>
        <a:xfrm>
          <a:off x="1562100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6" name="Line 223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23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23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4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4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24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20</xdr:row>
      <xdr:rowOff>57150</xdr:rowOff>
    </xdr:from>
    <xdr:to>
      <xdr:col>22</xdr:col>
      <xdr:colOff>600075</xdr:colOff>
      <xdr:row>20</xdr:row>
      <xdr:rowOff>171450</xdr:rowOff>
    </xdr:to>
    <xdr:grpSp>
      <xdr:nvGrpSpPr>
        <xdr:cNvPr id="242" name="Group 2243"/>
        <xdr:cNvGrpSpPr>
          <a:grpSpLocks noChangeAspect="1"/>
        </xdr:cNvGrpSpPr>
      </xdr:nvGrpSpPr>
      <xdr:grpSpPr>
        <a:xfrm>
          <a:off x="15621000" y="5229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4" name="Line 224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24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4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4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24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25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34</xdr:row>
      <xdr:rowOff>47625</xdr:rowOff>
    </xdr:from>
    <xdr:to>
      <xdr:col>53</xdr:col>
      <xdr:colOff>28575</xdr:colOff>
      <xdr:row>34</xdr:row>
      <xdr:rowOff>171450</xdr:rowOff>
    </xdr:to>
    <xdr:sp>
      <xdr:nvSpPr>
        <xdr:cNvPr id="250" name="kreslení 427"/>
        <xdr:cNvSpPr>
          <a:spLocks/>
        </xdr:cNvSpPr>
      </xdr:nvSpPr>
      <xdr:spPr>
        <a:xfrm>
          <a:off x="39138225" y="842010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600075</xdr:colOff>
      <xdr:row>34</xdr:row>
      <xdr:rowOff>66675</xdr:rowOff>
    </xdr:from>
    <xdr:to>
      <xdr:col>38</xdr:col>
      <xdr:colOff>952500</xdr:colOff>
      <xdr:row>34</xdr:row>
      <xdr:rowOff>190500</xdr:rowOff>
    </xdr:to>
    <xdr:sp>
      <xdr:nvSpPr>
        <xdr:cNvPr id="251" name="kreslení 417"/>
        <xdr:cNvSpPr>
          <a:spLocks/>
        </xdr:cNvSpPr>
      </xdr:nvSpPr>
      <xdr:spPr>
        <a:xfrm>
          <a:off x="28374975" y="8439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685800</xdr:colOff>
      <xdr:row>22</xdr:row>
      <xdr:rowOff>76200</xdr:rowOff>
    </xdr:from>
    <xdr:to>
      <xdr:col>58</xdr:col>
      <xdr:colOff>276225</xdr:colOff>
      <xdr:row>23</xdr:row>
      <xdr:rowOff>152400</xdr:rowOff>
    </xdr:to>
    <xdr:grpSp>
      <xdr:nvGrpSpPr>
        <xdr:cNvPr id="252" name="Group 2259"/>
        <xdr:cNvGrpSpPr>
          <a:grpSpLocks/>
        </xdr:cNvGrpSpPr>
      </xdr:nvGrpSpPr>
      <xdr:grpSpPr>
        <a:xfrm>
          <a:off x="22517100" y="5705475"/>
          <a:ext cx="20697825" cy="304800"/>
          <a:chOff x="89" y="191"/>
          <a:chExt cx="863" cy="32"/>
        </a:xfrm>
        <a:solidFill>
          <a:srgbClr val="FFFFFF"/>
        </a:solidFill>
      </xdr:grpSpPr>
      <xdr:sp>
        <xdr:nvSpPr>
          <xdr:cNvPr id="253" name="Rectangle 2260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261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62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63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64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265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266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267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268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269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270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271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272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273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74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275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219075</xdr:colOff>
      <xdr:row>22</xdr:row>
      <xdr:rowOff>114300</xdr:rowOff>
    </xdr:from>
    <xdr:to>
      <xdr:col>42</xdr:col>
      <xdr:colOff>733425</xdr:colOff>
      <xdr:row>23</xdr:row>
      <xdr:rowOff>114300</xdr:rowOff>
    </xdr:to>
    <xdr:sp>
      <xdr:nvSpPr>
        <xdr:cNvPr id="269" name="text 7125"/>
        <xdr:cNvSpPr txBox="1">
          <a:spLocks noChangeArrowheads="1"/>
        </xdr:cNvSpPr>
      </xdr:nvSpPr>
      <xdr:spPr>
        <a:xfrm>
          <a:off x="309657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44</xdr:col>
      <xdr:colOff>962025</xdr:colOff>
      <xdr:row>31</xdr:row>
      <xdr:rowOff>219075</xdr:rowOff>
    </xdr:from>
    <xdr:to>
      <xdr:col>45</xdr:col>
      <xdr:colOff>295275</xdr:colOff>
      <xdr:row>33</xdr:row>
      <xdr:rowOff>114300</xdr:rowOff>
    </xdr:to>
    <xdr:grpSp>
      <xdr:nvGrpSpPr>
        <xdr:cNvPr id="270" name="Group 2277"/>
        <xdr:cNvGrpSpPr>
          <a:grpSpLocks noChangeAspect="1"/>
        </xdr:cNvGrpSpPr>
      </xdr:nvGrpSpPr>
      <xdr:grpSpPr>
        <a:xfrm>
          <a:off x="333470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22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2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381000</xdr:colOff>
      <xdr:row>31</xdr:row>
      <xdr:rowOff>219075</xdr:rowOff>
    </xdr:from>
    <xdr:to>
      <xdr:col>46</xdr:col>
      <xdr:colOff>19050</xdr:colOff>
      <xdr:row>33</xdr:row>
      <xdr:rowOff>114300</xdr:rowOff>
    </xdr:to>
    <xdr:grpSp>
      <xdr:nvGrpSpPr>
        <xdr:cNvPr id="273" name="Group 2280"/>
        <xdr:cNvGrpSpPr>
          <a:grpSpLocks noChangeAspect="1"/>
        </xdr:cNvGrpSpPr>
      </xdr:nvGrpSpPr>
      <xdr:grpSpPr>
        <a:xfrm>
          <a:off x="33737550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2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133350</xdr:colOff>
      <xdr:row>33</xdr:row>
      <xdr:rowOff>114300</xdr:rowOff>
    </xdr:from>
    <xdr:to>
      <xdr:col>45</xdr:col>
      <xdr:colOff>533400</xdr:colOff>
      <xdr:row>33</xdr:row>
      <xdr:rowOff>114300</xdr:rowOff>
    </xdr:to>
    <xdr:sp>
      <xdr:nvSpPr>
        <xdr:cNvPr id="276" name="Line 2283"/>
        <xdr:cNvSpPr>
          <a:spLocks/>
        </xdr:cNvSpPr>
      </xdr:nvSpPr>
      <xdr:spPr>
        <a:xfrm flipV="1">
          <a:off x="33489900" y="8258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31</xdr:row>
      <xdr:rowOff>0</xdr:rowOff>
    </xdr:from>
    <xdr:to>
      <xdr:col>50</xdr:col>
      <xdr:colOff>381000</xdr:colOff>
      <xdr:row>31</xdr:row>
      <xdr:rowOff>114300</xdr:rowOff>
    </xdr:to>
    <xdr:sp>
      <xdr:nvSpPr>
        <xdr:cNvPr id="277" name="Line 2285"/>
        <xdr:cNvSpPr>
          <a:spLocks/>
        </xdr:cNvSpPr>
      </xdr:nvSpPr>
      <xdr:spPr>
        <a:xfrm flipH="1">
          <a:off x="36633150" y="7686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30</xdr:row>
      <xdr:rowOff>152400</xdr:rowOff>
    </xdr:from>
    <xdr:to>
      <xdr:col>51</xdr:col>
      <xdr:colOff>152400</xdr:colOff>
      <xdr:row>31</xdr:row>
      <xdr:rowOff>0</xdr:rowOff>
    </xdr:to>
    <xdr:sp>
      <xdr:nvSpPr>
        <xdr:cNvPr id="278" name="Line 2286"/>
        <xdr:cNvSpPr>
          <a:spLocks/>
        </xdr:cNvSpPr>
      </xdr:nvSpPr>
      <xdr:spPr>
        <a:xfrm flipV="1">
          <a:off x="37376100" y="7610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152400</xdr:colOff>
      <xdr:row>30</xdr:row>
      <xdr:rowOff>114300</xdr:rowOff>
    </xdr:from>
    <xdr:to>
      <xdr:col>52</xdr:col>
      <xdr:colOff>381000</xdr:colOff>
      <xdr:row>30</xdr:row>
      <xdr:rowOff>152400</xdr:rowOff>
    </xdr:to>
    <xdr:sp>
      <xdr:nvSpPr>
        <xdr:cNvPr id="279" name="Line 2287"/>
        <xdr:cNvSpPr>
          <a:spLocks/>
        </xdr:cNvSpPr>
      </xdr:nvSpPr>
      <xdr:spPr>
        <a:xfrm flipV="1">
          <a:off x="381190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533400</xdr:colOff>
      <xdr:row>31</xdr:row>
      <xdr:rowOff>114300</xdr:rowOff>
    </xdr:from>
    <xdr:to>
      <xdr:col>49</xdr:col>
      <xdr:colOff>152400</xdr:colOff>
      <xdr:row>33</xdr:row>
      <xdr:rowOff>114300</xdr:rowOff>
    </xdr:to>
    <xdr:sp>
      <xdr:nvSpPr>
        <xdr:cNvPr id="280" name="Line 2288"/>
        <xdr:cNvSpPr>
          <a:spLocks/>
        </xdr:cNvSpPr>
      </xdr:nvSpPr>
      <xdr:spPr>
        <a:xfrm flipV="1">
          <a:off x="33889950" y="7800975"/>
          <a:ext cx="2743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361950</xdr:colOff>
      <xdr:row>30</xdr:row>
      <xdr:rowOff>114300</xdr:rowOff>
    </xdr:from>
    <xdr:to>
      <xdr:col>58</xdr:col>
      <xdr:colOff>0</xdr:colOff>
      <xdr:row>30</xdr:row>
      <xdr:rowOff>114300</xdr:rowOff>
    </xdr:to>
    <xdr:sp>
      <xdr:nvSpPr>
        <xdr:cNvPr id="281" name="Line 2289"/>
        <xdr:cNvSpPr>
          <a:spLocks/>
        </xdr:cNvSpPr>
      </xdr:nvSpPr>
      <xdr:spPr>
        <a:xfrm flipV="1">
          <a:off x="38842950" y="757237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282" name="Line 2290"/>
        <xdr:cNvSpPr>
          <a:spLocks/>
        </xdr:cNvSpPr>
      </xdr:nvSpPr>
      <xdr:spPr>
        <a:xfrm flipV="1">
          <a:off x="52825650" y="75723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83" name="text 7166"/>
        <xdr:cNvSpPr txBox="1">
          <a:spLocks noChangeArrowheads="1"/>
        </xdr:cNvSpPr>
      </xdr:nvSpPr>
      <xdr:spPr>
        <a:xfrm>
          <a:off x="42938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54</xdr:col>
      <xdr:colOff>590550</xdr:colOff>
      <xdr:row>28</xdr:row>
      <xdr:rowOff>95250</xdr:rowOff>
    </xdr:from>
    <xdr:ext cx="285750" cy="238125"/>
    <xdr:sp>
      <xdr:nvSpPr>
        <xdr:cNvPr id="284" name="text 454"/>
        <xdr:cNvSpPr txBox="1">
          <a:spLocks noChangeArrowheads="1"/>
        </xdr:cNvSpPr>
      </xdr:nvSpPr>
      <xdr:spPr>
        <a:xfrm>
          <a:off x="40557450" y="7096125"/>
          <a:ext cx="285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 editAs="absolute">
    <xdr:from>
      <xdr:col>54</xdr:col>
      <xdr:colOff>57150</xdr:colOff>
      <xdr:row>29</xdr:row>
      <xdr:rowOff>171450</xdr:rowOff>
    </xdr:from>
    <xdr:to>
      <xdr:col>54</xdr:col>
      <xdr:colOff>914400</xdr:colOff>
      <xdr:row>30</xdr:row>
      <xdr:rowOff>57150</xdr:rowOff>
    </xdr:to>
    <xdr:grpSp>
      <xdr:nvGrpSpPr>
        <xdr:cNvPr id="285" name="Group 2294"/>
        <xdr:cNvGrpSpPr>
          <a:grpSpLocks noChangeAspect="1"/>
        </xdr:cNvGrpSpPr>
      </xdr:nvGrpSpPr>
      <xdr:grpSpPr>
        <a:xfrm>
          <a:off x="40024050" y="74009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229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29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9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29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30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30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</xdr:colOff>
      <xdr:row>28</xdr:row>
      <xdr:rowOff>76200</xdr:rowOff>
    </xdr:from>
    <xdr:to>
      <xdr:col>58</xdr:col>
      <xdr:colOff>276225</xdr:colOff>
      <xdr:row>29</xdr:row>
      <xdr:rowOff>152400</xdr:rowOff>
    </xdr:to>
    <xdr:grpSp>
      <xdr:nvGrpSpPr>
        <xdr:cNvPr id="293" name="Group 2303"/>
        <xdr:cNvGrpSpPr>
          <a:grpSpLocks/>
        </xdr:cNvGrpSpPr>
      </xdr:nvGrpSpPr>
      <xdr:grpSpPr>
        <a:xfrm>
          <a:off x="40947975" y="7077075"/>
          <a:ext cx="2266950" cy="304800"/>
          <a:chOff x="89" y="47"/>
          <a:chExt cx="408" cy="32"/>
        </a:xfrm>
        <a:solidFill>
          <a:srgbClr val="FFFFFF"/>
        </a:solidFill>
      </xdr:grpSpPr>
      <xdr:sp>
        <xdr:nvSpPr>
          <xdr:cNvPr id="294" name="Rectangle 2304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305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306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307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2308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309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2310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2311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312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313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2314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315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28</xdr:row>
      <xdr:rowOff>114300</xdr:rowOff>
    </xdr:from>
    <xdr:to>
      <xdr:col>57</xdr:col>
      <xdr:colOff>0</xdr:colOff>
      <xdr:row>29</xdr:row>
      <xdr:rowOff>114300</xdr:rowOff>
    </xdr:to>
    <xdr:sp>
      <xdr:nvSpPr>
        <xdr:cNvPr id="306" name="text 7125"/>
        <xdr:cNvSpPr txBox="1">
          <a:spLocks noChangeArrowheads="1"/>
        </xdr:cNvSpPr>
      </xdr:nvSpPr>
      <xdr:spPr>
        <a:xfrm>
          <a:off x="41452800" y="71151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k.č.2 = 22</a:t>
          </a:r>
        </a:p>
      </xdr:txBody>
    </xdr:sp>
    <xdr:clientData/>
  </xdr:twoCellAnchor>
  <xdr:twoCellAnchor editAs="absolute">
    <xdr:from>
      <xdr:col>52</xdr:col>
      <xdr:colOff>514350</xdr:colOff>
      <xdr:row>31</xdr:row>
      <xdr:rowOff>123825</xdr:rowOff>
    </xdr:from>
    <xdr:to>
      <xdr:col>52</xdr:col>
      <xdr:colOff>542925</xdr:colOff>
      <xdr:row>32</xdr:row>
      <xdr:rowOff>123825</xdr:rowOff>
    </xdr:to>
    <xdr:grpSp>
      <xdr:nvGrpSpPr>
        <xdr:cNvPr id="307" name="Group 2317"/>
        <xdr:cNvGrpSpPr>
          <a:grpSpLocks/>
        </xdr:cNvGrpSpPr>
      </xdr:nvGrpSpPr>
      <xdr:grpSpPr>
        <a:xfrm>
          <a:off x="38995350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23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3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3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29</xdr:row>
      <xdr:rowOff>0</xdr:rowOff>
    </xdr:from>
    <xdr:to>
      <xdr:col>30</xdr:col>
      <xdr:colOff>942975</xdr:colOff>
      <xdr:row>29</xdr:row>
      <xdr:rowOff>114300</xdr:rowOff>
    </xdr:to>
    <xdr:grpSp>
      <xdr:nvGrpSpPr>
        <xdr:cNvPr id="311" name="Group 2321"/>
        <xdr:cNvGrpSpPr>
          <a:grpSpLocks noChangeAspect="1"/>
        </xdr:cNvGrpSpPr>
      </xdr:nvGrpSpPr>
      <xdr:grpSpPr>
        <a:xfrm>
          <a:off x="22336125" y="7229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2" name="Line 2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25</xdr:row>
      <xdr:rowOff>76200</xdr:rowOff>
    </xdr:from>
    <xdr:to>
      <xdr:col>58</xdr:col>
      <xdr:colOff>762000</xdr:colOff>
      <xdr:row>25</xdr:row>
      <xdr:rowOff>190500</xdr:rowOff>
    </xdr:to>
    <xdr:grpSp>
      <xdr:nvGrpSpPr>
        <xdr:cNvPr id="316" name="Group 2326"/>
        <xdr:cNvGrpSpPr>
          <a:grpSpLocks/>
        </xdr:cNvGrpSpPr>
      </xdr:nvGrpSpPr>
      <xdr:grpSpPr>
        <a:xfrm>
          <a:off x="43262550" y="639127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17" name="Line 2327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328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329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330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21</xdr:row>
      <xdr:rowOff>114300</xdr:rowOff>
    </xdr:from>
    <xdr:to>
      <xdr:col>59</xdr:col>
      <xdr:colOff>266700</xdr:colOff>
      <xdr:row>21</xdr:row>
      <xdr:rowOff>114300</xdr:rowOff>
    </xdr:to>
    <xdr:sp>
      <xdr:nvSpPr>
        <xdr:cNvPr id="321" name="Line 2336"/>
        <xdr:cNvSpPr>
          <a:spLocks/>
        </xdr:cNvSpPr>
      </xdr:nvSpPr>
      <xdr:spPr>
        <a:xfrm flipV="1">
          <a:off x="43281600" y="55149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27</xdr:row>
      <xdr:rowOff>171450</xdr:rowOff>
    </xdr:from>
    <xdr:to>
      <xdr:col>58</xdr:col>
      <xdr:colOff>762000</xdr:colOff>
      <xdr:row>28</xdr:row>
      <xdr:rowOff>57150</xdr:rowOff>
    </xdr:to>
    <xdr:grpSp>
      <xdr:nvGrpSpPr>
        <xdr:cNvPr id="322" name="Group 2343"/>
        <xdr:cNvGrpSpPr>
          <a:grpSpLocks/>
        </xdr:cNvGrpSpPr>
      </xdr:nvGrpSpPr>
      <xdr:grpSpPr>
        <a:xfrm>
          <a:off x="43262550" y="69437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23" name="Line 2344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45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46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2347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21</xdr:row>
      <xdr:rowOff>171450</xdr:rowOff>
    </xdr:from>
    <xdr:to>
      <xdr:col>58</xdr:col>
      <xdr:colOff>762000</xdr:colOff>
      <xdr:row>22</xdr:row>
      <xdr:rowOff>57150</xdr:rowOff>
    </xdr:to>
    <xdr:grpSp>
      <xdr:nvGrpSpPr>
        <xdr:cNvPr id="327" name="Group 2348"/>
        <xdr:cNvGrpSpPr>
          <a:grpSpLocks/>
        </xdr:cNvGrpSpPr>
      </xdr:nvGrpSpPr>
      <xdr:grpSpPr>
        <a:xfrm>
          <a:off x="43262550" y="557212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28" name="Line 2349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350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51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352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495300</xdr:colOff>
      <xdr:row>23</xdr:row>
      <xdr:rowOff>57150</xdr:rowOff>
    </xdr:from>
    <xdr:to>
      <xdr:col>60</xdr:col>
      <xdr:colOff>933450</xdr:colOff>
      <xdr:row>23</xdr:row>
      <xdr:rowOff>171450</xdr:rowOff>
    </xdr:to>
    <xdr:grpSp>
      <xdr:nvGrpSpPr>
        <xdr:cNvPr id="332" name="Group 2353"/>
        <xdr:cNvGrpSpPr>
          <a:grpSpLocks noChangeAspect="1"/>
        </xdr:cNvGrpSpPr>
      </xdr:nvGrpSpPr>
      <xdr:grpSpPr>
        <a:xfrm>
          <a:off x="449199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3" name="Line 23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3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3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3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495300</xdr:colOff>
      <xdr:row>26</xdr:row>
      <xdr:rowOff>57150</xdr:rowOff>
    </xdr:from>
    <xdr:to>
      <xdr:col>60</xdr:col>
      <xdr:colOff>933450</xdr:colOff>
      <xdr:row>26</xdr:row>
      <xdr:rowOff>171450</xdr:rowOff>
    </xdr:to>
    <xdr:grpSp>
      <xdr:nvGrpSpPr>
        <xdr:cNvPr id="337" name="Group 2358"/>
        <xdr:cNvGrpSpPr>
          <a:grpSpLocks noChangeAspect="1"/>
        </xdr:cNvGrpSpPr>
      </xdr:nvGrpSpPr>
      <xdr:grpSpPr>
        <a:xfrm>
          <a:off x="449199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8" name="Line 23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3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3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3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495300</xdr:colOff>
      <xdr:row>32</xdr:row>
      <xdr:rowOff>57150</xdr:rowOff>
    </xdr:from>
    <xdr:to>
      <xdr:col>60</xdr:col>
      <xdr:colOff>933450</xdr:colOff>
      <xdr:row>32</xdr:row>
      <xdr:rowOff>171450</xdr:rowOff>
    </xdr:to>
    <xdr:grpSp>
      <xdr:nvGrpSpPr>
        <xdr:cNvPr id="342" name="Group 2363"/>
        <xdr:cNvGrpSpPr>
          <a:grpSpLocks noChangeAspect="1"/>
        </xdr:cNvGrpSpPr>
      </xdr:nvGrpSpPr>
      <xdr:grpSpPr>
        <a:xfrm>
          <a:off x="44919900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23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3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23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3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</xdr:colOff>
      <xdr:row>31</xdr:row>
      <xdr:rowOff>57150</xdr:rowOff>
    </xdr:from>
    <xdr:to>
      <xdr:col>64</xdr:col>
      <xdr:colOff>352425</xdr:colOff>
      <xdr:row>31</xdr:row>
      <xdr:rowOff>171450</xdr:rowOff>
    </xdr:to>
    <xdr:grpSp>
      <xdr:nvGrpSpPr>
        <xdr:cNvPr id="347" name="Group 2368"/>
        <xdr:cNvGrpSpPr>
          <a:grpSpLocks/>
        </xdr:cNvGrpSpPr>
      </xdr:nvGrpSpPr>
      <xdr:grpSpPr>
        <a:xfrm>
          <a:off x="47444025" y="7743825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48" name="Line 236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37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37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495300</xdr:colOff>
      <xdr:row>25</xdr:row>
      <xdr:rowOff>9525</xdr:rowOff>
    </xdr:from>
    <xdr:to>
      <xdr:col>82</xdr:col>
      <xdr:colOff>495300</xdr:colOff>
      <xdr:row>30</xdr:row>
      <xdr:rowOff>9525</xdr:rowOff>
    </xdr:to>
    <xdr:sp>
      <xdr:nvSpPr>
        <xdr:cNvPr id="351" name="Line 2379"/>
        <xdr:cNvSpPr>
          <a:spLocks/>
        </xdr:cNvSpPr>
      </xdr:nvSpPr>
      <xdr:spPr>
        <a:xfrm>
          <a:off x="61264800" y="6324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23</xdr:row>
      <xdr:rowOff>0</xdr:rowOff>
    </xdr:from>
    <xdr:ext cx="971550" cy="457200"/>
    <xdr:sp>
      <xdr:nvSpPr>
        <xdr:cNvPr id="352" name="text 774"/>
        <xdr:cNvSpPr txBox="1">
          <a:spLocks noChangeArrowheads="1"/>
        </xdr:cNvSpPr>
      </xdr:nvSpPr>
      <xdr:spPr>
        <a:xfrm>
          <a:off x="607695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BU SRN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134,067</a:t>
          </a:r>
        </a:p>
      </xdr:txBody>
    </xdr:sp>
    <xdr:clientData/>
  </xdr:oneCellAnchor>
  <xdr:oneCellAnchor>
    <xdr:from>
      <xdr:col>82</xdr:col>
      <xdr:colOff>0</xdr:colOff>
      <xdr:row>30</xdr:row>
      <xdr:rowOff>0</xdr:rowOff>
    </xdr:from>
    <xdr:ext cx="971550" cy="457200"/>
    <xdr:sp>
      <xdr:nvSpPr>
        <xdr:cNvPr id="353" name="text 774"/>
        <xdr:cNvSpPr txBox="1">
          <a:spLocks noChangeArrowheads="1"/>
        </xdr:cNvSpPr>
      </xdr:nvSpPr>
      <xdr:spPr>
        <a:xfrm>
          <a:off x="60769500" y="745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TTP711B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-0,493</a:t>
          </a:r>
        </a:p>
      </xdr:txBody>
    </xdr:sp>
    <xdr:clientData/>
  </xdr:oneCellAnchor>
  <xdr:twoCellAnchor>
    <xdr:from>
      <xdr:col>76</xdr:col>
      <xdr:colOff>514350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354" name="Line 2382"/>
        <xdr:cNvSpPr>
          <a:spLocks/>
        </xdr:cNvSpPr>
      </xdr:nvSpPr>
      <xdr:spPr>
        <a:xfrm flipV="1">
          <a:off x="56826150" y="6886575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171450</xdr:colOff>
      <xdr:row>26</xdr:row>
      <xdr:rowOff>57150</xdr:rowOff>
    </xdr:from>
    <xdr:to>
      <xdr:col>85</xdr:col>
      <xdr:colOff>485775</xdr:colOff>
      <xdr:row>26</xdr:row>
      <xdr:rowOff>180975</xdr:rowOff>
    </xdr:to>
    <xdr:grpSp>
      <xdr:nvGrpSpPr>
        <xdr:cNvPr id="355" name="Group 2383"/>
        <xdr:cNvGrpSpPr>
          <a:grpSpLocks/>
        </xdr:cNvGrpSpPr>
      </xdr:nvGrpSpPr>
      <xdr:grpSpPr>
        <a:xfrm>
          <a:off x="63398400" y="6600825"/>
          <a:ext cx="304800" cy="123825"/>
          <a:chOff x="505" y="766"/>
          <a:chExt cx="28" cy="13"/>
        </a:xfrm>
        <a:solidFill>
          <a:srgbClr val="FFFFFF"/>
        </a:solidFill>
      </xdr:grpSpPr>
      <xdr:grpSp>
        <xdr:nvGrpSpPr>
          <xdr:cNvPr id="356" name="Group 2384"/>
          <xdr:cNvGrpSpPr>
            <a:grpSpLocks/>
          </xdr:cNvGrpSpPr>
        </xdr:nvGrpSpPr>
        <xdr:grpSpPr>
          <a:xfrm>
            <a:off x="505" y="766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357" name="Rectangle 2385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Line 2386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Line 2387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2388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1" name="Line 2389"/>
          <xdr:cNvSpPr>
            <a:spLocks/>
          </xdr:cNvSpPr>
        </xdr:nvSpPr>
        <xdr:spPr>
          <a:xfrm>
            <a:off x="517" y="7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19</xdr:row>
      <xdr:rowOff>19050</xdr:rowOff>
    </xdr:from>
    <xdr:to>
      <xdr:col>67</xdr:col>
      <xdr:colOff>0</xdr:colOff>
      <xdr:row>40</xdr:row>
      <xdr:rowOff>104775</xdr:rowOff>
    </xdr:to>
    <xdr:sp>
      <xdr:nvSpPr>
        <xdr:cNvPr id="362" name="Line 2390"/>
        <xdr:cNvSpPr>
          <a:spLocks/>
        </xdr:cNvSpPr>
      </xdr:nvSpPr>
      <xdr:spPr>
        <a:xfrm>
          <a:off x="48929925" y="4962525"/>
          <a:ext cx="923925" cy="4886325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16</xdr:row>
      <xdr:rowOff>0</xdr:rowOff>
    </xdr:from>
    <xdr:to>
      <xdr:col>65</xdr:col>
      <xdr:colOff>0</xdr:colOff>
      <xdr:row>18</xdr:row>
      <xdr:rowOff>0</xdr:rowOff>
    </xdr:to>
    <xdr:sp>
      <xdr:nvSpPr>
        <xdr:cNvPr id="363" name="text 2036"/>
        <xdr:cNvSpPr txBox="1">
          <a:spLocks noChangeArrowheads="1"/>
        </xdr:cNvSpPr>
      </xdr:nvSpPr>
      <xdr:spPr>
        <a:xfrm>
          <a:off x="47396400" y="42576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ČD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twoCellAnchor>
  <xdr:twoCellAnchor>
    <xdr:from>
      <xdr:col>65</xdr:col>
      <xdr:colOff>9525</xdr:colOff>
      <xdr:row>16</xdr:row>
      <xdr:rowOff>0</xdr:rowOff>
    </xdr:from>
    <xdr:to>
      <xdr:col>66</xdr:col>
      <xdr:colOff>466725</xdr:colOff>
      <xdr:row>18</xdr:row>
      <xdr:rowOff>0</xdr:rowOff>
    </xdr:to>
    <xdr:sp>
      <xdr:nvSpPr>
        <xdr:cNvPr id="364" name="text 2036"/>
        <xdr:cNvSpPr txBox="1">
          <a:spLocks noChangeArrowheads="1"/>
        </xdr:cNvSpPr>
      </xdr:nvSpPr>
      <xdr:spPr>
        <a:xfrm>
          <a:off x="48377475" y="42576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DB AG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134,56</a:t>
          </a:r>
        </a:p>
      </xdr:txBody>
    </xdr:sp>
    <xdr:clientData/>
  </xdr:twoCellAnchor>
  <xdr:twoCellAnchor>
    <xdr:from>
      <xdr:col>76</xdr:col>
      <xdr:colOff>295275</xdr:colOff>
      <xdr:row>27</xdr:row>
      <xdr:rowOff>114300</xdr:rowOff>
    </xdr:from>
    <xdr:to>
      <xdr:col>76</xdr:col>
      <xdr:colOff>676275</xdr:colOff>
      <xdr:row>29</xdr:row>
      <xdr:rowOff>28575</xdr:rowOff>
    </xdr:to>
    <xdr:grpSp>
      <xdr:nvGrpSpPr>
        <xdr:cNvPr id="365" name="Group 2440"/>
        <xdr:cNvGrpSpPr>
          <a:grpSpLocks noChangeAspect="1"/>
        </xdr:cNvGrpSpPr>
      </xdr:nvGrpSpPr>
      <xdr:grpSpPr>
        <a:xfrm>
          <a:off x="56607075" y="6886575"/>
          <a:ext cx="381000" cy="371475"/>
          <a:chOff x="470" y="197"/>
          <a:chExt cx="28" cy="39"/>
        </a:xfrm>
        <a:solidFill>
          <a:srgbClr val="FFFFFF"/>
        </a:solidFill>
      </xdr:grpSpPr>
      <xdr:sp>
        <xdr:nvSpPr>
          <xdr:cNvPr id="366" name="Line 244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244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27</xdr:row>
      <xdr:rowOff>114300</xdr:rowOff>
    </xdr:from>
    <xdr:to>
      <xdr:col>76</xdr:col>
      <xdr:colOff>533400</xdr:colOff>
      <xdr:row>27</xdr:row>
      <xdr:rowOff>114300</xdr:rowOff>
    </xdr:to>
    <xdr:sp>
      <xdr:nvSpPr>
        <xdr:cNvPr id="368" name="Line 2443"/>
        <xdr:cNvSpPr>
          <a:spLocks/>
        </xdr:cNvSpPr>
      </xdr:nvSpPr>
      <xdr:spPr>
        <a:xfrm flipV="1">
          <a:off x="43243500" y="6886575"/>
          <a:ext cx="1360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285750</xdr:colOff>
      <xdr:row>24</xdr:row>
      <xdr:rowOff>114300</xdr:rowOff>
    </xdr:from>
    <xdr:to>
      <xdr:col>68</xdr:col>
      <xdr:colOff>342900</xdr:colOff>
      <xdr:row>24</xdr:row>
      <xdr:rowOff>114300</xdr:rowOff>
    </xdr:to>
    <xdr:sp>
      <xdr:nvSpPr>
        <xdr:cNvPr id="369" name="Line 2448"/>
        <xdr:cNvSpPr>
          <a:spLocks/>
        </xdr:cNvSpPr>
      </xdr:nvSpPr>
      <xdr:spPr>
        <a:xfrm flipV="1">
          <a:off x="43224450" y="6200775"/>
          <a:ext cx="748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57150</xdr:colOff>
      <xdr:row>33</xdr:row>
      <xdr:rowOff>114300</xdr:rowOff>
    </xdr:from>
    <xdr:to>
      <xdr:col>67</xdr:col>
      <xdr:colOff>428625</xdr:colOff>
      <xdr:row>35</xdr:row>
      <xdr:rowOff>28575</xdr:rowOff>
    </xdr:to>
    <xdr:grpSp>
      <xdr:nvGrpSpPr>
        <xdr:cNvPr id="370" name="Group 2453"/>
        <xdr:cNvGrpSpPr>
          <a:grpSpLocks noChangeAspect="1"/>
        </xdr:cNvGrpSpPr>
      </xdr:nvGrpSpPr>
      <xdr:grpSpPr>
        <a:xfrm>
          <a:off x="49911000" y="8258175"/>
          <a:ext cx="371475" cy="371475"/>
          <a:chOff x="402" y="269"/>
          <a:chExt cx="28" cy="39"/>
        </a:xfrm>
        <a:solidFill>
          <a:srgbClr val="FFFFFF"/>
        </a:solidFill>
      </xdr:grpSpPr>
      <xdr:sp>
        <xdr:nvSpPr>
          <xdr:cNvPr id="371" name="Line 24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4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30</xdr:row>
      <xdr:rowOff>114300</xdr:rowOff>
    </xdr:from>
    <xdr:to>
      <xdr:col>72</xdr:col>
      <xdr:colOff>676275</xdr:colOff>
      <xdr:row>32</xdr:row>
      <xdr:rowOff>28575</xdr:rowOff>
    </xdr:to>
    <xdr:grpSp>
      <xdr:nvGrpSpPr>
        <xdr:cNvPr id="373" name="Group 2456"/>
        <xdr:cNvGrpSpPr>
          <a:grpSpLocks noChangeAspect="1"/>
        </xdr:cNvGrpSpPr>
      </xdr:nvGrpSpPr>
      <xdr:grpSpPr>
        <a:xfrm>
          <a:off x="53635275" y="7572375"/>
          <a:ext cx="381000" cy="371475"/>
          <a:chOff x="470" y="197"/>
          <a:chExt cx="28" cy="39"/>
        </a:xfrm>
        <a:solidFill>
          <a:srgbClr val="FFFFFF"/>
        </a:solidFill>
      </xdr:grpSpPr>
      <xdr:sp>
        <xdr:nvSpPr>
          <xdr:cNvPr id="374" name="Line 245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245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</xdr:colOff>
      <xdr:row>30</xdr:row>
      <xdr:rowOff>114300</xdr:rowOff>
    </xdr:from>
    <xdr:to>
      <xdr:col>71</xdr:col>
      <xdr:colOff>0</xdr:colOff>
      <xdr:row>30</xdr:row>
      <xdr:rowOff>114300</xdr:rowOff>
    </xdr:to>
    <xdr:sp>
      <xdr:nvSpPr>
        <xdr:cNvPr id="376" name="Line 2460"/>
        <xdr:cNvSpPr>
          <a:spLocks/>
        </xdr:cNvSpPr>
      </xdr:nvSpPr>
      <xdr:spPr>
        <a:xfrm flipV="1">
          <a:off x="49863375" y="75723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67</xdr:col>
      <xdr:colOff>0</xdr:colOff>
      <xdr:row>30</xdr:row>
      <xdr:rowOff>114300</xdr:rowOff>
    </xdr:to>
    <xdr:sp>
      <xdr:nvSpPr>
        <xdr:cNvPr id="377" name="Line 2461"/>
        <xdr:cNvSpPr>
          <a:spLocks/>
        </xdr:cNvSpPr>
      </xdr:nvSpPr>
      <xdr:spPr>
        <a:xfrm flipV="1">
          <a:off x="43910250" y="757237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30</xdr:row>
      <xdr:rowOff>0</xdr:rowOff>
    </xdr:from>
    <xdr:ext cx="533400" cy="228600"/>
    <xdr:sp>
      <xdr:nvSpPr>
        <xdr:cNvPr id="378" name="text 7125"/>
        <xdr:cNvSpPr txBox="1">
          <a:spLocks noChangeArrowheads="1"/>
        </xdr:cNvSpPr>
      </xdr:nvSpPr>
      <xdr:spPr>
        <a:xfrm>
          <a:off x="50596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GI62
</a:t>
          </a:r>
        </a:p>
      </xdr:txBody>
    </xdr:sp>
    <xdr:clientData/>
  </xdr:oneCellAnchor>
  <xdr:oneCellAnchor>
    <xdr:from>
      <xdr:col>67</xdr:col>
      <xdr:colOff>247650</xdr:colOff>
      <xdr:row>27</xdr:row>
      <xdr:rowOff>0</xdr:rowOff>
    </xdr:from>
    <xdr:ext cx="542925" cy="228600"/>
    <xdr:sp>
      <xdr:nvSpPr>
        <xdr:cNvPr id="379" name="text 7125"/>
        <xdr:cNvSpPr txBox="1">
          <a:spLocks noChangeArrowheads="1"/>
        </xdr:cNvSpPr>
      </xdr:nvSpPr>
      <xdr:spPr>
        <a:xfrm>
          <a:off x="50101500" y="6772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GI63
</a:t>
          </a:r>
        </a:p>
      </xdr:txBody>
    </xdr:sp>
    <xdr:clientData/>
  </xdr:oneCellAnchor>
  <xdr:oneCellAnchor>
    <xdr:from>
      <xdr:col>67</xdr:col>
      <xdr:colOff>0</xdr:colOff>
      <xdr:row>24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4985385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GI64
</a:t>
          </a:r>
        </a:p>
      </xdr:txBody>
    </xdr:sp>
    <xdr:clientData/>
  </xdr:oneCellAnchor>
  <xdr:twoCellAnchor>
    <xdr:from>
      <xdr:col>74</xdr:col>
      <xdr:colOff>285750</xdr:colOff>
      <xdr:row>36</xdr:row>
      <xdr:rowOff>114300</xdr:rowOff>
    </xdr:from>
    <xdr:to>
      <xdr:col>74</xdr:col>
      <xdr:colOff>695325</xdr:colOff>
      <xdr:row>38</xdr:row>
      <xdr:rowOff>28575</xdr:rowOff>
    </xdr:to>
    <xdr:grpSp>
      <xdr:nvGrpSpPr>
        <xdr:cNvPr id="381" name="Group 2468"/>
        <xdr:cNvGrpSpPr>
          <a:grpSpLocks noChangeAspect="1"/>
        </xdr:cNvGrpSpPr>
      </xdr:nvGrpSpPr>
      <xdr:grpSpPr>
        <a:xfrm>
          <a:off x="55111650" y="8943975"/>
          <a:ext cx="419100" cy="371475"/>
          <a:chOff x="470" y="269"/>
          <a:chExt cx="28" cy="39"/>
        </a:xfrm>
        <a:solidFill>
          <a:srgbClr val="FFFFFF"/>
        </a:solidFill>
      </xdr:grpSpPr>
      <xdr:sp>
        <xdr:nvSpPr>
          <xdr:cNvPr id="382" name="Line 24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4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885825</xdr:colOff>
      <xdr:row>25</xdr:row>
      <xdr:rowOff>85725</xdr:rowOff>
    </xdr:from>
    <xdr:to>
      <xdr:col>73</xdr:col>
      <xdr:colOff>266700</xdr:colOff>
      <xdr:row>27</xdr:row>
      <xdr:rowOff>114300</xdr:rowOff>
    </xdr:to>
    <xdr:sp>
      <xdr:nvSpPr>
        <xdr:cNvPr id="384" name="Line 2477"/>
        <xdr:cNvSpPr>
          <a:spLocks/>
        </xdr:cNvSpPr>
      </xdr:nvSpPr>
      <xdr:spPr>
        <a:xfrm flipH="1" flipV="1">
          <a:off x="52739925" y="6400800"/>
          <a:ext cx="18383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85725</xdr:colOff>
      <xdr:row>24</xdr:row>
      <xdr:rowOff>152400</xdr:rowOff>
    </xdr:from>
    <xdr:to>
      <xdr:col>70</xdr:col>
      <xdr:colOff>314325</xdr:colOff>
      <xdr:row>25</xdr:row>
      <xdr:rowOff>0</xdr:rowOff>
    </xdr:to>
    <xdr:sp>
      <xdr:nvSpPr>
        <xdr:cNvPr id="385" name="Line 2478"/>
        <xdr:cNvSpPr>
          <a:spLocks/>
        </xdr:cNvSpPr>
      </xdr:nvSpPr>
      <xdr:spPr>
        <a:xfrm flipH="1" flipV="1">
          <a:off x="514254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314325</xdr:colOff>
      <xdr:row>24</xdr:row>
      <xdr:rowOff>114300</xdr:rowOff>
    </xdr:from>
    <xdr:to>
      <xdr:col>69</xdr:col>
      <xdr:colOff>85725</xdr:colOff>
      <xdr:row>24</xdr:row>
      <xdr:rowOff>152400</xdr:rowOff>
    </xdr:to>
    <xdr:sp>
      <xdr:nvSpPr>
        <xdr:cNvPr id="386" name="Line 2479"/>
        <xdr:cNvSpPr>
          <a:spLocks/>
        </xdr:cNvSpPr>
      </xdr:nvSpPr>
      <xdr:spPr>
        <a:xfrm flipH="1" flipV="1">
          <a:off x="506825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314325</xdr:colOff>
      <xdr:row>25</xdr:row>
      <xdr:rowOff>0</xdr:rowOff>
    </xdr:from>
    <xdr:to>
      <xdr:col>70</xdr:col>
      <xdr:colOff>885825</xdr:colOff>
      <xdr:row>25</xdr:row>
      <xdr:rowOff>85725</xdr:rowOff>
    </xdr:to>
    <xdr:sp>
      <xdr:nvSpPr>
        <xdr:cNvPr id="387" name="Line 2480"/>
        <xdr:cNvSpPr>
          <a:spLocks/>
        </xdr:cNvSpPr>
      </xdr:nvSpPr>
      <xdr:spPr>
        <a:xfrm flipH="1" flipV="1">
          <a:off x="52168425" y="6315075"/>
          <a:ext cx="5715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36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6025515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GI68
</a:t>
          </a:r>
        </a:p>
      </xdr:txBody>
    </xdr:sp>
    <xdr:clientData/>
  </xdr:oneCellAnchor>
  <xdr:oneCellAnchor>
    <xdr:from>
      <xdr:col>81</xdr:col>
      <xdr:colOff>0</xdr:colOff>
      <xdr:row>34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6025515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GI69
</a:t>
          </a:r>
        </a:p>
      </xdr:txBody>
    </xdr:sp>
    <xdr:clientData/>
  </xdr:oneCellAnchor>
  <xdr:oneCellAnchor>
    <xdr:from>
      <xdr:col>81</xdr:col>
      <xdr:colOff>0</xdr:colOff>
      <xdr:row>38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6025515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GI67
</a:t>
          </a:r>
        </a:p>
      </xdr:txBody>
    </xdr:sp>
    <xdr:clientData/>
  </xdr:oneCellAnchor>
  <xdr:twoCellAnchor>
    <xdr:from>
      <xdr:col>80</xdr:col>
      <xdr:colOff>152400</xdr:colOff>
      <xdr:row>34</xdr:row>
      <xdr:rowOff>114300</xdr:rowOff>
    </xdr:from>
    <xdr:to>
      <xdr:col>81</xdr:col>
      <xdr:colOff>0</xdr:colOff>
      <xdr:row>34</xdr:row>
      <xdr:rowOff>114300</xdr:rowOff>
    </xdr:to>
    <xdr:sp>
      <xdr:nvSpPr>
        <xdr:cNvPr id="391" name="Line 2484"/>
        <xdr:cNvSpPr>
          <a:spLocks/>
        </xdr:cNvSpPr>
      </xdr:nvSpPr>
      <xdr:spPr>
        <a:xfrm flipV="1">
          <a:off x="59436000" y="84867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590550</xdr:colOff>
      <xdr:row>38</xdr:row>
      <xdr:rowOff>114300</xdr:rowOff>
    </xdr:from>
    <xdr:to>
      <xdr:col>81</xdr:col>
      <xdr:colOff>0</xdr:colOff>
      <xdr:row>38</xdr:row>
      <xdr:rowOff>114300</xdr:rowOff>
    </xdr:to>
    <xdr:sp>
      <xdr:nvSpPr>
        <xdr:cNvPr id="392" name="Line 2486"/>
        <xdr:cNvSpPr>
          <a:spLocks/>
        </xdr:cNvSpPr>
      </xdr:nvSpPr>
      <xdr:spPr>
        <a:xfrm flipV="1">
          <a:off x="58388250" y="94011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371475</xdr:colOff>
      <xdr:row>38</xdr:row>
      <xdr:rowOff>66675</xdr:rowOff>
    </xdr:from>
    <xdr:to>
      <xdr:col>78</xdr:col>
      <xdr:colOff>600075</xdr:colOff>
      <xdr:row>38</xdr:row>
      <xdr:rowOff>114300</xdr:rowOff>
    </xdr:to>
    <xdr:sp>
      <xdr:nvSpPr>
        <xdr:cNvPr id="393" name="Line 2487"/>
        <xdr:cNvSpPr>
          <a:spLocks/>
        </xdr:cNvSpPr>
      </xdr:nvSpPr>
      <xdr:spPr>
        <a:xfrm>
          <a:off x="57654825" y="9353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114300</xdr:rowOff>
    </xdr:from>
    <xdr:to>
      <xdr:col>75</xdr:col>
      <xdr:colOff>381000</xdr:colOff>
      <xdr:row>37</xdr:row>
      <xdr:rowOff>85725</xdr:rowOff>
    </xdr:to>
    <xdr:sp>
      <xdr:nvSpPr>
        <xdr:cNvPr id="394" name="Line 2488"/>
        <xdr:cNvSpPr>
          <a:spLocks/>
        </xdr:cNvSpPr>
      </xdr:nvSpPr>
      <xdr:spPr>
        <a:xfrm>
          <a:off x="55321200" y="8943975"/>
          <a:ext cx="8572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609600</xdr:colOff>
      <xdr:row>37</xdr:row>
      <xdr:rowOff>209550</xdr:rowOff>
    </xdr:from>
    <xdr:to>
      <xdr:col>77</xdr:col>
      <xdr:colOff>381000</xdr:colOff>
      <xdr:row>38</xdr:row>
      <xdr:rowOff>66675</xdr:rowOff>
    </xdr:to>
    <xdr:sp>
      <xdr:nvSpPr>
        <xdr:cNvPr id="395" name="Line 2489"/>
        <xdr:cNvSpPr>
          <a:spLocks/>
        </xdr:cNvSpPr>
      </xdr:nvSpPr>
      <xdr:spPr>
        <a:xfrm>
          <a:off x="56921400" y="9267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381000</xdr:colOff>
      <xdr:row>37</xdr:row>
      <xdr:rowOff>85725</xdr:rowOff>
    </xdr:from>
    <xdr:to>
      <xdr:col>76</xdr:col>
      <xdr:colOff>609600</xdr:colOff>
      <xdr:row>37</xdr:row>
      <xdr:rowOff>209550</xdr:rowOff>
    </xdr:to>
    <xdr:sp>
      <xdr:nvSpPr>
        <xdr:cNvPr id="396" name="Line 2490"/>
        <xdr:cNvSpPr>
          <a:spLocks/>
        </xdr:cNvSpPr>
      </xdr:nvSpPr>
      <xdr:spPr>
        <a:xfrm>
          <a:off x="56178450" y="9144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34</xdr:row>
      <xdr:rowOff>219075</xdr:rowOff>
    </xdr:from>
    <xdr:to>
      <xdr:col>75</xdr:col>
      <xdr:colOff>457200</xdr:colOff>
      <xdr:row>36</xdr:row>
      <xdr:rowOff>114300</xdr:rowOff>
    </xdr:to>
    <xdr:grpSp>
      <xdr:nvGrpSpPr>
        <xdr:cNvPr id="397" name="Group 2491"/>
        <xdr:cNvGrpSpPr>
          <a:grpSpLocks noChangeAspect="1"/>
        </xdr:cNvGrpSpPr>
      </xdr:nvGrpSpPr>
      <xdr:grpSpPr>
        <a:xfrm>
          <a:off x="55864125" y="8591550"/>
          <a:ext cx="390525" cy="352425"/>
          <a:chOff x="402" y="112"/>
          <a:chExt cx="28" cy="37"/>
        </a:xfrm>
        <a:solidFill>
          <a:srgbClr val="FFFFFF"/>
        </a:solidFill>
      </xdr:grpSpPr>
      <xdr:sp>
        <xdr:nvSpPr>
          <xdr:cNvPr id="398" name="Line 249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249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25</xdr:row>
      <xdr:rowOff>219075</xdr:rowOff>
    </xdr:from>
    <xdr:to>
      <xdr:col>73</xdr:col>
      <xdr:colOff>457200</xdr:colOff>
      <xdr:row>27</xdr:row>
      <xdr:rowOff>114300</xdr:rowOff>
    </xdr:to>
    <xdr:grpSp>
      <xdr:nvGrpSpPr>
        <xdr:cNvPr id="400" name="Group 2494"/>
        <xdr:cNvGrpSpPr>
          <a:grpSpLocks noChangeAspect="1"/>
        </xdr:cNvGrpSpPr>
      </xdr:nvGrpSpPr>
      <xdr:grpSpPr>
        <a:xfrm>
          <a:off x="54378225" y="6534150"/>
          <a:ext cx="390525" cy="352425"/>
          <a:chOff x="402" y="112"/>
          <a:chExt cx="28" cy="37"/>
        </a:xfrm>
        <a:solidFill>
          <a:srgbClr val="FFFFFF"/>
        </a:solidFill>
      </xdr:grpSpPr>
      <xdr:sp>
        <xdr:nvSpPr>
          <xdr:cNvPr id="401" name="Line 2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895350</xdr:colOff>
      <xdr:row>35</xdr:row>
      <xdr:rowOff>19050</xdr:rowOff>
    </xdr:from>
    <xdr:to>
      <xdr:col>78</xdr:col>
      <xdr:colOff>152400</xdr:colOff>
      <xdr:row>35</xdr:row>
      <xdr:rowOff>133350</xdr:rowOff>
    </xdr:to>
    <xdr:sp>
      <xdr:nvSpPr>
        <xdr:cNvPr id="403" name="Line 2497"/>
        <xdr:cNvSpPr>
          <a:spLocks/>
        </xdr:cNvSpPr>
      </xdr:nvSpPr>
      <xdr:spPr>
        <a:xfrm flipH="1">
          <a:off x="57207150" y="86201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152400</xdr:colOff>
      <xdr:row>34</xdr:row>
      <xdr:rowOff>171450</xdr:rowOff>
    </xdr:from>
    <xdr:to>
      <xdr:col>78</xdr:col>
      <xdr:colOff>895350</xdr:colOff>
      <xdr:row>35</xdr:row>
      <xdr:rowOff>19050</xdr:rowOff>
    </xdr:to>
    <xdr:sp>
      <xdr:nvSpPr>
        <xdr:cNvPr id="404" name="Line 2498"/>
        <xdr:cNvSpPr>
          <a:spLocks/>
        </xdr:cNvSpPr>
      </xdr:nvSpPr>
      <xdr:spPr>
        <a:xfrm flipV="1">
          <a:off x="57950100" y="8543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876300</xdr:colOff>
      <xdr:row>34</xdr:row>
      <xdr:rowOff>114300</xdr:rowOff>
    </xdr:from>
    <xdr:to>
      <xdr:col>80</xdr:col>
      <xdr:colOff>152400</xdr:colOff>
      <xdr:row>34</xdr:row>
      <xdr:rowOff>171450</xdr:rowOff>
    </xdr:to>
    <xdr:sp>
      <xdr:nvSpPr>
        <xdr:cNvPr id="405" name="Line 2499"/>
        <xdr:cNvSpPr>
          <a:spLocks/>
        </xdr:cNvSpPr>
      </xdr:nvSpPr>
      <xdr:spPr>
        <a:xfrm flipV="1">
          <a:off x="58674000" y="8486775"/>
          <a:ext cx="762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35</xdr:row>
      <xdr:rowOff>133350</xdr:rowOff>
    </xdr:from>
    <xdr:to>
      <xdr:col>76</xdr:col>
      <xdr:colOff>904875</xdr:colOff>
      <xdr:row>36</xdr:row>
      <xdr:rowOff>114300</xdr:rowOff>
    </xdr:to>
    <xdr:sp>
      <xdr:nvSpPr>
        <xdr:cNvPr id="406" name="Line 2500"/>
        <xdr:cNvSpPr>
          <a:spLocks/>
        </xdr:cNvSpPr>
      </xdr:nvSpPr>
      <xdr:spPr>
        <a:xfrm flipV="1">
          <a:off x="56064150" y="873442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28</xdr:row>
      <xdr:rowOff>171450</xdr:rowOff>
    </xdr:from>
    <xdr:to>
      <xdr:col>60</xdr:col>
      <xdr:colOff>352425</xdr:colOff>
      <xdr:row>29</xdr:row>
      <xdr:rowOff>66675</xdr:rowOff>
    </xdr:to>
    <xdr:sp>
      <xdr:nvSpPr>
        <xdr:cNvPr id="407" name="Rectangle 2502" descr="Vodorovné cihly"/>
        <xdr:cNvSpPr>
          <a:spLocks/>
        </xdr:cNvSpPr>
      </xdr:nvSpPr>
      <xdr:spPr>
        <a:xfrm rot="16200000">
          <a:off x="43214925" y="7172325"/>
          <a:ext cx="15621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371475</xdr:colOff>
      <xdr:row>27</xdr:row>
      <xdr:rowOff>133350</xdr:rowOff>
    </xdr:from>
    <xdr:ext cx="371475" cy="238125"/>
    <xdr:sp>
      <xdr:nvSpPr>
        <xdr:cNvPr id="408" name="text 454"/>
        <xdr:cNvSpPr txBox="1">
          <a:spLocks noChangeArrowheads="1"/>
        </xdr:cNvSpPr>
      </xdr:nvSpPr>
      <xdr:spPr>
        <a:xfrm>
          <a:off x="42795825" y="69056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twoCellAnchor>
    <xdr:from>
      <xdr:col>58</xdr:col>
      <xdr:colOff>276225</xdr:colOff>
      <xdr:row>22</xdr:row>
      <xdr:rowOff>152400</xdr:rowOff>
    </xdr:from>
    <xdr:to>
      <xdr:col>60</xdr:col>
      <xdr:colOff>352425</xdr:colOff>
      <xdr:row>23</xdr:row>
      <xdr:rowOff>47625</xdr:rowOff>
    </xdr:to>
    <xdr:sp>
      <xdr:nvSpPr>
        <xdr:cNvPr id="409" name="Rectangle 2504" descr="Vodorovné cihly"/>
        <xdr:cNvSpPr>
          <a:spLocks/>
        </xdr:cNvSpPr>
      </xdr:nvSpPr>
      <xdr:spPr>
        <a:xfrm rot="16200000">
          <a:off x="43214925" y="5781675"/>
          <a:ext cx="15621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371475</xdr:colOff>
      <xdr:row>21</xdr:row>
      <xdr:rowOff>133350</xdr:rowOff>
    </xdr:from>
    <xdr:ext cx="371475" cy="238125"/>
    <xdr:sp>
      <xdr:nvSpPr>
        <xdr:cNvPr id="410" name="text 454"/>
        <xdr:cNvSpPr txBox="1">
          <a:spLocks noChangeArrowheads="1"/>
        </xdr:cNvSpPr>
      </xdr:nvSpPr>
      <xdr:spPr>
        <a:xfrm>
          <a:off x="42795825" y="5534025"/>
          <a:ext cx="371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showRowColHeaders="0" showZero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4" width="12.75390625" style="0" customWidth="1"/>
    <col min="15" max="15" width="8.75390625" style="0" customWidth="1"/>
    <col min="16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4.75390625" style="0" customWidth="1"/>
    <col min="30" max="30" width="4.75390625" style="188" customWidth="1"/>
    <col min="31" max="247" width="0" style="188" hidden="1" customWidth="1"/>
    <col min="248" max="16384" width="9.125" style="188" customWidth="1"/>
  </cols>
  <sheetData>
    <row r="1" spans="1:29" s="350" customFormat="1" ht="12.75" customHeight="1">
      <c r="A1" s="348"/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9"/>
      <c r="AB1" s="348"/>
      <c r="AC1" s="348"/>
    </row>
    <row r="2" spans="1:29" s="353" customFormat="1" ht="34.5" customHeight="1">
      <c r="A2" s="351"/>
      <c r="B2" s="351"/>
      <c r="C2" s="351"/>
      <c r="D2" s="351"/>
      <c r="E2" s="352" t="s">
        <v>115</v>
      </c>
      <c r="F2" s="351"/>
      <c r="G2" s="351"/>
      <c r="H2" s="351"/>
      <c r="I2" s="351"/>
      <c r="J2" s="351"/>
      <c r="K2" s="351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51"/>
      <c r="AA2" s="354" t="s">
        <v>95</v>
      </c>
      <c r="AC2" s="355"/>
    </row>
    <row r="3" spans="1:256" s="356" customFormat="1" ht="13.5" customHeight="1" thickBot="1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</row>
    <row r="4" spans="1:29" s="374" customFormat="1" ht="25.5" customHeight="1">
      <c r="A4" s="357"/>
      <c r="B4" s="358"/>
      <c r="C4" s="359"/>
      <c r="D4" s="360" t="s">
        <v>116</v>
      </c>
      <c r="E4" s="359"/>
      <c r="F4" s="361"/>
      <c r="G4" s="362"/>
      <c r="H4" s="363"/>
      <c r="I4" s="364" t="s">
        <v>117</v>
      </c>
      <c r="J4" s="364"/>
      <c r="K4" s="365"/>
      <c r="L4" s="366"/>
      <c r="M4" s="367"/>
      <c r="N4" s="368"/>
      <c r="O4" s="369" t="s">
        <v>118</v>
      </c>
      <c r="P4" s="368"/>
      <c r="Q4" s="370"/>
      <c r="R4" s="363"/>
      <c r="S4" s="363"/>
      <c r="T4" s="364" t="s">
        <v>119</v>
      </c>
      <c r="U4" s="363"/>
      <c r="V4" s="371"/>
      <c r="W4" s="372"/>
      <c r="X4" s="359"/>
      <c r="Y4" s="360" t="s">
        <v>116</v>
      </c>
      <c r="Z4" s="373"/>
      <c r="AA4" s="537" t="s">
        <v>21</v>
      </c>
      <c r="AB4" s="538"/>
      <c r="AC4" s="355"/>
    </row>
    <row r="5" spans="1:29" s="353" customFormat="1" ht="25.5" customHeight="1" thickBot="1">
      <c r="A5" s="351"/>
      <c r="B5" s="541" t="s">
        <v>3</v>
      </c>
      <c r="C5" s="542"/>
      <c r="D5" s="375"/>
      <c r="E5" s="376" t="s">
        <v>37</v>
      </c>
      <c r="F5" s="377"/>
      <c r="G5" s="378"/>
      <c r="H5" s="379"/>
      <c r="I5" s="380" t="s">
        <v>120</v>
      </c>
      <c r="J5" s="380"/>
      <c r="K5" s="381"/>
      <c r="L5" s="382"/>
      <c r="M5" s="383"/>
      <c r="N5" s="384" t="s">
        <v>121</v>
      </c>
      <c r="O5" s="384"/>
      <c r="P5" s="384" t="s">
        <v>122</v>
      </c>
      <c r="Q5" s="385"/>
      <c r="R5" s="386"/>
      <c r="S5" s="386"/>
      <c r="T5" s="380" t="s">
        <v>120</v>
      </c>
      <c r="U5" s="386"/>
      <c r="V5" s="387"/>
      <c r="W5" s="388"/>
      <c r="X5" s="389"/>
      <c r="Y5" s="376" t="s">
        <v>37</v>
      </c>
      <c r="Z5" s="390"/>
      <c r="AA5" s="543" t="s">
        <v>123</v>
      </c>
      <c r="AB5" s="544"/>
      <c r="AC5" s="355"/>
    </row>
    <row r="6" spans="1:29" s="353" customFormat="1" ht="21" customHeight="1" thickTop="1">
      <c r="A6" s="351"/>
      <c r="B6" s="391"/>
      <c r="C6" s="392"/>
      <c r="D6" s="393" t="s">
        <v>94</v>
      </c>
      <c r="E6" s="394"/>
      <c r="F6" s="395"/>
      <c r="G6" s="545" t="s">
        <v>124</v>
      </c>
      <c r="H6" s="546"/>
      <c r="I6" s="546"/>
      <c r="J6" s="546"/>
      <c r="K6" s="547"/>
      <c r="L6" s="399"/>
      <c r="M6" s="351"/>
      <c r="N6" s="47"/>
      <c r="O6" s="47"/>
      <c r="P6" s="351"/>
      <c r="Q6" s="400"/>
      <c r="R6" s="396"/>
      <c r="S6" s="397"/>
      <c r="T6" s="396" t="s">
        <v>124</v>
      </c>
      <c r="U6" s="397"/>
      <c r="V6" s="398"/>
      <c r="W6" s="401"/>
      <c r="X6" s="548" t="s">
        <v>94</v>
      </c>
      <c r="Y6" s="549"/>
      <c r="Z6" s="550"/>
      <c r="AA6" s="402"/>
      <c r="AB6" s="403"/>
      <c r="AC6" s="351"/>
    </row>
    <row r="7" spans="1:29" s="353" customFormat="1" ht="21" customHeight="1">
      <c r="A7" s="351"/>
      <c r="B7" s="404"/>
      <c r="C7" s="405"/>
      <c r="D7" s="227"/>
      <c r="E7" s="406"/>
      <c r="F7" s="407"/>
      <c r="G7" s="408"/>
      <c r="H7" s="11"/>
      <c r="I7" s="11" t="s">
        <v>125</v>
      </c>
      <c r="J7" s="11"/>
      <c r="K7" s="409"/>
      <c r="L7" s="399" t="s">
        <v>126</v>
      </c>
      <c r="M7" s="351"/>
      <c r="N7" s="55"/>
      <c r="O7" s="55" t="s">
        <v>50</v>
      </c>
      <c r="P7" s="55"/>
      <c r="Q7" s="400"/>
      <c r="R7" s="11"/>
      <c r="S7" s="351"/>
      <c r="T7" s="11" t="s">
        <v>125</v>
      </c>
      <c r="U7" s="351"/>
      <c r="V7" s="410"/>
      <c r="W7" s="401" t="s">
        <v>126</v>
      </c>
      <c r="X7" s="227"/>
      <c r="Y7" s="411"/>
      <c r="Z7" s="285"/>
      <c r="AA7" s="412"/>
      <c r="AB7" s="14"/>
      <c r="AC7" s="351"/>
    </row>
    <row r="8" spans="1:29" s="353" customFormat="1" ht="21" customHeight="1">
      <c r="A8" s="351"/>
      <c r="B8" s="404"/>
      <c r="C8" s="405"/>
      <c r="D8" s="231" t="s">
        <v>57</v>
      </c>
      <c r="E8" s="411">
        <v>0.068</v>
      </c>
      <c r="F8" s="407"/>
      <c r="G8" s="408"/>
      <c r="H8" s="11"/>
      <c r="I8" s="11" t="s">
        <v>127</v>
      </c>
      <c r="J8" s="11"/>
      <c r="K8" s="409"/>
      <c r="L8" s="413"/>
      <c r="M8" s="351"/>
      <c r="N8" s="47"/>
      <c r="O8" s="324" t="s">
        <v>49</v>
      </c>
      <c r="P8" s="351"/>
      <c r="Q8" s="400"/>
      <c r="R8" s="11"/>
      <c r="S8" s="351"/>
      <c r="T8" s="11" t="s">
        <v>127</v>
      </c>
      <c r="U8" s="351"/>
      <c r="V8" s="410"/>
      <c r="W8" s="414"/>
      <c r="X8" s="227"/>
      <c r="Y8" s="411"/>
      <c r="Z8" s="285"/>
      <c r="AA8" s="412"/>
      <c r="AB8" s="14"/>
      <c r="AC8" s="351"/>
    </row>
    <row r="9" spans="1:29" s="353" customFormat="1" ht="21" customHeight="1">
      <c r="A9" s="351"/>
      <c r="B9" s="415" t="s">
        <v>1</v>
      </c>
      <c r="C9" s="28">
        <v>1.694</v>
      </c>
      <c r="D9" s="227"/>
      <c r="E9" s="411"/>
      <c r="F9" s="407"/>
      <c r="G9" s="416"/>
      <c r="H9" s="416"/>
      <c r="I9" s="417" t="s">
        <v>128</v>
      </c>
      <c r="J9" s="417"/>
      <c r="K9" s="418"/>
      <c r="L9" s="413">
        <v>16</v>
      </c>
      <c r="M9" s="351"/>
      <c r="N9" s="47"/>
      <c r="O9" s="68" t="s">
        <v>129</v>
      </c>
      <c r="P9" s="351"/>
      <c r="Q9" s="400"/>
      <c r="R9" s="11"/>
      <c r="S9" s="351"/>
      <c r="T9" s="419"/>
      <c r="U9" s="351"/>
      <c r="V9" s="410"/>
      <c r="W9" s="414"/>
      <c r="X9" s="227" t="s">
        <v>130</v>
      </c>
      <c r="Y9" s="411">
        <v>0.003</v>
      </c>
      <c r="Z9" s="285"/>
      <c r="AA9" s="411"/>
      <c r="AB9" s="420"/>
      <c r="AC9" s="351"/>
    </row>
    <row r="10" spans="1:29" s="353" customFormat="1" ht="21" customHeight="1">
      <c r="A10" s="351"/>
      <c r="B10" s="404"/>
      <c r="C10" s="405"/>
      <c r="D10" s="227" t="s">
        <v>67</v>
      </c>
      <c r="E10" s="411">
        <v>0.248</v>
      </c>
      <c r="F10" s="407"/>
      <c r="G10" s="421"/>
      <c r="H10" s="422"/>
      <c r="I10" s="423" t="s">
        <v>131</v>
      </c>
      <c r="J10" s="422"/>
      <c r="K10" s="424"/>
      <c r="L10" s="425"/>
      <c r="M10" s="426"/>
      <c r="N10" s="62"/>
      <c r="O10" s="427"/>
      <c r="P10" s="428"/>
      <c r="Q10" s="429"/>
      <c r="R10" s="422"/>
      <c r="S10" s="422"/>
      <c r="T10" s="423"/>
      <c r="U10" s="422"/>
      <c r="V10" s="424"/>
      <c r="W10" s="430"/>
      <c r="X10" s="227"/>
      <c r="Y10" s="411"/>
      <c r="Z10" s="407"/>
      <c r="AA10" s="539" t="s">
        <v>132</v>
      </c>
      <c r="AB10" s="540"/>
      <c r="AC10" s="351"/>
    </row>
    <row r="11" spans="1:29" s="353" customFormat="1" ht="21" customHeight="1">
      <c r="A11" s="351"/>
      <c r="B11" s="431" t="s">
        <v>0</v>
      </c>
      <c r="C11" s="432">
        <v>0.712</v>
      </c>
      <c r="D11" s="231"/>
      <c r="E11" s="411"/>
      <c r="F11" s="407"/>
      <c r="G11" s="433" t="s">
        <v>133</v>
      </c>
      <c r="H11" s="11"/>
      <c r="I11" s="11"/>
      <c r="J11" s="11"/>
      <c r="K11" s="410"/>
      <c r="L11" s="399" t="s">
        <v>134</v>
      </c>
      <c r="M11" s="351"/>
      <c r="N11" s="11"/>
      <c r="O11" s="434" t="s">
        <v>135</v>
      </c>
      <c r="P11" s="351"/>
      <c r="Q11" s="14"/>
      <c r="R11" s="435" t="s">
        <v>133</v>
      </c>
      <c r="S11" s="11"/>
      <c r="T11" s="11"/>
      <c r="U11" s="11"/>
      <c r="V11" s="410"/>
      <c r="W11" s="401" t="s">
        <v>136</v>
      </c>
      <c r="X11" s="231" t="s">
        <v>137</v>
      </c>
      <c r="Y11" s="411">
        <v>0.008</v>
      </c>
      <c r="Z11" s="285"/>
      <c r="AA11" s="351"/>
      <c r="AB11" s="436"/>
      <c r="AC11" s="351"/>
    </row>
    <row r="12" spans="1:29" s="353" customFormat="1" ht="21" customHeight="1">
      <c r="A12" s="351"/>
      <c r="B12" s="404"/>
      <c r="C12" s="405"/>
      <c r="D12" s="231" t="s">
        <v>68</v>
      </c>
      <c r="E12" s="411">
        <v>0.312</v>
      </c>
      <c r="F12" s="407"/>
      <c r="G12" s="433" t="s">
        <v>138</v>
      </c>
      <c r="H12" s="11"/>
      <c r="I12" s="11"/>
      <c r="J12" s="11"/>
      <c r="K12" s="437" t="s">
        <v>10</v>
      </c>
      <c r="L12" s="399" t="s">
        <v>139</v>
      </c>
      <c r="M12" s="351"/>
      <c r="N12" s="11"/>
      <c r="O12" s="438" t="s">
        <v>140</v>
      </c>
      <c r="P12" s="351"/>
      <c r="Q12" s="14"/>
      <c r="R12" s="435" t="s">
        <v>138</v>
      </c>
      <c r="S12" s="11"/>
      <c r="T12" s="11"/>
      <c r="U12" s="439" t="s">
        <v>10</v>
      </c>
      <c r="V12" s="410"/>
      <c r="W12" s="401" t="s">
        <v>136</v>
      </c>
      <c r="X12" s="227"/>
      <c r="Y12" s="411"/>
      <c r="Z12" s="285"/>
      <c r="AA12" s="412"/>
      <c r="AB12" s="14"/>
      <c r="AC12" s="351"/>
    </row>
    <row r="13" spans="1:29" s="353" customFormat="1" ht="21" customHeight="1">
      <c r="A13" s="355"/>
      <c r="B13" s="404"/>
      <c r="C13" s="405"/>
      <c r="D13" s="231"/>
      <c r="E13" s="411"/>
      <c r="F13" s="407"/>
      <c r="G13" s="440"/>
      <c r="H13" s="11"/>
      <c r="I13" s="11"/>
      <c r="J13" s="11"/>
      <c r="K13" s="410" t="s">
        <v>12</v>
      </c>
      <c r="L13" s="399" t="s">
        <v>136</v>
      </c>
      <c r="M13" s="355"/>
      <c r="N13" s="11"/>
      <c r="O13" s="66" t="s">
        <v>141</v>
      </c>
      <c r="P13" s="355"/>
      <c r="Q13" s="14"/>
      <c r="R13" s="441"/>
      <c r="S13" s="11"/>
      <c r="T13" s="11"/>
      <c r="U13" s="442" t="s">
        <v>12</v>
      </c>
      <c r="V13" s="410"/>
      <c r="W13" s="401" t="s">
        <v>136</v>
      </c>
      <c r="X13" s="227"/>
      <c r="Y13" s="411"/>
      <c r="Z13" s="285"/>
      <c r="AA13" s="412"/>
      <c r="AB13" s="14"/>
      <c r="AC13" s="355"/>
    </row>
    <row r="14" spans="1:29" s="353" customFormat="1" ht="21" customHeight="1" thickBot="1">
      <c r="A14" s="351"/>
      <c r="B14" s="443"/>
      <c r="C14" s="444"/>
      <c r="D14" s="268"/>
      <c r="E14" s="445"/>
      <c r="F14" s="65"/>
      <c r="G14" s="446" t="s">
        <v>142</v>
      </c>
      <c r="H14" s="268"/>
      <c r="I14" s="268"/>
      <c r="J14" s="268"/>
      <c r="K14" s="91"/>
      <c r="L14" s="447" t="s">
        <v>136</v>
      </c>
      <c r="M14" s="448"/>
      <c r="N14" s="268"/>
      <c r="O14" s="449" t="s">
        <v>143</v>
      </c>
      <c r="P14" s="450"/>
      <c r="Q14" s="17"/>
      <c r="R14" s="451" t="s">
        <v>142</v>
      </c>
      <c r="S14" s="268"/>
      <c r="T14" s="268"/>
      <c r="U14" s="268"/>
      <c r="V14" s="91"/>
      <c r="W14" s="452" t="s">
        <v>136</v>
      </c>
      <c r="X14" s="268"/>
      <c r="Y14" s="445"/>
      <c r="Z14" s="453"/>
      <c r="AA14" s="454"/>
      <c r="AB14" s="455"/>
      <c r="AC14" s="351"/>
    </row>
    <row r="15" spans="1:29" s="457" customFormat="1" ht="18" customHeight="1">
      <c r="A15" s="29"/>
      <c r="B15" s="29"/>
      <c r="C15" s="29"/>
      <c r="D15" s="456"/>
      <c r="E15" s="79"/>
      <c r="F15" s="79"/>
      <c r="G15" s="79"/>
      <c r="H15" s="79"/>
      <c r="I15" s="79"/>
      <c r="J15" s="79"/>
      <c r="K15" s="79"/>
      <c r="L15" s="29"/>
      <c r="M15" s="29"/>
      <c r="N15" s="29"/>
      <c r="O15" s="56" t="s">
        <v>144</v>
      </c>
      <c r="P15" s="29"/>
      <c r="Q15" s="29"/>
      <c r="R15" s="29"/>
      <c r="S15" s="77"/>
      <c r="T15" s="77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457" customFormat="1" ht="18" customHeight="1">
      <c r="A16" s="29"/>
      <c r="D16" s="456"/>
      <c r="E16" s="456"/>
      <c r="F16" s="79"/>
      <c r="G16" s="79"/>
      <c r="H16" s="79"/>
      <c r="I16" s="79"/>
      <c r="J16" s="79"/>
      <c r="K16" s="79"/>
      <c r="L16" s="79"/>
      <c r="M16" s="29"/>
      <c r="N16" s="29"/>
      <c r="O16" s="75" t="s">
        <v>17</v>
      </c>
      <c r="P16" s="456"/>
      <c r="Q16" s="29"/>
      <c r="R16" s="29"/>
      <c r="S16" s="29"/>
      <c r="T16" s="29"/>
      <c r="U16" s="29"/>
      <c r="V16" s="458" t="s">
        <v>63</v>
      </c>
      <c r="W16" s="29"/>
      <c r="X16" s="29"/>
      <c r="Y16" s="29"/>
      <c r="Z16" s="29"/>
      <c r="AA16" s="29"/>
      <c r="AB16" s="29"/>
      <c r="AC16" s="29"/>
    </row>
    <row r="17" spans="1:29" s="457" customFormat="1" ht="18" customHeight="1">
      <c r="A17" s="29"/>
      <c r="D17" s="29"/>
      <c r="E17" s="79"/>
      <c r="F17" s="79"/>
      <c r="G17" s="29"/>
      <c r="H17" s="29"/>
      <c r="I17" s="79"/>
      <c r="J17" s="79"/>
      <c r="K17" s="79"/>
      <c r="L17" s="79"/>
      <c r="M17" s="79"/>
      <c r="N17" s="29"/>
      <c r="O17" s="76" t="s">
        <v>18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79"/>
      <c r="AC17" s="79"/>
    </row>
    <row r="18" spans="1:29" s="457" customFormat="1" ht="18" customHeight="1">
      <c r="A18" s="29"/>
      <c r="B18" s="79"/>
      <c r="C18" s="29"/>
      <c r="D18" s="29"/>
      <c r="E18" s="79"/>
      <c r="F18" s="79"/>
      <c r="G18" s="79"/>
      <c r="H18" s="79"/>
      <c r="I18" s="79"/>
      <c r="J18" s="79"/>
      <c r="K18" s="79"/>
      <c r="L18" s="79"/>
      <c r="M18" s="79"/>
      <c r="N18" s="29"/>
      <c r="O18" s="76" t="s">
        <v>145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79"/>
      <c r="AC18" s="79"/>
    </row>
    <row r="19" spans="1:29" s="457" customFormat="1" ht="18" customHeight="1">
      <c r="A19" s="29"/>
      <c r="C19" s="29"/>
      <c r="D19" s="29"/>
      <c r="E19" s="29"/>
      <c r="F19" s="45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77"/>
      <c r="V19" s="77"/>
      <c r="W19" s="29"/>
      <c r="X19" s="29"/>
      <c r="Y19" s="29"/>
      <c r="Z19" s="29"/>
      <c r="AA19" s="29"/>
      <c r="AB19" s="79"/>
      <c r="AC19" s="79"/>
    </row>
    <row r="20" spans="1:29" s="457" customFormat="1" ht="18" customHeight="1">
      <c r="A20" s="29"/>
      <c r="B20" s="79"/>
      <c r="C20" s="29"/>
      <c r="D20" s="29"/>
      <c r="E20" s="29"/>
      <c r="G20" s="29"/>
      <c r="H20" s="29"/>
      <c r="I20" s="29"/>
      <c r="J20" s="29"/>
      <c r="K20" s="460" t="s">
        <v>146</v>
      </c>
      <c r="L20" s="29"/>
      <c r="M20" s="29"/>
      <c r="O20" s="29"/>
      <c r="P20" s="29"/>
      <c r="Q20" s="29"/>
      <c r="R20" s="29"/>
      <c r="S20" s="29"/>
      <c r="T20" s="205">
        <v>0.034</v>
      </c>
      <c r="U20" s="77"/>
      <c r="V20" s="77"/>
      <c r="W20" s="77"/>
      <c r="X20" s="29"/>
      <c r="Y20" s="29"/>
      <c r="Z20" s="29"/>
      <c r="AA20" s="29"/>
      <c r="AB20" s="79"/>
      <c r="AC20" s="79"/>
    </row>
    <row r="21" spans="1:29" s="457" customFormat="1" ht="18" customHeight="1">
      <c r="A21" s="29"/>
      <c r="B21" s="29"/>
      <c r="C2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/>
      <c r="U21" s="29"/>
      <c r="V21" s="29"/>
      <c r="W21" s="29"/>
      <c r="X21" s="29"/>
      <c r="Y21" s="29"/>
      <c r="Z21" s="29"/>
      <c r="AA21" s="29"/>
      <c r="AB21" s="29"/>
      <c r="AC21" s="79"/>
    </row>
    <row r="22" spans="1:29" s="457" customFormat="1" ht="18" customHeight="1">
      <c r="A22" s="29"/>
      <c r="B22" s="29"/>
      <c r="C22"/>
      <c r="D22" s="29"/>
      <c r="E22" s="29"/>
      <c r="F22" s="29"/>
      <c r="G22" s="29"/>
      <c r="H22" s="29"/>
      <c r="I22" s="199">
        <v>23</v>
      </c>
      <c r="J22" s="29"/>
      <c r="K22" s="460" t="s">
        <v>147</v>
      </c>
      <c r="L22" s="461"/>
      <c r="M22" s="462"/>
      <c r="N22" s="29"/>
      <c r="O22" s="29"/>
      <c r="P22" s="29"/>
      <c r="Q22" s="29"/>
      <c r="R22" s="79"/>
      <c r="S22" s="77"/>
      <c r="T22" s="463">
        <v>0.03</v>
      </c>
      <c r="U22" s="29"/>
      <c r="V22" s="77"/>
      <c r="W22" s="77"/>
      <c r="X22" s="29"/>
      <c r="Y22" s="29"/>
      <c r="Z22" s="29"/>
      <c r="AA22" s="215"/>
      <c r="AB22" s="464"/>
      <c r="AC22" s="79"/>
    </row>
    <row r="23" spans="1:29" s="457" customFormat="1" ht="18" customHeight="1">
      <c r="A23" s="29"/>
      <c r="B23" s="29"/>
      <c r="C2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457" customFormat="1" ht="18" customHeight="1">
      <c r="A24" s="29"/>
      <c r="B24" s="79"/>
      <c r="C24" s="29"/>
      <c r="D24" s="465"/>
      <c r="E24" s="29"/>
      <c r="F24" s="29"/>
      <c r="G24" s="188"/>
      <c r="H24" s="183">
        <v>22</v>
      </c>
      <c r="I24" s="29"/>
      <c r="J24" s="29"/>
      <c r="K24" s="466" t="s">
        <v>68</v>
      </c>
      <c r="L24" s="29"/>
      <c r="M24" s="29"/>
      <c r="N24" s="29"/>
      <c r="O24" s="29"/>
      <c r="P24" s="29"/>
      <c r="Q24" s="29"/>
      <c r="R24" s="77"/>
      <c r="S24" s="29"/>
      <c r="T24" s="29"/>
      <c r="U24" s="222"/>
      <c r="V24" s="77"/>
      <c r="W24" s="77"/>
      <c r="X24" s="29"/>
      <c r="Y24" s="29"/>
      <c r="Z24" s="29"/>
      <c r="AA24" s="29"/>
      <c r="AB24" s="467"/>
      <c r="AC24" s="79"/>
    </row>
    <row r="25" spans="1:29" s="457" customFormat="1" ht="18" customHeight="1">
      <c r="A25" s="29"/>
      <c r="B25" s="79"/>
      <c r="C25" s="29"/>
      <c r="D25" s="465"/>
      <c r="E25" s="29"/>
      <c r="F25" s="221"/>
      <c r="G25" s="188"/>
      <c r="H25" s="29"/>
      <c r="I25" s="29"/>
      <c r="J25" s="29"/>
      <c r="K25" s="29"/>
      <c r="L25" s="29"/>
      <c r="M25" s="29"/>
      <c r="N25" s="29"/>
      <c r="O25" s="77"/>
      <c r="P25" s="79"/>
      <c r="Q25" s="29"/>
      <c r="R25" s="77"/>
      <c r="S25" s="29"/>
      <c r="T25" s="29"/>
      <c r="U25" s="29"/>
      <c r="V25" s="77"/>
      <c r="W25" s="338"/>
      <c r="X25" s="29"/>
      <c r="Y25" s="338"/>
      <c r="Z25" s="29"/>
      <c r="AA25" s="29"/>
      <c r="AB25" s="29"/>
      <c r="AC25" s="79"/>
    </row>
    <row r="26" spans="1:29" s="457" customFormat="1" ht="18" customHeight="1">
      <c r="A26" s="29"/>
      <c r="B26" s="7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466" t="s">
        <v>67</v>
      </c>
      <c r="N26" s="29"/>
      <c r="O26" s="29"/>
      <c r="P26" s="29"/>
      <c r="Q26" s="79"/>
      <c r="R26" s="79"/>
      <c r="S26" s="29"/>
      <c r="T26" s="29"/>
      <c r="U26" s="222"/>
      <c r="V26" s="279" t="s">
        <v>137</v>
      </c>
      <c r="W26" s="29"/>
      <c r="X26" s="29"/>
      <c r="Y26" s="29"/>
      <c r="Z26" s="29"/>
      <c r="AA26" s="29"/>
      <c r="AB26" s="464"/>
      <c r="AC26" s="29"/>
    </row>
    <row r="27" spans="1:29" s="457" customFormat="1" ht="18" customHeight="1">
      <c r="A27" s="29"/>
      <c r="B27" s="79"/>
      <c r="C27" s="79"/>
      <c r="D27" s="29"/>
      <c r="E27" s="29"/>
      <c r="F27" s="183">
        <v>21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77"/>
      <c r="S27" s="29"/>
      <c r="T27" s="29"/>
      <c r="U27" s="339"/>
      <c r="V27" s="29"/>
      <c r="W27" s="29"/>
      <c r="X27" s="29"/>
      <c r="Y27" s="342"/>
      <c r="Z27" s="79"/>
      <c r="AA27" s="29"/>
      <c r="AB27" s="79"/>
      <c r="AC27" s="79"/>
    </row>
    <row r="28" spans="1:29" s="457" customFormat="1" ht="18" customHeight="1">
      <c r="A28" s="29"/>
      <c r="B28" s="29"/>
      <c r="C28" s="79"/>
      <c r="D28" s="465"/>
      <c r="E28" s="29"/>
      <c r="F28" s="29"/>
      <c r="G28" s="29"/>
      <c r="H28" s="29"/>
      <c r="I28" s="29"/>
      <c r="J28" s="29"/>
      <c r="K28" s="29"/>
      <c r="L28" s="207"/>
      <c r="M28" s="29"/>
      <c r="N28" s="29"/>
      <c r="O28" s="77"/>
      <c r="P28" s="29"/>
      <c r="Q28" s="29"/>
      <c r="R28" s="77"/>
      <c r="S28" s="468"/>
      <c r="T28" s="29"/>
      <c r="U28" s="29"/>
      <c r="V28" s="29"/>
      <c r="W28" s="29"/>
      <c r="X28" s="29"/>
      <c r="Y28" s="29"/>
      <c r="Z28" s="79"/>
      <c r="AA28" s="29"/>
      <c r="AB28" s="79"/>
      <c r="AC28" s="79"/>
    </row>
    <row r="29" spans="1:29" s="457" customFormat="1" ht="18" customHeight="1">
      <c r="A29" s="29"/>
      <c r="B29" s="79"/>
      <c r="C29" s="469"/>
      <c r="D29" s="465"/>
      <c r="E29" s="29"/>
      <c r="F29" s="470"/>
      <c r="G29" s="29"/>
      <c r="H29" s="29"/>
      <c r="I29" s="29"/>
      <c r="J29" s="338">
        <v>24</v>
      </c>
      <c r="K29" s="29"/>
      <c r="L29" s="29"/>
      <c r="M29" s="29"/>
      <c r="N29" s="29"/>
      <c r="O29" s="29"/>
      <c r="P29" s="29"/>
      <c r="Q29" s="29"/>
      <c r="R29" s="29"/>
      <c r="S29" s="466"/>
      <c r="T29" s="77"/>
      <c r="U29" s="222"/>
      <c r="V29" s="340" t="s">
        <v>130</v>
      </c>
      <c r="W29" s="338"/>
      <c r="X29" s="29"/>
      <c r="Y29" s="79"/>
      <c r="Z29" s="79"/>
      <c r="AA29" s="79"/>
      <c r="AB29" s="79"/>
      <c r="AC29" s="79"/>
    </row>
    <row r="30" spans="1:29" s="457" customFormat="1" ht="18" customHeight="1">
      <c r="A30" s="29"/>
      <c r="B30" s="471" t="s">
        <v>0</v>
      </c>
      <c r="C30" s="29"/>
      <c r="D30" s="79"/>
      <c r="E30" s="79"/>
      <c r="F30" s="29"/>
      <c r="G30" s="29"/>
      <c r="H30" s="29"/>
      <c r="I30" s="29"/>
      <c r="J30" s="29"/>
      <c r="K30" s="29"/>
      <c r="L30" s="79"/>
      <c r="M30" s="29"/>
      <c r="N30" s="29"/>
      <c r="O30" s="29"/>
      <c r="P30" s="29"/>
      <c r="Q30" s="29"/>
      <c r="R30" s="79"/>
      <c r="S30" s="29"/>
      <c r="T30" s="29"/>
      <c r="U30" s="77"/>
      <c r="V30" s="29"/>
      <c r="W30" s="341"/>
      <c r="X30" s="342"/>
      <c r="Y30" s="29"/>
      <c r="Z30" s="472"/>
      <c r="AA30" s="79"/>
      <c r="AB30" s="79"/>
      <c r="AC30" s="79"/>
    </row>
    <row r="31" spans="1:29" s="457" customFormat="1" ht="18" customHeight="1">
      <c r="A31" s="29"/>
      <c r="B31" s="29"/>
      <c r="C31" s="79"/>
      <c r="D31" s="29"/>
      <c r="E31" s="29"/>
      <c r="F31" s="29"/>
      <c r="G31" s="341"/>
      <c r="H31" s="29"/>
      <c r="I31" s="29"/>
      <c r="J31" s="29"/>
      <c r="K31" s="29"/>
      <c r="L31" s="77"/>
      <c r="M31" s="29"/>
      <c r="N31" s="29"/>
      <c r="O31" s="29"/>
      <c r="P31" s="29"/>
      <c r="Q31" s="29"/>
      <c r="R31" s="77"/>
      <c r="S31" s="77"/>
      <c r="T31" s="473"/>
      <c r="U31" s="29"/>
      <c r="V31" s="29"/>
      <c r="W31" s="29"/>
      <c r="X31" s="29"/>
      <c r="Y31" s="469"/>
      <c r="Z31" s="472"/>
      <c r="AA31" s="29"/>
      <c r="AB31" s="79"/>
      <c r="AC31" s="79"/>
    </row>
    <row r="32" spans="1:29" s="457" customFormat="1" ht="18" customHeight="1">
      <c r="A32" s="29"/>
      <c r="B32" s="79"/>
      <c r="C32" s="79"/>
      <c r="D32" s="29"/>
      <c r="E32" s="29"/>
      <c r="F32" s="29"/>
      <c r="G32" s="29"/>
      <c r="H32" s="29"/>
      <c r="I32" s="29"/>
      <c r="J32" s="29"/>
      <c r="K32" s="29"/>
      <c r="L32" s="77"/>
      <c r="M32" s="29"/>
      <c r="N32" s="29"/>
      <c r="O32" s="29"/>
      <c r="P32" s="338">
        <v>27</v>
      </c>
      <c r="Q32" s="29"/>
      <c r="R32" s="77"/>
      <c r="S32" s="29"/>
      <c r="T32" s="29"/>
      <c r="U32" s="29"/>
      <c r="V32" s="29"/>
      <c r="W32" s="29"/>
      <c r="X32" s="29"/>
      <c r="Y32" s="29"/>
      <c r="Z32" s="79"/>
      <c r="AA32" s="29"/>
      <c r="AB32" s="79"/>
      <c r="AC32" s="79"/>
    </row>
    <row r="33" spans="1:29" s="457" customFormat="1" ht="18" customHeight="1">
      <c r="A33" s="29"/>
      <c r="B33" s="79"/>
      <c r="C33" s="79"/>
      <c r="D33" s="79"/>
      <c r="E33" s="29"/>
      <c r="F33" s="79"/>
      <c r="G33" s="29"/>
      <c r="H33" s="29"/>
      <c r="I33" s="29"/>
      <c r="J33" s="29"/>
      <c r="K33" s="29"/>
      <c r="L33" s="29"/>
      <c r="M33" s="29"/>
      <c r="N33" s="29"/>
      <c r="O33" s="77"/>
      <c r="P33" s="29"/>
      <c r="Q33" s="79"/>
      <c r="R33" s="77"/>
      <c r="S33" s="79"/>
      <c r="T33" s="29"/>
      <c r="U33" s="29"/>
      <c r="V33" s="29"/>
      <c r="W33" s="342"/>
      <c r="Y33" s="79"/>
      <c r="Z33" s="79"/>
      <c r="AA33" s="338"/>
      <c r="AB33" s="79"/>
      <c r="AC33" s="79"/>
    </row>
    <row r="34" spans="1:29" s="457" customFormat="1" ht="18" customHeight="1">
      <c r="A34" s="29"/>
      <c r="B34" s="29"/>
      <c r="C34" s="79"/>
      <c r="D34" s="79"/>
      <c r="E34" s="79"/>
      <c r="F34" s="79"/>
      <c r="G34" s="29"/>
      <c r="H34" s="29"/>
      <c r="I34" s="29"/>
      <c r="J34" s="29"/>
      <c r="K34" s="29"/>
      <c r="L34" s="29"/>
      <c r="M34" s="29"/>
      <c r="N34" s="474"/>
      <c r="O34" s="29"/>
      <c r="P34" s="475">
        <v>26</v>
      </c>
      <c r="Q34" s="29"/>
      <c r="R34" s="29"/>
      <c r="S34" s="29"/>
      <c r="T34" s="476"/>
      <c r="U34" s="77"/>
      <c r="V34" s="29"/>
      <c r="W34" s="29"/>
      <c r="X34" s="29"/>
      <c r="Y34" s="79"/>
      <c r="Z34" s="79"/>
      <c r="AA34" s="79"/>
      <c r="AB34" s="79"/>
      <c r="AC34" s="79"/>
    </row>
    <row r="35" spans="1:29" s="457" customFormat="1" ht="18" customHeight="1">
      <c r="A35" s="29"/>
      <c r="B35" s="477"/>
      <c r="C35" s="79"/>
      <c r="D35" s="79"/>
      <c r="E35" s="79"/>
      <c r="F35" s="79"/>
      <c r="G35" s="29"/>
      <c r="H35" s="29"/>
      <c r="I35" s="29"/>
      <c r="J35" s="29"/>
      <c r="K35" s="29"/>
      <c r="L35" s="29"/>
      <c r="M35" s="478" t="s">
        <v>148</v>
      </c>
      <c r="N35" s="29"/>
      <c r="O35" s="29"/>
      <c r="P35" s="479"/>
      <c r="Q35" s="29"/>
      <c r="R35" s="478" t="s">
        <v>149</v>
      </c>
      <c r="S35" s="29"/>
      <c r="T35" s="29"/>
      <c r="U35" s="77"/>
      <c r="V35" s="29"/>
      <c r="W35" s="29"/>
      <c r="X35" s="29"/>
      <c r="Y35" s="29"/>
      <c r="Z35" s="29"/>
      <c r="AA35" s="79"/>
      <c r="AB35" s="79"/>
      <c r="AC35" s="79"/>
    </row>
    <row r="36" spans="1:29" s="457" customFormat="1" ht="18" customHeight="1">
      <c r="A36" s="29"/>
      <c r="B36" s="48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81" t="s">
        <v>150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79"/>
    </row>
    <row r="37" spans="1:29" s="457" customFormat="1" ht="18" customHeight="1">
      <c r="A37" s="29"/>
      <c r="B37" s="48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82" t="s">
        <v>151</v>
      </c>
      <c r="P37" s="473"/>
      <c r="Q37" s="29"/>
      <c r="R37" s="29"/>
      <c r="S37" s="29"/>
      <c r="T37" s="29"/>
      <c r="U37" s="29"/>
      <c r="V37" s="29"/>
      <c r="W37" s="483"/>
      <c r="X37" s="29"/>
      <c r="Y37" s="29"/>
      <c r="Z37" s="29"/>
      <c r="AA37" s="29"/>
      <c r="AB37" s="29"/>
      <c r="AC37" s="79"/>
    </row>
    <row r="38" spans="1:29" s="457" customFormat="1" ht="18" customHeight="1">
      <c r="A38" s="29"/>
      <c r="B38" s="48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482" t="s">
        <v>152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457" customFormat="1" ht="18" customHeight="1">
      <c r="A39" s="29"/>
      <c r="B39" s="79"/>
      <c r="C39" s="79"/>
      <c r="D39" s="79"/>
      <c r="E39" s="79"/>
      <c r="F39" s="79"/>
      <c r="G39" s="29"/>
      <c r="H39" s="29"/>
      <c r="I39" s="29"/>
      <c r="J39" s="29"/>
      <c r="K39" s="29"/>
      <c r="L39" s="29"/>
      <c r="M39" s="29"/>
      <c r="N39" s="29"/>
      <c r="O39" s="482" t="s">
        <v>153</v>
      </c>
      <c r="Q39" s="77"/>
      <c r="R39" s="77"/>
      <c r="S39" s="77"/>
      <c r="T39" s="77"/>
      <c r="U39" s="77"/>
      <c r="V39" s="77"/>
      <c r="W39" s="29"/>
      <c r="X39" s="29"/>
      <c r="Y39" s="29"/>
      <c r="Z39" s="29"/>
      <c r="AA39" s="29"/>
      <c r="AB39" s="79"/>
      <c r="AC39" s="79"/>
    </row>
    <row r="40" spans="1:29" s="457" customFormat="1" ht="18" customHeight="1" thickBo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W40" s="79"/>
      <c r="X40" s="79"/>
      <c r="Y40" s="79"/>
      <c r="Z40" s="79"/>
      <c r="AA40" s="79"/>
      <c r="AB40" s="79"/>
      <c r="AC40" s="79"/>
    </row>
    <row r="41" spans="1:29" s="490" customFormat="1" ht="36" customHeight="1">
      <c r="A41" s="484"/>
      <c r="B41" s="485"/>
      <c r="C41" s="486"/>
      <c r="D41" s="486"/>
      <c r="E41" s="486"/>
      <c r="F41" s="487" t="s">
        <v>43</v>
      </c>
      <c r="G41" s="486"/>
      <c r="H41" s="486"/>
      <c r="I41" s="486"/>
      <c r="J41" s="486"/>
      <c r="K41" s="558" t="s">
        <v>33</v>
      </c>
      <c r="L41" s="559"/>
      <c r="M41" s="559"/>
      <c r="N41" s="560"/>
      <c r="O41" s="488"/>
      <c r="P41" s="558" t="s">
        <v>154</v>
      </c>
      <c r="Q41" s="559"/>
      <c r="R41" s="559"/>
      <c r="S41" s="560"/>
      <c r="T41" s="486"/>
      <c r="U41" s="486"/>
      <c r="V41" s="486"/>
      <c r="W41" s="486"/>
      <c r="X41" s="487" t="s">
        <v>43</v>
      </c>
      <c r="Y41" s="486"/>
      <c r="Z41" s="486"/>
      <c r="AA41" s="486"/>
      <c r="AB41" s="489"/>
      <c r="AC41" s="484"/>
    </row>
    <row r="42" spans="2:28" s="56" customFormat="1" ht="18" customHeight="1" thickBot="1">
      <c r="B42" s="491" t="s">
        <v>19</v>
      </c>
      <c r="C42" s="492" t="s">
        <v>25</v>
      </c>
      <c r="D42" s="492" t="s">
        <v>26</v>
      </c>
      <c r="E42" s="492" t="s">
        <v>27</v>
      </c>
      <c r="F42" s="493" t="s">
        <v>28</v>
      </c>
      <c r="G42" s="554" t="s">
        <v>155</v>
      </c>
      <c r="H42" s="555"/>
      <c r="I42" s="555"/>
      <c r="J42" s="555"/>
      <c r="K42" s="494" t="s">
        <v>19</v>
      </c>
      <c r="L42" s="495" t="s">
        <v>20</v>
      </c>
      <c r="M42" s="495" t="s">
        <v>21</v>
      </c>
      <c r="N42" s="496" t="s">
        <v>22</v>
      </c>
      <c r="O42" s="497"/>
      <c r="P42" s="494" t="s">
        <v>19</v>
      </c>
      <c r="Q42" s="495" t="s">
        <v>20</v>
      </c>
      <c r="R42" s="495" t="s">
        <v>21</v>
      </c>
      <c r="S42" s="496" t="s">
        <v>22</v>
      </c>
      <c r="T42" s="491" t="s">
        <v>19</v>
      </c>
      <c r="U42" s="492" t="s">
        <v>25</v>
      </c>
      <c r="V42" s="492" t="s">
        <v>26</v>
      </c>
      <c r="W42" s="492" t="s">
        <v>27</v>
      </c>
      <c r="X42" s="493" t="s">
        <v>28</v>
      </c>
      <c r="Y42" s="556" t="s">
        <v>23</v>
      </c>
      <c r="Z42" s="556"/>
      <c r="AA42" s="556"/>
      <c r="AB42" s="557"/>
    </row>
    <row r="43" spans="1:29" s="49" customFormat="1" ht="24.75" customHeight="1" thickTop="1">
      <c r="A43" s="47"/>
      <c r="B43" s="498"/>
      <c r="C43" s="499"/>
      <c r="D43" s="500"/>
      <c r="E43" s="501"/>
      <c r="F43" s="407"/>
      <c r="G43" s="47"/>
      <c r="H43" s="47"/>
      <c r="I43" s="47"/>
      <c r="J43" s="47"/>
      <c r="K43" s="502"/>
      <c r="L43" s="503"/>
      <c r="M43" s="503"/>
      <c r="N43" s="504"/>
      <c r="O43" s="505" t="s">
        <v>24</v>
      </c>
      <c r="P43" s="502"/>
      <c r="Q43" s="503"/>
      <c r="R43" s="503"/>
      <c r="S43" s="504"/>
      <c r="T43" s="498"/>
      <c r="U43" s="499"/>
      <c r="V43" s="500"/>
      <c r="W43" s="501"/>
      <c r="X43" s="407"/>
      <c r="Y43" s="47"/>
      <c r="Z43" s="47"/>
      <c r="AA43" s="47"/>
      <c r="AB43" s="400"/>
      <c r="AC43" s="47"/>
    </row>
    <row r="44" spans="1:29" s="49" customFormat="1" ht="24.75" customHeight="1">
      <c r="A44" s="47"/>
      <c r="B44" s="506">
        <v>21</v>
      </c>
      <c r="C44" s="507">
        <v>0.421</v>
      </c>
      <c r="D44" s="500">
        <v>-51</v>
      </c>
      <c r="E44" s="508">
        <f>C44+(D44/1000)</f>
        <v>0.37</v>
      </c>
      <c r="F44" s="407" t="s">
        <v>55</v>
      </c>
      <c r="G44" s="509" t="s">
        <v>156</v>
      </c>
      <c r="H44" s="47"/>
      <c r="I44" s="47"/>
      <c r="J44" s="47"/>
      <c r="K44" s="510" t="s">
        <v>157</v>
      </c>
      <c r="L44" s="511">
        <v>0.068</v>
      </c>
      <c r="M44" s="512" t="s">
        <v>132</v>
      </c>
      <c r="N44" s="513">
        <f>(L44-M44)*1000</f>
        <v>68</v>
      </c>
      <c r="O44" s="514"/>
      <c r="P44" s="510" t="s">
        <v>134</v>
      </c>
      <c r="Q44" s="515">
        <v>0.059</v>
      </c>
      <c r="R44" s="516" t="s">
        <v>132</v>
      </c>
      <c r="S44" s="517">
        <f>(Q44-R44)*1000</f>
        <v>59</v>
      </c>
      <c r="T44" s="518">
        <v>26</v>
      </c>
      <c r="U44" s="519">
        <v>0.158</v>
      </c>
      <c r="V44" s="500">
        <v>51</v>
      </c>
      <c r="W44" s="508">
        <f>U44+(V44/1000)</f>
        <v>0.209</v>
      </c>
      <c r="X44" s="407" t="s">
        <v>55</v>
      </c>
      <c r="Y44" s="509" t="s">
        <v>156</v>
      </c>
      <c r="Z44" s="47"/>
      <c r="AA44" s="47"/>
      <c r="AB44" s="400"/>
      <c r="AC44" s="47"/>
    </row>
    <row r="45" spans="1:29" s="49" customFormat="1" ht="24.75" customHeight="1">
      <c r="A45" s="47"/>
      <c r="B45" s="518"/>
      <c r="C45" s="519"/>
      <c r="D45" s="500"/>
      <c r="E45" s="508">
        <f>C45+(D45/1000)</f>
        <v>0</v>
      </c>
      <c r="F45" s="407"/>
      <c r="G45" s="509"/>
      <c r="H45" s="47"/>
      <c r="I45" s="47"/>
      <c r="J45" s="47"/>
      <c r="K45" s="551" t="s">
        <v>158</v>
      </c>
      <c r="L45" s="552"/>
      <c r="M45" s="552"/>
      <c r="N45" s="553"/>
      <c r="O45" s="520" t="s">
        <v>159</v>
      </c>
      <c r="P45" s="551" t="s">
        <v>160</v>
      </c>
      <c r="Q45" s="552"/>
      <c r="R45" s="552"/>
      <c r="S45" s="553"/>
      <c r="T45" s="521"/>
      <c r="U45" s="522"/>
      <c r="V45" s="209"/>
      <c r="W45" s="522"/>
      <c r="X45" s="407"/>
      <c r="Y45" s="47"/>
      <c r="Z45" s="47"/>
      <c r="AA45" s="47"/>
      <c r="AB45" s="400"/>
      <c r="AC45" s="47"/>
    </row>
    <row r="46" spans="1:29" s="49" customFormat="1" ht="24.75" customHeight="1">
      <c r="A46" s="47"/>
      <c r="B46" s="518">
        <v>22</v>
      </c>
      <c r="C46" s="519">
        <v>0.382</v>
      </c>
      <c r="D46" s="500">
        <v>-51</v>
      </c>
      <c r="E46" s="508">
        <f>C46+(D46/1000)</f>
        <v>0.331</v>
      </c>
      <c r="F46" s="407" t="s">
        <v>55</v>
      </c>
      <c r="G46" s="509" t="s">
        <v>156</v>
      </c>
      <c r="H46" s="47"/>
      <c r="I46" s="47"/>
      <c r="J46" s="47"/>
      <c r="K46" s="502"/>
      <c r="L46" s="503"/>
      <c r="M46" s="503"/>
      <c r="N46" s="504"/>
      <c r="O46" s="523" t="s">
        <v>36</v>
      </c>
      <c r="P46" s="510"/>
      <c r="Q46" s="515"/>
      <c r="R46" s="515"/>
      <c r="S46" s="517"/>
      <c r="T46" s="518">
        <v>27</v>
      </c>
      <c r="U46" s="519">
        <v>0.158</v>
      </c>
      <c r="V46" s="500">
        <v>-51</v>
      </c>
      <c r="W46" s="508">
        <f>U46+(V46/1000)</f>
        <v>0.10700000000000001</v>
      </c>
      <c r="X46" s="407" t="s">
        <v>55</v>
      </c>
      <c r="Y46" s="509" t="s">
        <v>156</v>
      </c>
      <c r="Z46" s="47"/>
      <c r="AA46" s="47"/>
      <c r="AB46" s="400"/>
      <c r="AC46" s="47"/>
    </row>
    <row r="47" spans="1:29" s="49" customFormat="1" ht="24.75" customHeight="1">
      <c r="A47" s="47"/>
      <c r="B47" s="518"/>
      <c r="C47" s="519"/>
      <c r="D47" s="500"/>
      <c r="E47" s="508"/>
      <c r="F47" s="407"/>
      <c r="G47" s="509"/>
      <c r="H47" s="47"/>
      <c r="I47" s="47"/>
      <c r="J47" s="47"/>
      <c r="K47" s="510" t="s">
        <v>161</v>
      </c>
      <c r="L47" s="511">
        <v>0.248</v>
      </c>
      <c r="M47" s="512" t="s">
        <v>132</v>
      </c>
      <c r="N47" s="513">
        <f>(L47-M47)*1000</f>
        <v>248</v>
      </c>
      <c r="O47" s="524"/>
      <c r="P47" s="510" t="s">
        <v>161</v>
      </c>
      <c r="Q47" s="515">
        <v>0.175</v>
      </c>
      <c r="R47" s="516" t="s">
        <v>132</v>
      </c>
      <c r="S47" s="517">
        <f>(Q47-R47)*1000</f>
        <v>175</v>
      </c>
      <c r="T47" s="521"/>
      <c r="U47" s="522"/>
      <c r="V47" s="209"/>
      <c r="W47" s="522"/>
      <c r="X47" s="407"/>
      <c r="Y47" s="47"/>
      <c r="Z47" s="47"/>
      <c r="AA47" s="47"/>
      <c r="AB47" s="400"/>
      <c r="AC47" s="47"/>
    </row>
    <row r="48" spans="1:29" s="49" customFormat="1" ht="24.75" customHeight="1">
      <c r="A48" s="47"/>
      <c r="B48" s="525">
        <v>23</v>
      </c>
      <c r="C48" s="508">
        <v>0.349</v>
      </c>
      <c r="D48" s="500">
        <v>-51</v>
      </c>
      <c r="E48" s="508">
        <f>C48+(D48/1000)</f>
        <v>0.298</v>
      </c>
      <c r="F48" s="407" t="s">
        <v>55</v>
      </c>
      <c r="G48" s="509" t="s">
        <v>156</v>
      </c>
      <c r="H48" s="47"/>
      <c r="I48" s="47"/>
      <c r="J48" s="47"/>
      <c r="K48" s="502"/>
      <c r="L48" s="503"/>
      <c r="M48" s="503"/>
      <c r="N48" s="504"/>
      <c r="O48" s="526" t="s">
        <v>162</v>
      </c>
      <c r="P48" s="510"/>
      <c r="Q48" s="515"/>
      <c r="R48" s="515"/>
      <c r="S48" s="517"/>
      <c r="T48" s="525"/>
      <c r="U48" s="508"/>
      <c r="V48" s="500"/>
      <c r="W48" s="508"/>
      <c r="X48" s="407"/>
      <c r="Y48" s="527"/>
      <c r="Z48" s="47"/>
      <c r="AA48" s="47"/>
      <c r="AB48" s="400"/>
      <c r="AC48" s="47"/>
    </row>
    <row r="49" spans="1:29" s="49" customFormat="1" ht="24.75" customHeight="1">
      <c r="A49" s="47"/>
      <c r="B49" s="518"/>
      <c r="C49" s="519"/>
      <c r="D49" s="500"/>
      <c r="E49" s="508">
        <f>C49+(D49/1000)</f>
        <v>0</v>
      </c>
      <c r="F49" s="407"/>
      <c r="G49" s="509"/>
      <c r="H49" s="47"/>
      <c r="I49" s="47"/>
      <c r="J49" s="47"/>
      <c r="K49" s="510" t="s">
        <v>163</v>
      </c>
      <c r="L49" s="511">
        <v>0.312</v>
      </c>
      <c r="M49" s="512" t="s">
        <v>132</v>
      </c>
      <c r="N49" s="513">
        <f>(L49-M49)*1000</f>
        <v>312</v>
      </c>
      <c r="O49" s="526">
        <v>2009</v>
      </c>
      <c r="P49" s="510" t="s">
        <v>163</v>
      </c>
      <c r="Q49" s="515">
        <v>0.17</v>
      </c>
      <c r="R49" s="516" t="s">
        <v>132</v>
      </c>
      <c r="S49" s="517">
        <f>(Q49-R49)*1000</f>
        <v>170</v>
      </c>
      <c r="T49" s="521"/>
      <c r="U49" s="522"/>
      <c r="V49" s="209"/>
      <c r="W49" s="522"/>
      <c r="X49" s="407"/>
      <c r="Y49" s="47"/>
      <c r="Z49" s="47"/>
      <c r="AA49" s="47"/>
      <c r="AB49" s="400"/>
      <c r="AC49" s="47"/>
    </row>
    <row r="50" spans="1:29" s="49" customFormat="1" ht="24.75" customHeight="1">
      <c r="A50" s="47"/>
      <c r="B50" s="518">
        <v>24</v>
      </c>
      <c r="C50" s="519">
        <v>0.327</v>
      </c>
      <c r="D50" s="500">
        <v>-65</v>
      </c>
      <c r="E50" s="508">
        <f>C50+(D50/1000)</f>
        <v>0.262</v>
      </c>
      <c r="F50" s="407" t="s">
        <v>55</v>
      </c>
      <c r="G50" s="509" t="s">
        <v>156</v>
      </c>
      <c r="H50" s="47"/>
      <c r="I50" s="47"/>
      <c r="J50" s="47"/>
      <c r="K50" s="510"/>
      <c r="L50" s="515"/>
      <c r="M50" s="515"/>
      <c r="N50" s="513">
        <f>(M50-L50)*1000</f>
        <v>0</v>
      </c>
      <c r="O50" s="514"/>
      <c r="P50" s="502"/>
      <c r="Q50" s="503"/>
      <c r="R50" s="503"/>
      <c r="S50" s="504"/>
      <c r="T50" s="525"/>
      <c r="U50" s="508"/>
      <c r="V50" s="500"/>
      <c r="W50" s="508"/>
      <c r="X50" s="407"/>
      <c r="Y50" s="509"/>
      <c r="Z50" s="47"/>
      <c r="AA50" s="47"/>
      <c r="AB50" s="400"/>
      <c r="AC50" s="47"/>
    </row>
    <row r="51" spans="1:29" s="49" customFormat="1" ht="24.75" customHeight="1" thickBot="1">
      <c r="A51" s="47"/>
      <c r="B51" s="528"/>
      <c r="C51" s="529"/>
      <c r="D51" s="530"/>
      <c r="E51" s="531"/>
      <c r="F51" s="532"/>
      <c r="G51" s="268"/>
      <c r="H51" s="268"/>
      <c r="I51" s="19"/>
      <c r="J51" s="268"/>
      <c r="K51" s="533"/>
      <c r="L51" s="534"/>
      <c r="M51" s="534"/>
      <c r="N51" s="535"/>
      <c r="O51" s="536"/>
      <c r="P51" s="533"/>
      <c r="Q51" s="534"/>
      <c r="R51" s="534"/>
      <c r="S51" s="535"/>
      <c r="T51" s="528"/>
      <c r="U51" s="529"/>
      <c r="V51" s="530"/>
      <c r="W51" s="531"/>
      <c r="X51" s="532"/>
      <c r="Y51" s="268"/>
      <c r="Z51" s="268"/>
      <c r="AA51" s="19"/>
      <c r="AB51" s="17"/>
      <c r="AC51" s="47"/>
    </row>
    <row r="52" spans="1:29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</sheetData>
  <sheetProtection password="E5AD" sheet="1" objects="1" scenarios="1"/>
  <mergeCells count="12">
    <mergeCell ref="K45:N45"/>
    <mergeCell ref="G42:J42"/>
    <mergeCell ref="Y42:AB42"/>
    <mergeCell ref="P41:S41"/>
    <mergeCell ref="K41:N41"/>
    <mergeCell ref="P45:S45"/>
    <mergeCell ref="AA4:AB4"/>
    <mergeCell ref="AA10:AB10"/>
    <mergeCell ref="B5:C5"/>
    <mergeCell ref="AA5:AB5"/>
    <mergeCell ref="G6:K6"/>
    <mergeCell ref="X6:Z6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859497" r:id="rId1"/>
    <oleObject progId="Paint.Picture" shapeId="85949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7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7" t="s">
        <v>29</v>
      </c>
      <c r="C4" s="308" t="s">
        <v>81</v>
      </c>
      <c r="D4" s="107"/>
      <c r="E4" s="106"/>
      <c r="F4" s="106"/>
      <c r="G4" s="106"/>
      <c r="H4" s="106"/>
      <c r="I4" s="107"/>
      <c r="J4" s="306" t="s">
        <v>79</v>
      </c>
      <c r="K4" s="107"/>
      <c r="L4" s="108"/>
      <c r="M4" s="107"/>
      <c r="N4" s="107"/>
      <c r="O4" s="107"/>
      <c r="P4" s="107"/>
      <c r="Q4" s="109" t="s">
        <v>30</v>
      </c>
      <c r="R4" s="305">
        <v>770255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7</v>
      </c>
      <c r="D8" s="128"/>
      <c r="E8" s="128"/>
      <c r="F8" s="128"/>
      <c r="G8" s="128"/>
      <c r="H8" s="228"/>
      <c r="I8" s="228"/>
      <c r="J8" s="58" t="s">
        <v>50</v>
      </c>
      <c r="K8" s="228"/>
      <c r="L8" s="228"/>
      <c r="M8" s="128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7" t="s">
        <v>6</v>
      </c>
      <c r="D9" s="128"/>
      <c r="E9" s="128"/>
      <c r="F9" s="128"/>
      <c r="G9" s="128"/>
      <c r="H9" s="128"/>
      <c r="I9" s="128"/>
      <c r="J9" s="130" t="s">
        <v>47</v>
      </c>
      <c r="K9" s="128"/>
      <c r="L9" s="128"/>
      <c r="M9" s="128"/>
      <c r="N9" s="128"/>
      <c r="O9" s="128"/>
      <c r="P9" s="568" t="s">
        <v>48</v>
      </c>
      <c r="Q9" s="568"/>
      <c r="R9" s="131"/>
      <c r="S9" s="125"/>
      <c r="T9" s="104"/>
      <c r="U9" s="102"/>
    </row>
    <row r="10" spans="1:21" ht="24.75" customHeight="1">
      <c r="A10" s="121"/>
      <c r="B10" s="126"/>
      <c r="C10" s="57" t="s">
        <v>8</v>
      </c>
      <c r="D10" s="128"/>
      <c r="E10" s="128"/>
      <c r="F10" s="128"/>
      <c r="G10" s="128"/>
      <c r="H10" s="128"/>
      <c r="I10" s="128"/>
      <c r="J10" s="130" t="s">
        <v>49</v>
      </c>
      <c r="K10" s="128"/>
      <c r="L10" s="128"/>
      <c r="M10" s="128"/>
      <c r="N10" s="128"/>
      <c r="O10" s="128"/>
      <c r="P10" s="568"/>
      <c r="Q10" s="568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69" t="s">
        <v>13</v>
      </c>
      <c r="D13" s="128"/>
      <c r="E13" s="128"/>
      <c r="F13" s="128"/>
      <c r="G13" s="135"/>
      <c r="H13" s="128"/>
      <c r="I13" s="128"/>
      <c r="J13" s="135" t="s">
        <v>14</v>
      </c>
      <c r="K13" s="208"/>
      <c r="M13" s="135"/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68" t="s">
        <v>15</v>
      </c>
      <c r="D14" s="128"/>
      <c r="E14" s="128"/>
      <c r="F14" s="128"/>
      <c r="G14" s="229"/>
      <c r="H14" s="128"/>
      <c r="I14" s="128"/>
      <c r="J14" s="307">
        <v>0.052</v>
      </c>
      <c r="K14" s="84"/>
      <c r="M14" s="229"/>
      <c r="N14" s="128"/>
      <c r="O14" s="229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68" t="s">
        <v>16</v>
      </c>
      <c r="D15" s="128"/>
      <c r="E15" s="128"/>
      <c r="F15" s="128"/>
      <c r="G15" s="230"/>
      <c r="H15" s="128"/>
      <c r="I15" s="128"/>
      <c r="J15" s="84" t="s">
        <v>80</v>
      </c>
      <c r="K15" s="230"/>
      <c r="N15" s="128"/>
      <c r="O15" s="230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32"/>
      <c r="C16" s="133"/>
      <c r="D16" s="133"/>
      <c r="E16" s="133"/>
      <c r="F16" s="133"/>
      <c r="G16" s="133"/>
      <c r="H16" s="280"/>
      <c r="I16" s="280"/>
      <c r="J16" s="281"/>
      <c r="K16" s="281"/>
      <c r="L16" s="280"/>
      <c r="M16" s="280"/>
      <c r="N16" s="133"/>
      <c r="O16" s="133"/>
      <c r="P16" s="133"/>
      <c r="Q16" s="133"/>
      <c r="R16" s="134"/>
      <c r="S16" s="125"/>
      <c r="T16" s="104"/>
      <c r="U16" s="102"/>
    </row>
    <row r="17" spans="1:21" ht="21" customHeight="1">
      <c r="A17" s="121"/>
      <c r="B17" s="126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5"/>
      <c r="T17" s="104"/>
      <c r="U17" s="102"/>
    </row>
    <row r="18" spans="1:21" ht="21" customHeight="1">
      <c r="A18" s="121"/>
      <c r="B18" s="126"/>
      <c r="C18" s="68" t="s">
        <v>31</v>
      </c>
      <c r="D18" s="128"/>
      <c r="E18" s="128"/>
      <c r="F18" s="128"/>
      <c r="G18" s="128"/>
      <c r="H18" s="128"/>
      <c r="J18" s="137" t="s">
        <v>41</v>
      </c>
      <c r="L18" s="128"/>
      <c r="M18" s="136"/>
      <c r="N18" s="136"/>
      <c r="O18" s="128"/>
      <c r="P18" s="568" t="s">
        <v>51</v>
      </c>
      <c r="Q18" s="568"/>
      <c r="R18" s="129"/>
      <c r="S18" s="125"/>
      <c r="T18" s="104"/>
      <c r="U18" s="102"/>
    </row>
    <row r="19" spans="1:21" ht="21" customHeight="1">
      <c r="A19" s="121"/>
      <c r="B19" s="126"/>
      <c r="C19" s="68" t="s">
        <v>32</v>
      </c>
      <c r="D19" s="128"/>
      <c r="E19" s="128"/>
      <c r="F19" s="128"/>
      <c r="G19" s="128"/>
      <c r="H19" s="128"/>
      <c r="J19" s="138" t="s">
        <v>42</v>
      </c>
      <c r="L19" s="128"/>
      <c r="M19" s="136"/>
      <c r="N19" s="136"/>
      <c r="O19" s="128"/>
      <c r="P19" s="568" t="s">
        <v>52</v>
      </c>
      <c r="Q19" s="568"/>
      <c r="R19" s="129"/>
      <c r="S19" s="125"/>
      <c r="T19" s="104"/>
      <c r="U19" s="102"/>
    </row>
    <row r="20" spans="1:21" ht="21" customHeight="1">
      <c r="A20" s="121"/>
      <c r="B20" s="139"/>
      <c r="C20" s="140"/>
      <c r="D20" s="140"/>
      <c r="E20" s="140"/>
      <c r="F20" s="140"/>
      <c r="G20" s="140"/>
      <c r="H20" s="140"/>
      <c r="I20" s="140"/>
      <c r="J20" s="235"/>
      <c r="K20" s="140"/>
      <c r="L20" s="140"/>
      <c r="M20" s="140"/>
      <c r="N20" s="140"/>
      <c r="O20" s="140"/>
      <c r="P20" s="140"/>
      <c r="Q20" s="140"/>
      <c r="R20" s="141"/>
      <c r="S20" s="125"/>
      <c r="T20" s="104"/>
      <c r="U20" s="102"/>
    </row>
    <row r="21" spans="1:21" ht="21" customHeight="1">
      <c r="A21" s="121"/>
      <c r="B21" s="142"/>
      <c r="C21" s="143"/>
      <c r="D21" s="143"/>
      <c r="E21" s="144"/>
      <c r="F21" s="144"/>
      <c r="G21" s="144"/>
      <c r="H21" s="144"/>
      <c r="I21" s="143"/>
      <c r="J21" s="145"/>
      <c r="K21" s="143"/>
      <c r="L21" s="143"/>
      <c r="M21" s="143"/>
      <c r="N21" s="143"/>
      <c r="O21" s="143"/>
      <c r="P21" s="143"/>
      <c r="Q21" s="143"/>
      <c r="R21" s="143"/>
      <c r="S21" s="125"/>
      <c r="T21" s="104"/>
      <c r="U21" s="102"/>
    </row>
    <row r="22" spans="1:19" ht="30" customHeight="1">
      <c r="A22" s="146"/>
      <c r="B22" s="147"/>
      <c r="C22" s="148"/>
      <c r="D22" s="570" t="s">
        <v>33</v>
      </c>
      <c r="E22" s="571"/>
      <c r="F22" s="571"/>
      <c r="G22" s="571"/>
      <c r="H22" s="148"/>
      <c r="I22" s="149"/>
      <c r="J22" s="150"/>
      <c r="K22" s="147"/>
      <c r="L22" s="148"/>
      <c r="M22" s="570" t="s">
        <v>34</v>
      </c>
      <c r="N22" s="570"/>
      <c r="O22" s="570"/>
      <c r="P22" s="570"/>
      <c r="Q22" s="148"/>
      <c r="R22" s="149"/>
      <c r="S22" s="125"/>
    </row>
    <row r="23" spans="1:20" s="155" customFormat="1" ht="21" customHeight="1" thickBot="1">
      <c r="A23" s="151"/>
      <c r="B23" s="152" t="s">
        <v>19</v>
      </c>
      <c r="C23" s="94" t="s">
        <v>20</v>
      </c>
      <c r="D23" s="94" t="s">
        <v>21</v>
      </c>
      <c r="E23" s="153" t="s">
        <v>22</v>
      </c>
      <c r="F23" s="572" t="s">
        <v>23</v>
      </c>
      <c r="G23" s="573"/>
      <c r="H23" s="573"/>
      <c r="I23" s="574"/>
      <c r="J23" s="150"/>
      <c r="K23" s="152" t="s">
        <v>19</v>
      </c>
      <c r="L23" s="94" t="s">
        <v>20</v>
      </c>
      <c r="M23" s="94" t="s">
        <v>21</v>
      </c>
      <c r="N23" s="153" t="s">
        <v>22</v>
      </c>
      <c r="O23" s="572" t="s">
        <v>23</v>
      </c>
      <c r="P23" s="573"/>
      <c r="Q23" s="573"/>
      <c r="R23" s="574"/>
      <c r="S23" s="154"/>
      <c r="T23" s="100"/>
    </row>
    <row r="24" spans="1:20" s="111" customFormat="1" ht="21" customHeight="1" thickTop="1">
      <c r="A24" s="146"/>
      <c r="B24" s="156"/>
      <c r="C24" s="157"/>
      <c r="D24" s="158"/>
      <c r="E24" s="159"/>
      <c r="F24" s="160"/>
      <c r="G24" s="161"/>
      <c r="H24" s="161"/>
      <c r="I24" s="162"/>
      <c r="J24" s="150"/>
      <c r="K24" s="156"/>
      <c r="L24" s="157"/>
      <c r="M24" s="158"/>
      <c r="N24" s="159"/>
      <c r="O24" s="160"/>
      <c r="P24" s="161"/>
      <c r="Q24" s="161"/>
      <c r="R24" s="162"/>
      <c r="S24" s="125"/>
      <c r="T24" s="100"/>
    </row>
    <row r="25" spans="1:20" s="111" customFormat="1" ht="21" customHeight="1">
      <c r="A25" s="146"/>
      <c r="B25" s="163">
        <v>2</v>
      </c>
      <c r="C25" s="164">
        <v>0.083</v>
      </c>
      <c r="D25" s="164">
        <v>-0.42600000000001614</v>
      </c>
      <c r="E25" s="165">
        <f aca="true" t="shared" si="0" ref="E25:E30">(C25-D25)*1000</f>
        <v>509.0000000000161</v>
      </c>
      <c r="F25" s="564" t="s">
        <v>35</v>
      </c>
      <c r="G25" s="565"/>
      <c r="H25" s="565"/>
      <c r="I25" s="566"/>
      <c r="J25" s="150"/>
      <c r="K25" s="309">
        <v>2</v>
      </c>
      <c r="L25" s="166">
        <v>0.081</v>
      </c>
      <c r="M25" s="166">
        <v>0.059</v>
      </c>
      <c r="N25" s="165">
        <f>(L25-M25)*1000</f>
        <v>22.000000000000007</v>
      </c>
      <c r="O25" s="561" t="s">
        <v>88</v>
      </c>
      <c r="P25" s="562"/>
      <c r="Q25" s="562"/>
      <c r="R25" s="563"/>
      <c r="S25" s="125"/>
      <c r="T25" s="100"/>
    </row>
    <row r="26" spans="1:20" s="111" customFormat="1" ht="21" customHeight="1">
      <c r="A26" s="146"/>
      <c r="B26" s="283"/>
      <c r="C26" s="164"/>
      <c r="D26" s="164"/>
      <c r="E26" s="165">
        <f t="shared" si="0"/>
        <v>0</v>
      </c>
      <c r="F26" s="257" t="s">
        <v>83</v>
      </c>
      <c r="G26" s="258"/>
      <c r="H26" s="258"/>
      <c r="I26" s="259"/>
      <c r="J26" s="150"/>
      <c r="K26" s="163"/>
      <c r="L26" s="166"/>
      <c r="M26" s="166"/>
      <c r="N26" s="165"/>
      <c r="O26" s="567" t="s">
        <v>87</v>
      </c>
      <c r="P26" s="568"/>
      <c r="Q26" s="568"/>
      <c r="R26" s="569"/>
      <c r="S26" s="125"/>
      <c r="T26" s="100"/>
    </row>
    <row r="27" spans="1:20" s="111" customFormat="1" ht="21" customHeight="1">
      <c r="A27" s="146"/>
      <c r="B27" s="163">
        <v>4</v>
      </c>
      <c r="C27" s="164">
        <v>0.245</v>
      </c>
      <c r="D27" s="164">
        <v>0.057</v>
      </c>
      <c r="E27" s="165">
        <f t="shared" si="0"/>
        <v>188</v>
      </c>
      <c r="F27" s="564" t="s">
        <v>35</v>
      </c>
      <c r="G27" s="565"/>
      <c r="H27" s="565"/>
      <c r="I27" s="566"/>
      <c r="J27" s="150"/>
      <c r="K27" s="309">
        <v>4</v>
      </c>
      <c r="L27" s="166">
        <v>0.229</v>
      </c>
      <c r="M27" s="166">
        <v>0.059</v>
      </c>
      <c r="N27" s="165">
        <f>(L27-M27)*1000</f>
        <v>170</v>
      </c>
      <c r="O27" s="561" t="s">
        <v>88</v>
      </c>
      <c r="P27" s="562"/>
      <c r="Q27" s="562"/>
      <c r="R27" s="563"/>
      <c r="S27" s="125"/>
      <c r="T27" s="100"/>
    </row>
    <row r="28" spans="1:20" s="111" customFormat="1" ht="21" customHeight="1">
      <c r="A28" s="146"/>
      <c r="B28" s="163"/>
      <c r="C28" s="164"/>
      <c r="D28" s="164"/>
      <c r="E28" s="165">
        <f t="shared" si="0"/>
        <v>0</v>
      </c>
      <c r="F28" s="257" t="s">
        <v>82</v>
      </c>
      <c r="G28" s="258"/>
      <c r="H28" s="258"/>
      <c r="I28" s="259"/>
      <c r="J28" s="150"/>
      <c r="K28" s="163"/>
      <c r="L28" s="166"/>
      <c r="M28" s="166"/>
      <c r="N28" s="165"/>
      <c r="O28" s="567" t="s">
        <v>87</v>
      </c>
      <c r="P28" s="568"/>
      <c r="Q28" s="568"/>
      <c r="R28" s="569"/>
      <c r="S28" s="125"/>
      <c r="T28" s="100"/>
    </row>
    <row r="29" spans="1:20" s="111" customFormat="1" ht="21" customHeight="1">
      <c r="A29" s="146"/>
      <c r="B29" s="163">
        <v>5</v>
      </c>
      <c r="C29" s="164">
        <v>0.31</v>
      </c>
      <c r="D29" s="164">
        <v>0.057</v>
      </c>
      <c r="E29" s="165">
        <f t="shared" si="0"/>
        <v>253</v>
      </c>
      <c r="F29" s="561" t="s">
        <v>84</v>
      </c>
      <c r="G29" s="562"/>
      <c r="H29" s="562"/>
      <c r="I29" s="563"/>
      <c r="J29" s="150"/>
      <c r="K29" s="309" t="s">
        <v>85</v>
      </c>
      <c r="L29" s="166">
        <v>0.249</v>
      </c>
      <c r="M29" s="166">
        <v>0.059</v>
      </c>
      <c r="N29" s="165">
        <f>(L29-M29)*1000</f>
        <v>190</v>
      </c>
      <c r="O29" s="561" t="s">
        <v>86</v>
      </c>
      <c r="P29" s="562"/>
      <c r="Q29" s="562"/>
      <c r="R29" s="563"/>
      <c r="S29" s="125"/>
      <c r="T29" s="100"/>
    </row>
    <row r="30" spans="1:20" s="111" customFormat="1" ht="21" customHeight="1">
      <c r="A30" s="146"/>
      <c r="B30" s="163">
        <v>7</v>
      </c>
      <c r="C30" s="164">
        <v>0.31</v>
      </c>
      <c r="D30" s="164">
        <v>0.057</v>
      </c>
      <c r="E30" s="165">
        <f t="shared" si="0"/>
        <v>253</v>
      </c>
      <c r="F30" s="561" t="s">
        <v>84</v>
      </c>
      <c r="G30" s="562"/>
      <c r="H30" s="562"/>
      <c r="I30" s="563"/>
      <c r="J30" s="150"/>
      <c r="K30" s="163"/>
      <c r="L30" s="166"/>
      <c r="M30" s="166"/>
      <c r="N30" s="165"/>
      <c r="O30" s="567" t="s">
        <v>87</v>
      </c>
      <c r="P30" s="568"/>
      <c r="Q30" s="568"/>
      <c r="R30" s="569"/>
      <c r="S30" s="125"/>
      <c r="T30" s="100"/>
    </row>
    <row r="31" spans="1:20" s="106" customFormat="1" ht="21" customHeight="1">
      <c r="A31" s="146"/>
      <c r="B31" s="167"/>
      <c r="C31" s="168"/>
      <c r="D31" s="169"/>
      <c r="E31" s="170"/>
      <c r="F31" s="171"/>
      <c r="G31" s="172"/>
      <c r="H31" s="172"/>
      <c r="I31" s="173"/>
      <c r="J31" s="150"/>
      <c r="K31" s="167"/>
      <c r="L31" s="168"/>
      <c r="M31" s="169"/>
      <c r="N31" s="170"/>
      <c r="O31" s="171"/>
      <c r="P31" s="172"/>
      <c r="Q31" s="172"/>
      <c r="R31" s="173"/>
      <c r="S31" s="125"/>
      <c r="T31" s="100"/>
    </row>
    <row r="32" spans="1:19" ht="21" customHeight="1" thickBot="1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6"/>
    </row>
  </sheetData>
  <sheetProtection password="E5AD" sheet="1" objects="1" scenarios="1"/>
  <mergeCells count="18">
    <mergeCell ref="P10:Q10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  <mergeCell ref="O29:R29"/>
    <mergeCell ref="O25:R25"/>
    <mergeCell ref="F25:I25"/>
    <mergeCell ref="O26:R26"/>
    <mergeCell ref="F29:I29"/>
    <mergeCell ref="O27:R27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30"/>
      <c r="BH1" s="3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80"/>
      <c r="C2" s="181"/>
      <c r="D2" s="181"/>
      <c r="E2" s="181"/>
      <c r="F2" s="181"/>
      <c r="G2" s="95" t="s">
        <v>89</v>
      </c>
      <c r="H2" s="181"/>
      <c r="I2" s="181"/>
      <c r="J2" s="181"/>
      <c r="K2" s="181"/>
      <c r="L2" s="182"/>
      <c r="R2" s="32"/>
      <c r="S2" s="33"/>
      <c r="T2" s="33"/>
      <c r="U2" s="33"/>
      <c r="V2" s="581" t="s">
        <v>2</v>
      </c>
      <c r="W2" s="581"/>
      <c r="X2" s="581"/>
      <c r="Y2" s="581"/>
      <c r="Z2" s="33"/>
      <c r="AA2" s="33"/>
      <c r="AB2" s="33"/>
      <c r="AC2" s="34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32"/>
      <c r="BK2" s="33"/>
      <c r="BL2" s="33"/>
      <c r="BM2" s="33"/>
      <c r="BN2" s="581" t="s">
        <v>2</v>
      </c>
      <c r="BO2" s="581"/>
      <c r="BP2" s="581"/>
      <c r="BQ2" s="581"/>
      <c r="BR2" s="33"/>
      <c r="BS2" s="33"/>
      <c r="BT2" s="33"/>
      <c r="BU2" s="34"/>
      <c r="BY2" s="29"/>
      <c r="BZ2" s="180"/>
      <c r="CA2" s="181"/>
      <c r="CB2" s="181"/>
      <c r="CC2" s="181"/>
      <c r="CD2" s="181"/>
      <c r="CE2" s="95" t="s">
        <v>95</v>
      </c>
      <c r="CF2" s="181"/>
      <c r="CG2" s="181"/>
      <c r="CH2" s="181"/>
      <c r="CI2" s="181"/>
      <c r="CJ2" s="182"/>
    </row>
    <row r="3" spans="18:77" ht="21" customHeight="1" thickBot="1" thickTop="1">
      <c r="R3" s="575" t="s">
        <v>3</v>
      </c>
      <c r="S3" s="576"/>
      <c r="T3" s="35"/>
      <c r="U3" s="36"/>
      <c r="V3" s="236" t="s">
        <v>37</v>
      </c>
      <c r="W3" s="236"/>
      <c r="X3" s="236"/>
      <c r="Y3" s="237"/>
      <c r="Z3" s="35"/>
      <c r="AA3" s="36"/>
      <c r="AB3" s="577" t="s">
        <v>4</v>
      </c>
      <c r="AC3" s="57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582" t="s">
        <v>4</v>
      </c>
      <c r="BK3" s="583"/>
      <c r="BL3" s="316"/>
      <c r="BM3" s="317"/>
      <c r="BN3" s="236" t="s">
        <v>92</v>
      </c>
      <c r="BO3" s="236"/>
      <c r="BP3" s="236"/>
      <c r="BQ3" s="237"/>
      <c r="BR3" s="217"/>
      <c r="BS3" s="218"/>
      <c r="BT3" s="579" t="s">
        <v>3</v>
      </c>
      <c r="BU3" s="580"/>
      <c r="BY3" s="29"/>
    </row>
    <row r="4" spans="2:89" ht="23.25" customHeight="1" thickTop="1">
      <c r="B4" s="38"/>
      <c r="C4" s="39"/>
      <c r="D4" s="39"/>
      <c r="E4" s="39"/>
      <c r="F4" s="39"/>
      <c r="G4" s="39"/>
      <c r="H4" s="39"/>
      <c r="I4" s="39"/>
      <c r="J4" s="40"/>
      <c r="K4" s="39"/>
      <c r="L4" s="41"/>
      <c r="R4" s="42"/>
      <c r="S4" s="43"/>
      <c r="T4" s="1"/>
      <c r="U4" s="2"/>
      <c r="V4" s="187" t="s">
        <v>94</v>
      </c>
      <c r="W4" s="187"/>
      <c r="X4" s="187"/>
      <c r="Y4" s="187"/>
      <c r="Z4" s="1"/>
      <c r="AA4" s="2"/>
      <c r="AB4" s="4"/>
      <c r="AC4" s="5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306" t="s">
        <v>90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6"/>
      <c r="BK4" s="4"/>
      <c r="BL4" s="318"/>
      <c r="BM4" s="318"/>
      <c r="BN4" s="187" t="s">
        <v>93</v>
      </c>
      <c r="BO4" s="187"/>
      <c r="BP4" s="187"/>
      <c r="BQ4" s="187"/>
      <c r="BR4" s="1"/>
      <c r="BS4" s="2"/>
      <c r="BT4" s="7"/>
      <c r="BU4" s="5"/>
      <c r="BY4" s="2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4"/>
    </row>
    <row r="5" spans="2:88" ht="21" customHeight="1">
      <c r="B5" s="45"/>
      <c r="C5" s="46" t="s">
        <v>5</v>
      </c>
      <c r="D5" s="47"/>
      <c r="E5" s="48"/>
      <c r="F5" s="48"/>
      <c r="G5" s="48"/>
      <c r="H5" s="48"/>
      <c r="I5" s="48"/>
      <c r="J5" s="49"/>
      <c r="L5" s="50"/>
      <c r="R5" s="13"/>
      <c r="S5" s="51"/>
      <c r="T5" s="8"/>
      <c r="U5" s="10"/>
      <c r="V5" s="9"/>
      <c r="W5" s="238"/>
      <c r="X5" s="8"/>
      <c r="Y5" s="10"/>
      <c r="Z5" s="8"/>
      <c r="AA5" s="10"/>
      <c r="AB5" s="12"/>
      <c r="AC5" s="1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5"/>
      <c r="BK5" s="52"/>
      <c r="BL5" s="9"/>
      <c r="BM5" s="319"/>
      <c r="BN5" s="231"/>
      <c r="BO5" s="238"/>
      <c r="BP5" s="8"/>
      <c r="BQ5" s="10"/>
      <c r="BR5" s="8"/>
      <c r="BS5" s="10"/>
      <c r="BT5" s="53"/>
      <c r="BU5" s="54"/>
      <c r="BY5" s="29"/>
      <c r="BZ5" s="49"/>
      <c r="CA5" s="46"/>
      <c r="CB5" s="49"/>
      <c r="CC5" s="49"/>
      <c r="CD5" s="49"/>
      <c r="CE5" s="49"/>
      <c r="CF5" s="49"/>
      <c r="CG5" s="49"/>
      <c r="CH5" s="49"/>
      <c r="CI5" s="188"/>
      <c r="CJ5" s="49"/>
    </row>
    <row r="6" spans="2:88" ht="22.5" customHeight="1">
      <c r="B6" s="45"/>
      <c r="C6" s="46" t="s">
        <v>6</v>
      </c>
      <c r="D6" s="47"/>
      <c r="E6" s="48"/>
      <c r="F6" s="48"/>
      <c r="G6" s="55" t="s">
        <v>39</v>
      </c>
      <c r="H6" s="48"/>
      <c r="I6" s="48"/>
      <c r="J6" s="49"/>
      <c r="K6" s="56" t="s">
        <v>40</v>
      </c>
      <c r="L6" s="50"/>
      <c r="Q6" s="189"/>
      <c r="R6" s="204" t="s">
        <v>1</v>
      </c>
      <c r="S6" s="28">
        <v>1.694</v>
      </c>
      <c r="T6" s="8"/>
      <c r="U6" s="10"/>
      <c r="V6" s="231" t="s">
        <v>57</v>
      </c>
      <c r="W6" s="240">
        <v>0.083</v>
      </c>
      <c r="X6" s="231" t="s">
        <v>68</v>
      </c>
      <c r="Y6" s="239">
        <v>0.31</v>
      </c>
      <c r="Z6" s="8"/>
      <c r="AA6" s="10"/>
      <c r="AB6" s="286" t="s">
        <v>45</v>
      </c>
      <c r="AC6" s="287">
        <v>0.707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78" t="s">
        <v>56</v>
      </c>
      <c r="AS6" s="82" t="s">
        <v>24</v>
      </c>
      <c r="AT6" s="179" t="s">
        <v>36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78" t="s">
        <v>64</v>
      </c>
      <c r="BK6" s="203">
        <v>0.04</v>
      </c>
      <c r="BL6" s="231"/>
      <c r="BM6" s="284"/>
      <c r="BN6" s="231" t="s">
        <v>75</v>
      </c>
      <c r="BO6" s="240">
        <v>134.134</v>
      </c>
      <c r="BP6" s="231" t="s">
        <v>71</v>
      </c>
      <c r="BQ6" s="239">
        <v>0.057</v>
      </c>
      <c r="BR6" s="214"/>
      <c r="BS6" s="213"/>
      <c r="BT6" s="15" t="s">
        <v>77</v>
      </c>
      <c r="BU6" s="16">
        <v>133.857</v>
      </c>
      <c r="BY6" s="29"/>
      <c r="BZ6" s="49"/>
      <c r="CA6" s="46"/>
      <c r="CB6" s="49"/>
      <c r="CC6" s="49"/>
      <c r="CD6" s="49"/>
      <c r="CE6" s="323"/>
      <c r="CF6" s="49"/>
      <c r="CG6" s="49"/>
      <c r="CH6" s="49"/>
      <c r="CI6" s="56"/>
      <c r="CJ6" s="49"/>
    </row>
    <row r="7" spans="2:88" ht="21" customHeight="1">
      <c r="B7" s="45"/>
      <c r="C7" s="46" t="s">
        <v>8</v>
      </c>
      <c r="D7" s="47"/>
      <c r="E7" s="48"/>
      <c r="F7" s="48"/>
      <c r="G7" s="60" t="s">
        <v>53</v>
      </c>
      <c r="H7" s="48"/>
      <c r="I7" s="48"/>
      <c r="J7" s="47"/>
      <c r="K7" s="47"/>
      <c r="L7" s="59"/>
      <c r="Q7" s="189"/>
      <c r="R7" s="20"/>
      <c r="S7" s="203"/>
      <c r="T7" s="8"/>
      <c r="U7" s="10"/>
      <c r="V7" s="227"/>
      <c r="W7" s="240"/>
      <c r="X7" s="231"/>
      <c r="Y7" s="239"/>
      <c r="Z7" s="8"/>
      <c r="AA7" s="10"/>
      <c r="AB7" s="277" t="s">
        <v>46</v>
      </c>
      <c r="AC7" s="202">
        <v>0.416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78" t="s">
        <v>65</v>
      </c>
      <c r="BK7" s="203">
        <v>0.04</v>
      </c>
      <c r="BL7" s="231"/>
      <c r="BM7" s="284"/>
      <c r="BN7" s="320" t="s">
        <v>38</v>
      </c>
      <c r="BO7" s="321" t="s">
        <v>76</v>
      </c>
      <c r="BP7" s="231" t="s">
        <v>72</v>
      </c>
      <c r="BQ7" s="239">
        <v>0.057</v>
      </c>
      <c r="BR7" s="11"/>
      <c r="BS7" s="213"/>
      <c r="BT7" s="320" t="s">
        <v>38</v>
      </c>
      <c r="BU7" s="322" t="s">
        <v>76</v>
      </c>
      <c r="BY7" s="29"/>
      <c r="BZ7" s="49"/>
      <c r="CA7" s="46"/>
      <c r="CB7" s="49"/>
      <c r="CC7" s="49"/>
      <c r="CD7" s="49"/>
      <c r="CE7" s="324"/>
      <c r="CF7" s="49"/>
      <c r="CG7" s="49"/>
      <c r="CH7" s="49"/>
      <c r="CI7" s="49"/>
      <c r="CJ7" s="4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89"/>
      <c r="R8" s="15" t="s">
        <v>0</v>
      </c>
      <c r="S8" s="18">
        <v>0.76</v>
      </c>
      <c r="T8" s="8"/>
      <c r="U8" s="10"/>
      <c r="V8" s="227" t="s">
        <v>67</v>
      </c>
      <c r="W8" s="240">
        <v>0.245</v>
      </c>
      <c r="X8" s="231" t="s">
        <v>69</v>
      </c>
      <c r="Y8" s="239">
        <v>0.31</v>
      </c>
      <c r="Z8" s="8"/>
      <c r="AA8" s="10"/>
      <c r="AB8" s="277" t="s">
        <v>59</v>
      </c>
      <c r="AC8" s="202">
        <v>0.245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82" t="s">
        <v>58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78" t="s">
        <v>66</v>
      </c>
      <c r="BK8" s="203">
        <v>0.04</v>
      </c>
      <c r="BL8" s="227"/>
      <c r="BM8" s="284"/>
      <c r="BN8" s="231" t="s">
        <v>70</v>
      </c>
      <c r="BO8" s="240">
        <v>-0.42600000000001614</v>
      </c>
      <c r="BP8" s="231" t="s">
        <v>73</v>
      </c>
      <c r="BQ8" s="239">
        <v>0.057</v>
      </c>
      <c r="BR8" s="223"/>
      <c r="BS8" s="224"/>
      <c r="BT8" s="15" t="s">
        <v>78</v>
      </c>
      <c r="BU8" s="16">
        <v>-0.703000000000003</v>
      </c>
      <c r="BY8" s="2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</row>
    <row r="9" spans="2:88" ht="21" customHeight="1" thickBot="1">
      <c r="B9" s="64"/>
      <c r="C9" s="47"/>
      <c r="D9" s="47"/>
      <c r="E9" s="47"/>
      <c r="F9" s="47"/>
      <c r="G9" s="47"/>
      <c r="H9" s="47"/>
      <c r="I9" s="47"/>
      <c r="J9" s="47"/>
      <c r="K9" s="47"/>
      <c r="L9" s="59"/>
      <c r="R9" s="21"/>
      <c r="S9" s="22"/>
      <c r="T9" s="23"/>
      <c r="U9" s="22"/>
      <c r="V9" s="242"/>
      <c r="W9" s="232"/>
      <c r="X9" s="243"/>
      <c r="Y9" s="244"/>
      <c r="Z9" s="23"/>
      <c r="AA9" s="22"/>
      <c r="AB9" s="19"/>
      <c r="AC9" s="17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24"/>
      <c r="BK9" s="65"/>
      <c r="BL9" s="23"/>
      <c r="BM9" s="22"/>
      <c r="BN9" s="23"/>
      <c r="BO9" s="232"/>
      <c r="BP9" s="243"/>
      <c r="BQ9" s="244"/>
      <c r="BR9" s="23"/>
      <c r="BS9" s="22"/>
      <c r="BT9" s="26"/>
      <c r="BU9" s="27"/>
      <c r="BY9" s="2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</row>
    <row r="10" spans="2:88" ht="21" customHeight="1">
      <c r="B10" s="45"/>
      <c r="C10" s="66" t="s">
        <v>9</v>
      </c>
      <c r="D10" s="47"/>
      <c r="E10" s="47"/>
      <c r="F10" s="49"/>
      <c r="G10" s="67" t="s">
        <v>41</v>
      </c>
      <c r="H10" s="47"/>
      <c r="I10" s="47"/>
      <c r="J10" s="68" t="s">
        <v>10</v>
      </c>
      <c r="K10" s="248">
        <v>90</v>
      </c>
      <c r="L10" s="50"/>
      <c r="V10" s="9"/>
      <c r="W10" s="241"/>
      <c r="X10" s="231"/>
      <c r="Y10" s="19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315" t="s">
        <v>91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49"/>
      <c r="CA10" s="66"/>
      <c r="CB10" s="49"/>
      <c r="CC10" s="49"/>
      <c r="CD10" s="49"/>
      <c r="CE10" s="67"/>
      <c r="CF10" s="49"/>
      <c r="CG10" s="49"/>
      <c r="CH10" s="68"/>
      <c r="CI10" s="248"/>
      <c r="CJ10" s="49"/>
    </row>
    <row r="11" spans="2:88" ht="21" customHeight="1">
      <c r="B11" s="45"/>
      <c r="C11" s="66" t="s">
        <v>11</v>
      </c>
      <c r="D11" s="47"/>
      <c r="E11" s="47"/>
      <c r="F11" s="49"/>
      <c r="G11" s="67" t="s">
        <v>42</v>
      </c>
      <c r="H11" s="47"/>
      <c r="I11" s="11"/>
      <c r="J11" s="68" t="s">
        <v>12</v>
      </c>
      <c r="K11" s="248">
        <v>30</v>
      </c>
      <c r="L11" s="50"/>
      <c r="V11" s="9"/>
      <c r="W11" s="241"/>
      <c r="X11" s="9"/>
      <c r="Y11" s="24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49"/>
      <c r="CA11" s="66"/>
      <c r="CB11" s="49"/>
      <c r="CC11" s="49"/>
      <c r="CD11" s="49"/>
      <c r="CE11" s="67"/>
      <c r="CF11" s="49"/>
      <c r="CG11" s="9"/>
      <c r="CH11" s="68"/>
      <c r="CI11" s="248"/>
      <c r="CJ11" s="49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2"/>
      <c r="AQ12" s="293"/>
      <c r="AR12" s="294"/>
      <c r="AS12" s="295" t="s">
        <v>60</v>
      </c>
      <c r="AT12" s="294"/>
      <c r="AU12" s="294"/>
      <c r="AV12" s="29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P13" s="297"/>
      <c r="AQ13" s="298"/>
      <c r="AR13" s="298"/>
      <c r="AS13" s="299" t="s">
        <v>61</v>
      </c>
      <c r="AT13" s="298"/>
      <c r="AU13" s="298"/>
      <c r="AV13" s="300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4:88" ht="18" customHeight="1">
      <c r="D14" s="188"/>
      <c r="E14" s="188"/>
      <c r="F14" s="188"/>
      <c r="G14" s="188"/>
      <c r="H14" s="188"/>
      <c r="I14" s="188"/>
      <c r="P14" s="73"/>
      <c r="Q14" s="73"/>
      <c r="AD14" s="29"/>
      <c r="AE14" s="29"/>
      <c r="AF14" s="29"/>
      <c r="AG14" s="29"/>
      <c r="AH14" s="29"/>
      <c r="AI14" s="29"/>
      <c r="AJ14" s="29"/>
      <c r="AK14" s="29"/>
      <c r="AL14" s="29"/>
      <c r="AN14" s="29"/>
      <c r="AO14" s="29"/>
      <c r="AP14" s="301"/>
      <c r="AQ14" s="302"/>
      <c r="AR14" s="302"/>
      <c r="AS14" s="303" t="s">
        <v>62</v>
      </c>
      <c r="AT14" s="302"/>
      <c r="AU14" s="302"/>
      <c r="AV14" s="304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4:88" ht="18" customHeight="1">
      <c r="D15" s="188"/>
      <c r="E15" s="188"/>
      <c r="F15" s="188"/>
      <c r="G15" s="188"/>
      <c r="H15" s="188"/>
      <c r="I15" s="188"/>
      <c r="AD15" s="29"/>
      <c r="AE15" s="29"/>
      <c r="AF15" s="29"/>
      <c r="AH15" s="29"/>
      <c r="AI15" s="29"/>
      <c r="AJ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4:88" ht="18" customHeight="1">
      <c r="D16" s="192"/>
      <c r="E16" s="192"/>
      <c r="F16" s="192"/>
      <c r="G16" s="192"/>
      <c r="H16" s="192"/>
      <c r="I16" s="192"/>
      <c r="BO16" s="195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4:61" ht="18" customHeight="1">
      <c r="D17" s="193"/>
      <c r="E17" s="193"/>
      <c r="F17" s="312"/>
      <c r="G17" s="312"/>
      <c r="H17" s="193"/>
      <c r="I17" s="193"/>
      <c r="O17" s="200"/>
      <c r="AQ17" s="199"/>
      <c r="AW17" s="29"/>
      <c r="AZ17" s="29"/>
      <c r="BI17" s="195"/>
    </row>
    <row r="18" spans="4:67" ht="18" customHeight="1">
      <c r="D18" s="310"/>
      <c r="E18" s="194"/>
      <c r="F18" s="49"/>
      <c r="G18" s="49"/>
      <c r="H18" s="310"/>
      <c r="I18" s="194"/>
      <c r="Y18" s="29"/>
      <c r="AQ18" s="29"/>
      <c r="AS18" s="29"/>
      <c r="AZ18" s="29"/>
      <c r="BI18" s="195"/>
      <c r="BL18" s="233"/>
      <c r="BO18" s="92"/>
    </row>
    <row r="19" spans="4:66" ht="18" customHeight="1">
      <c r="D19" s="310"/>
      <c r="E19" s="194"/>
      <c r="F19" s="49"/>
      <c r="G19" s="49"/>
      <c r="H19" s="310"/>
      <c r="I19" s="194"/>
      <c r="AO19" s="195"/>
      <c r="BE19" s="29"/>
      <c r="BI19" s="185"/>
      <c r="BN19" s="346" t="s">
        <v>63</v>
      </c>
    </row>
    <row r="20" spans="4:65" ht="18" customHeight="1">
      <c r="D20" s="310"/>
      <c r="E20" s="194"/>
      <c r="F20" s="49"/>
      <c r="G20" s="49"/>
      <c r="H20" s="310"/>
      <c r="I20" s="194"/>
      <c r="W20" s="207" t="s">
        <v>69</v>
      </c>
      <c r="AO20" s="92"/>
      <c r="AZ20" s="29"/>
      <c r="BB20" s="29"/>
      <c r="BC20" s="29"/>
      <c r="BF20" s="29"/>
      <c r="BG20" s="216"/>
      <c r="BM20" s="199"/>
    </row>
    <row r="21" spans="4:65" ht="18" customHeight="1">
      <c r="D21" s="311"/>
      <c r="E21" s="313"/>
      <c r="F21" s="49"/>
      <c r="G21" s="49"/>
      <c r="H21" s="311"/>
      <c r="I21" s="313"/>
      <c r="AS21" s="29"/>
      <c r="AY21" s="216"/>
      <c r="BD21" s="183"/>
      <c r="BE21" s="183"/>
      <c r="BH21" s="200" t="s">
        <v>107</v>
      </c>
      <c r="BM21" s="29"/>
    </row>
    <row r="22" spans="4:73" ht="18" customHeight="1">
      <c r="D22" s="311"/>
      <c r="E22" s="314"/>
      <c r="F22" s="49"/>
      <c r="G22" s="49"/>
      <c r="H22" s="311"/>
      <c r="I22" s="314"/>
      <c r="S22" s="183"/>
      <c r="Z22" s="29"/>
      <c r="AC22" s="216"/>
      <c r="AS22" s="29"/>
      <c r="AT22" s="29"/>
      <c r="AW22" s="183"/>
      <c r="BD22" s="29"/>
      <c r="BE22" s="29"/>
      <c r="BF22" s="226"/>
      <c r="BI22" s="29"/>
      <c r="BJ22" s="29"/>
      <c r="BK22" s="29"/>
      <c r="BO22" s="29"/>
      <c r="BP22" s="29"/>
      <c r="BU22" s="226"/>
    </row>
    <row r="23" spans="19:88" ht="18" customHeight="1">
      <c r="S23" s="29"/>
      <c r="V23" s="29"/>
      <c r="W23" s="207" t="s">
        <v>68</v>
      </c>
      <c r="AG23" s="199"/>
      <c r="AM23" s="29"/>
      <c r="AN23" s="183"/>
      <c r="AS23" s="221"/>
      <c r="AU23" s="29"/>
      <c r="AW23" s="29"/>
      <c r="BB23" s="77"/>
      <c r="BC23" s="29"/>
      <c r="BI23" s="337" t="s">
        <v>65</v>
      </c>
      <c r="BK23" s="249"/>
      <c r="BX23" s="29"/>
      <c r="BY23" s="29"/>
      <c r="BZ23" s="195"/>
      <c r="CA23" s="29"/>
      <c r="CC23" s="29"/>
      <c r="CF23" s="74"/>
      <c r="CG23" s="74"/>
      <c r="CI23" s="74"/>
      <c r="CJ23" s="74"/>
    </row>
    <row r="24" spans="14:84" ht="18" customHeight="1">
      <c r="N24" s="183">
        <v>22</v>
      </c>
      <c r="Q24" s="183"/>
      <c r="AG24" s="29"/>
      <c r="AN24" s="29"/>
      <c r="AO24" s="29"/>
      <c r="AR24" s="29"/>
      <c r="AS24" s="29"/>
      <c r="AT24" s="29"/>
      <c r="BG24" s="222"/>
      <c r="BK24" s="29"/>
      <c r="BP24" s="205"/>
      <c r="BR24" s="29"/>
      <c r="BV24" s="29"/>
      <c r="BW24" s="29"/>
      <c r="BZ24" s="196"/>
      <c r="CA24" s="29"/>
      <c r="CB24" s="29"/>
      <c r="CC24" s="29"/>
      <c r="CE24" s="74"/>
      <c r="CF24" s="74"/>
    </row>
    <row r="25" spans="12:85" ht="18" customHeight="1">
      <c r="L25" s="183"/>
      <c r="N25" s="29"/>
      <c r="X25" s="29"/>
      <c r="Z25" s="29"/>
      <c r="AB25" s="199"/>
      <c r="AC25" s="221"/>
      <c r="AD25" s="186"/>
      <c r="AF25" s="29"/>
      <c r="AH25" s="29"/>
      <c r="AI25" s="29"/>
      <c r="AO25" s="186"/>
      <c r="AS25" s="29"/>
      <c r="AY25" s="29"/>
      <c r="AZ25" s="29"/>
      <c r="BA25" s="29"/>
      <c r="BB25" s="29"/>
      <c r="BG25" s="29"/>
      <c r="BI25" s="29"/>
      <c r="BJ25" s="29"/>
      <c r="BO25" s="29"/>
      <c r="BZ25" s="29"/>
      <c r="CA25" s="29"/>
      <c r="CB25" s="29"/>
      <c r="CC25" s="29"/>
      <c r="CD25" s="74"/>
      <c r="CF25" s="74"/>
      <c r="CG25" s="29"/>
    </row>
    <row r="26" spans="4:86" ht="18" customHeight="1">
      <c r="D26" s="336" t="s">
        <v>45</v>
      </c>
      <c r="K26" s="183"/>
      <c r="L26" s="29"/>
      <c r="Q26" s="29"/>
      <c r="T26" s="199"/>
      <c r="U26" s="29"/>
      <c r="V26" s="183"/>
      <c r="W26" s="29"/>
      <c r="Z26" s="206"/>
      <c r="AB26" s="29"/>
      <c r="AE26" s="221" t="s">
        <v>67</v>
      </c>
      <c r="AM26" s="199"/>
      <c r="AZ26" s="29"/>
      <c r="BA26" s="29"/>
      <c r="BB26" s="29"/>
      <c r="BH26" s="200"/>
      <c r="BI26" s="337" t="s">
        <v>64</v>
      </c>
      <c r="BM26" s="29"/>
      <c r="BN26" s="29"/>
      <c r="BO26" s="183"/>
      <c r="BR26" s="29"/>
      <c r="BV26" s="29"/>
      <c r="BY26" s="183"/>
      <c r="BZ26" s="29"/>
      <c r="CA26" s="77"/>
      <c r="CB26" s="77"/>
      <c r="CC26" s="29"/>
      <c r="CD26" s="74"/>
      <c r="CF26" s="74"/>
      <c r="CH26" s="80" t="s">
        <v>77</v>
      </c>
    </row>
    <row r="27" spans="1:89" ht="18" customHeight="1">
      <c r="A27" s="79"/>
      <c r="H27" s="29"/>
      <c r="I27" s="183">
        <v>21</v>
      </c>
      <c r="K27" s="29"/>
      <c r="N27" s="29"/>
      <c r="P27" s="195"/>
      <c r="Q27" s="29"/>
      <c r="S27" s="29"/>
      <c r="T27" s="29"/>
      <c r="V27" s="29"/>
      <c r="W27" s="183"/>
      <c r="AA27" s="29"/>
      <c r="AM27" s="29"/>
      <c r="AR27" s="29"/>
      <c r="AS27" s="29"/>
      <c r="AT27" s="29"/>
      <c r="AZ27" s="29"/>
      <c r="BB27" s="29"/>
      <c r="BG27" s="222" t="s">
        <v>72</v>
      </c>
      <c r="BH27" s="29"/>
      <c r="BJ27" s="29"/>
      <c r="BK27" s="29"/>
      <c r="BL27" s="29"/>
      <c r="BM27" s="183"/>
      <c r="BN27" s="29"/>
      <c r="BO27" s="183"/>
      <c r="BP27" s="29"/>
      <c r="BQ27" s="29"/>
      <c r="BR27" s="29"/>
      <c r="BS27" s="29"/>
      <c r="BV27" s="344" t="s">
        <v>101</v>
      </c>
      <c r="BY27" s="29"/>
      <c r="CA27" s="77"/>
      <c r="CB27" s="77"/>
      <c r="CC27" s="77"/>
      <c r="CE27" s="80"/>
      <c r="CF27" s="29"/>
      <c r="CK27" s="79"/>
    </row>
    <row r="28" spans="1:88" ht="18" customHeight="1">
      <c r="A28" s="79"/>
      <c r="B28" s="79"/>
      <c r="I28" s="29"/>
      <c r="K28" s="184"/>
      <c r="M28" s="29"/>
      <c r="N28" s="183"/>
      <c r="O28" s="29"/>
      <c r="P28" s="196"/>
      <c r="R28" s="29"/>
      <c r="S28" s="29"/>
      <c r="V28" s="29"/>
      <c r="W28" s="29"/>
      <c r="AD28" s="29"/>
      <c r="AF28" s="29"/>
      <c r="AG28" s="29"/>
      <c r="AH28" s="29"/>
      <c r="AI28" s="29"/>
      <c r="AR28" s="29"/>
      <c r="AS28" s="77"/>
      <c r="AT28" s="29"/>
      <c r="AV28" s="78"/>
      <c r="AZ28" s="29"/>
      <c r="BB28" s="29"/>
      <c r="BC28" s="29"/>
      <c r="BG28" s="29"/>
      <c r="BH28" s="29"/>
      <c r="BI28" s="29"/>
      <c r="BJ28" s="29"/>
      <c r="BO28" s="29"/>
      <c r="BQ28" s="29"/>
      <c r="BT28" s="29"/>
      <c r="BU28" s="29"/>
      <c r="BV28" s="29"/>
      <c r="BW28" s="29"/>
      <c r="BY28" s="29"/>
      <c r="CA28" s="29"/>
      <c r="CB28" s="29"/>
      <c r="CC28" s="29"/>
      <c r="CJ28" s="79"/>
    </row>
    <row r="29" spans="1:89" ht="18" customHeight="1">
      <c r="A29" s="79"/>
      <c r="M29" s="183"/>
      <c r="N29" s="29"/>
      <c r="P29" s="29"/>
      <c r="S29" s="29"/>
      <c r="U29" s="29"/>
      <c r="V29" s="183">
        <v>24</v>
      </c>
      <c r="AA29" s="29"/>
      <c r="AE29" s="337" t="s">
        <v>59</v>
      </c>
      <c r="AG29" s="29"/>
      <c r="AW29" s="29"/>
      <c r="AX29" s="29"/>
      <c r="AZ29" s="29"/>
      <c r="BA29" s="29"/>
      <c r="BB29" s="29"/>
      <c r="BH29" s="29"/>
      <c r="BI29" s="247"/>
      <c r="BJ29" s="186"/>
      <c r="BO29" s="29"/>
      <c r="BQ29" s="345" t="s">
        <v>109</v>
      </c>
      <c r="BS29" s="29"/>
      <c r="BU29" s="222"/>
      <c r="BV29" s="344"/>
      <c r="BW29" s="343"/>
      <c r="BY29" s="343" t="s">
        <v>99</v>
      </c>
      <c r="CA29" s="29"/>
      <c r="CB29" s="77"/>
      <c r="CC29" s="77"/>
      <c r="CK29" s="79"/>
    </row>
    <row r="30" spans="3:85" ht="18" customHeight="1">
      <c r="C30" s="81" t="s">
        <v>0</v>
      </c>
      <c r="I30" s="335" t="s">
        <v>114</v>
      </c>
      <c r="J30" s="199"/>
      <c r="M30" s="29"/>
      <c r="N30" s="29"/>
      <c r="O30" s="183"/>
      <c r="U30" s="183"/>
      <c r="V30" s="29"/>
      <c r="X30" s="78"/>
      <c r="AG30" s="29"/>
      <c r="AI30" s="29"/>
      <c r="AU30" s="29"/>
      <c r="AZ30" s="186"/>
      <c r="BG30" s="222"/>
      <c r="BK30" s="29"/>
      <c r="BQ30" s="345" t="s">
        <v>110</v>
      </c>
      <c r="BR30" s="183"/>
      <c r="BS30" s="183"/>
      <c r="BV30" s="29"/>
      <c r="BX30" s="183"/>
      <c r="BZ30" s="29"/>
      <c r="CA30" s="29"/>
      <c r="CB30" s="29"/>
      <c r="CC30" s="29"/>
      <c r="CD30" s="29"/>
      <c r="CG30" s="29"/>
    </row>
    <row r="31" spans="5:85" ht="18" customHeight="1">
      <c r="E31" s="201"/>
      <c r="G31" s="29"/>
      <c r="J31" s="29"/>
      <c r="L31" s="29"/>
      <c r="V31" s="183"/>
      <c r="W31" s="29"/>
      <c r="X31" s="29"/>
      <c r="Y31" s="29"/>
      <c r="AB31" s="29"/>
      <c r="AG31" s="29"/>
      <c r="AH31" s="77"/>
      <c r="AU31" s="183"/>
      <c r="AZ31" s="29"/>
      <c r="BA31" s="29"/>
      <c r="BB31" s="29"/>
      <c r="BC31" s="29"/>
      <c r="BF31" s="29"/>
      <c r="BG31" s="29"/>
      <c r="BH31" s="29"/>
      <c r="BI31" s="29"/>
      <c r="BJ31" s="29"/>
      <c r="BK31" s="183"/>
      <c r="BN31" s="29"/>
      <c r="BQ31" s="29"/>
      <c r="BR31" s="29"/>
      <c r="BT31" s="29"/>
      <c r="BU31" s="29"/>
      <c r="BV31" s="29"/>
      <c r="BW31" s="29"/>
      <c r="BX31" s="29"/>
      <c r="BY31" s="29"/>
      <c r="CA31" s="222"/>
      <c r="CB31" s="77"/>
      <c r="CC31" s="77"/>
      <c r="CG31" s="215"/>
    </row>
    <row r="32" spans="9:81" ht="18" customHeight="1">
      <c r="I32" s="29"/>
      <c r="N32" s="29"/>
      <c r="S32" s="29"/>
      <c r="T32" s="201"/>
      <c r="X32" s="183"/>
      <c r="AB32" s="183"/>
      <c r="AG32" s="29"/>
      <c r="AI32" s="29"/>
      <c r="BC32" s="29"/>
      <c r="BF32" s="29"/>
      <c r="BI32" s="337" t="s">
        <v>66</v>
      </c>
      <c r="BO32" s="29"/>
      <c r="BQ32" s="345" t="s">
        <v>112</v>
      </c>
      <c r="BR32" s="183"/>
      <c r="BU32" s="343" t="s">
        <v>100</v>
      </c>
      <c r="BW32" s="183"/>
      <c r="CA32" s="29"/>
      <c r="CB32" s="77"/>
      <c r="CC32" s="338"/>
    </row>
    <row r="33" spans="10:81" ht="18" customHeight="1">
      <c r="J33" s="92"/>
      <c r="O33" s="183"/>
      <c r="P33" s="29"/>
      <c r="R33" s="29"/>
      <c r="AD33" s="29"/>
      <c r="AG33" s="219"/>
      <c r="AT33" s="183" t="s">
        <v>105</v>
      </c>
      <c r="AU33" s="183"/>
      <c r="AW33" s="29"/>
      <c r="BE33" s="29"/>
      <c r="BF33" s="183"/>
      <c r="BH33" s="29"/>
      <c r="BM33" s="279" t="s">
        <v>108</v>
      </c>
      <c r="BN33" s="29"/>
      <c r="BO33" s="29"/>
      <c r="BQ33" s="345" t="s">
        <v>111</v>
      </c>
      <c r="BU33" s="29"/>
      <c r="BV33" s="29"/>
      <c r="BW33" s="183"/>
      <c r="CA33" s="222"/>
      <c r="CB33" s="279"/>
      <c r="CC33" s="29"/>
    </row>
    <row r="34" spans="15:81" ht="18" customHeight="1">
      <c r="O34" s="29"/>
      <c r="S34" s="29"/>
      <c r="U34" s="334" t="s">
        <v>104</v>
      </c>
      <c r="AD34" s="186"/>
      <c r="AM34" s="29"/>
      <c r="AS34" s="29"/>
      <c r="AT34" s="29"/>
      <c r="AU34" s="29"/>
      <c r="BG34" s="29"/>
      <c r="BK34" s="29"/>
      <c r="BO34" s="207"/>
      <c r="BP34" s="29"/>
      <c r="BQ34" s="29"/>
      <c r="BS34" s="216"/>
      <c r="BT34" s="29"/>
      <c r="BU34" s="29"/>
      <c r="BW34" s="29"/>
      <c r="CA34" s="339"/>
      <c r="CB34" s="29"/>
      <c r="CC34" s="29"/>
    </row>
    <row r="35" spans="9:86" ht="18" customHeight="1">
      <c r="I35" s="29"/>
      <c r="AE35" s="197"/>
      <c r="AX35" s="29"/>
      <c r="AY35" s="29"/>
      <c r="BG35" s="186"/>
      <c r="BK35" s="186"/>
      <c r="BP35" s="344" t="s">
        <v>98</v>
      </c>
      <c r="BU35" s="185"/>
      <c r="CA35" s="29"/>
      <c r="CB35" s="29"/>
      <c r="CC35" s="29"/>
      <c r="CF35" s="29"/>
      <c r="CH35" s="29"/>
    </row>
    <row r="36" spans="17:81" ht="18" customHeight="1">
      <c r="Q36" s="220"/>
      <c r="R36" s="195"/>
      <c r="AJ36" s="233"/>
      <c r="AM36" s="225" t="s">
        <v>106</v>
      </c>
      <c r="BA36" s="225" t="s">
        <v>44</v>
      </c>
      <c r="BK36" s="93"/>
      <c r="BL36" s="233"/>
      <c r="BU36" s="195"/>
      <c r="BX36" s="344" t="s">
        <v>103</v>
      </c>
      <c r="CA36" s="222"/>
      <c r="CB36" s="340"/>
      <c r="CC36" s="338"/>
    </row>
    <row r="37" spans="18:81" ht="18" customHeight="1">
      <c r="R37" s="196"/>
      <c r="Y37" s="225"/>
      <c r="AA37" s="225"/>
      <c r="AE37" s="29"/>
      <c r="BI37" s="347" t="s">
        <v>113</v>
      </c>
      <c r="BU37" s="196"/>
      <c r="BW37" s="29"/>
      <c r="BX37" s="29"/>
      <c r="CA37" s="77"/>
      <c r="CB37" s="29"/>
      <c r="CC37" s="341"/>
    </row>
    <row r="38" spans="35:81" ht="18" customHeight="1">
      <c r="AI38" s="234"/>
      <c r="BT38" s="29"/>
      <c r="BW38" s="344" t="s">
        <v>102</v>
      </c>
      <c r="BX38" s="344"/>
      <c r="CA38" s="29"/>
      <c r="CB38" s="29"/>
      <c r="CC38" s="29"/>
    </row>
    <row r="39" spans="42:86" ht="18" customHeight="1">
      <c r="AP39" s="220"/>
      <c r="CA39" s="29"/>
      <c r="CB39" s="29"/>
      <c r="CC39" s="29"/>
      <c r="CF39" s="29"/>
      <c r="CH39" s="29"/>
    </row>
    <row r="40" spans="39:81" ht="18" customHeight="1">
      <c r="AM40" s="29"/>
      <c r="AS40" s="29"/>
      <c r="CA40" s="29"/>
      <c r="CB40" s="29"/>
      <c r="CC40" s="342"/>
    </row>
    <row r="41" spans="39:81" ht="18" customHeight="1">
      <c r="AM41" s="186"/>
      <c r="AW41" s="195"/>
      <c r="CA41" s="77"/>
      <c r="CB41" s="29"/>
      <c r="CC41" s="29"/>
    </row>
    <row r="42" ht="18" customHeight="1">
      <c r="AW42" s="92"/>
    </row>
    <row r="43" ht="18" customHeight="1"/>
    <row r="44" spans="13:20" ht="18" customHeight="1">
      <c r="M44" s="188"/>
      <c r="N44" s="188"/>
      <c r="O44" s="188"/>
      <c r="P44" s="188"/>
      <c r="Q44" s="188"/>
      <c r="R44" s="188"/>
      <c r="S44" s="188"/>
      <c r="T44" s="188"/>
    </row>
    <row r="45" spans="13:88" ht="18" customHeight="1">
      <c r="M45" s="193"/>
      <c r="N45" s="193"/>
      <c r="O45" s="193"/>
      <c r="P45" s="193"/>
      <c r="Q45" s="193"/>
      <c r="R45" s="193"/>
      <c r="S45" s="193"/>
      <c r="T45" s="193"/>
      <c r="CJ45" s="188"/>
    </row>
    <row r="46" spans="2:88" ht="18" customHeight="1" thickBot="1">
      <c r="B46" s="260" t="s">
        <v>19</v>
      </c>
      <c r="C46" s="261" t="s">
        <v>25</v>
      </c>
      <c r="D46" s="261" t="s">
        <v>26</v>
      </c>
      <c r="E46" s="261" t="s">
        <v>27</v>
      </c>
      <c r="F46" s="262" t="s">
        <v>28</v>
      </c>
      <c r="G46" s="263"/>
      <c r="H46" s="261" t="s">
        <v>19</v>
      </c>
      <c r="I46" s="261" t="s">
        <v>25</v>
      </c>
      <c r="J46" s="261" t="s">
        <v>26</v>
      </c>
      <c r="K46" s="261" t="s">
        <v>27</v>
      </c>
      <c r="L46" s="264" t="s">
        <v>28</v>
      </c>
      <c r="M46" s="56"/>
      <c r="N46" s="56"/>
      <c r="O46" s="49"/>
      <c r="P46" s="49"/>
      <c r="Q46" s="49"/>
      <c r="R46" s="49"/>
      <c r="S46" s="49"/>
      <c r="T46" s="49"/>
      <c r="AC46" s="73"/>
      <c r="BR46" s="188"/>
      <c r="BS46" s="188"/>
      <c r="BT46" s="188"/>
      <c r="BU46" s="188"/>
      <c r="BV46" s="188"/>
      <c r="BW46" s="188"/>
      <c r="BX46" s="188"/>
      <c r="BY46" s="188"/>
      <c r="CC46" s="73"/>
      <c r="CD46" s="73"/>
      <c r="CE46" s="73"/>
      <c r="CF46" s="73"/>
      <c r="CG46" s="73"/>
      <c r="CH46" s="73"/>
      <c r="CI46" s="73"/>
      <c r="CJ46" s="188"/>
    </row>
    <row r="47" spans="2:88" ht="21" customHeight="1" thickBot="1" thickTop="1">
      <c r="B47" s="83"/>
      <c r="C47" s="4"/>
      <c r="D47" s="4"/>
      <c r="E47" s="4"/>
      <c r="F47" s="3"/>
      <c r="G47" s="3" t="s">
        <v>94</v>
      </c>
      <c r="H47" s="3"/>
      <c r="I47" s="4"/>
      <c r="J47" s="3"/>
      <c r="K47" s="4"/>
      <c r="L47" s="5"/>
      <c r="M47" s="252"/>
      <c r="N47" s="188"/>
      <c r="O47" s="188"/>
      <c r="P47" s="188"/>
      <c r="Q47" s="188"/>
      <c r="R47" s="188"/>
      <c r="S47" s="188"/>
      <c r="T47" s="188"/>
      <c r="BR47" s="188"/>
      <c r="BS47" s="188"/>
      <c r="BT47" s="188"/>
      <c r="BU47" s="188"/>
      <c r="BV47" s="188"/>
      <c r="BW47" s="188"/>
      <c r="BX47" s="188"/>
      <c r="BY47" s="188"/>
      <c r="BZ47" s="260" t="s">
        <v>19</v>
      </c>
      <c r="CA47" s="261" t="s">
        <v>25</v>
      </c>
      <c r="CB47" s="261" t="s">
        <v>26</v>
      </c>
      <c r="CC47" s="261" t="s">
        <v>27</v>
      </c>
      <c r="CD47" s="272" t="s">
        <v>28</v>
      </c>
      <c r="CE47" s="263"/>
      <c r="CF47" s="261" t="s">
        <v>19</v>
      </c>
      <c r="CG47" s="261" t="s">
        <v>25</v>
      </c>
      <c r="CH47" s="261" t="s">
        <v>26</v>
      </c>
      <c r="CI47" s="261" t="s">
        <v>27</v>
      </c>
      <c r="CJ47" s="264" t="s">
        <v>28</v>
      </c>
    </row>
    <row r="48" spans="2:88" ht="21" customHeight="1" thickTop="1">
      <c r="B48" s="211"/>
      <c r="C48" s="85"/>
      <c r="D48" s="85"/>
      <c r="E48" s="85"/>
      <c r="F48" s="9"/>
      <c r="G48" s="265"/>
      <c r="H48" s="266"/>
      <c r="I48" s="88"/>
      <c r="J48" s="86"/>
      <c r="K48" s="87"/>
      <c r="L48" s="198"/>
      <c r="M48" s="252"/>
      <c r="N48" s="188"/>
      <c r="O48" s="188"/>
      <c r="P48" s="188"/>
      <c r="Q48" s="188"/>
      <c r="R48" s="188"/>
      <c r="S48" s="188"/>
      <c r="T48" s="188"/>
      <c r="AS48" s="75" t="s">
        <v>17</v>
      </c>
      <c r="BR48" s="56"/>
      <c r="BS48" s="56"/>
      <c r="BT48" s="56"/>
      <c r="BU48" s="56"/>
      <c r="BV48" s="56"/>
      <c r="BW48" s="193"/>
      <c r="BX48" s="193"/>
      <c r="BY48" s="193"/>
      <c r="BZ48" s="273"/>
      <c r="CA48" s="4"/>
      <c r="CB48" s="3"/>
      <c r="CC48" s="4"/>
      <c r="CD48" s="4"/>
      <c r="CE48" s="3" t="s">
        <v>96</v>
      </c>
      <c r="CF48" s="3"/>
      <c r="CG48" s="4"/>
      <c r="CH48" s="3"/>
      <c r="CI48" s="4"/>
      <c r="CJ48" s="5"/>
    </row>
    <row r="49" spans="2:88" ht="21" customHeight="1">
      <c r="B49" s="331">
        <v>21</v>
      </c>
      <c r="C49" s="329">
        <v>0.412</v>
      </c>
      <c r="D49" s="86">
        <v>-51</v>
      </c>
      <c r="E49" s="290">
        <f>C49+D49*0.001</f>
        <v>0.361</v>
      </c>
      <c r="F49" s="9" t="s">
        <v>55</v>
      </c>
      <c r="G49" s="267"/>
      <c r="H49" s="330" t="s">
        <v>74</v>
      </c>
      <c r="I49" s="333">
        <v>0.204</v>
      </c>
      <c r="J49" s="86"/>
      <c r="K49" s="290"/>
      <c r="L49" s="291" t="s">
        <v>55</v>
      </c>
      <c r="M49" s="252"/>
      <c r="N49" s="188"/>
      <c r="O49" s="188"/>
      <c r="P49" s="188"/>
      <c r="Q49" s="188"/>
      <c r="R49" s="188"/>
      <c r="S49" s="188"/>
      <c r="T49" s="188"/>
      <c r="AS49" s="76" t="s">
        <v>18</v>
      </c>
      <c r="BR49" s="49"/>
      <c r="BS49" s="49"/>
      <c r="BT49" s="49"/>
      <c r="BU49" s="49"/>
      <c r="BV49" s="56"/>
      <c r="BW49" s="56"/>
      <c r="BX49" s="56"/>
      <c r="BY49" s="49"/>
      <c r="BZ49" s="212"/>
      <c r="CA49" s="88"/>
      <c r="CB49" s="86"/>
      <c r="CC49" s="87"/>
      <c r="CD49" s="209"/>
      <c r="CE49" s="274"/>
      <c r="CF49" s="266"/>
      <c r="CG49" s="88"/>
      <c r="CH49" s="86"/>
      <c r="CI49" s="87"/>
      <c r="CJ49" s="275"/>
    </row>
    <row r="50" spans="2:88" ht="21" customHeight="1">
      <c r="B50" s="331"/>
      <c r="C50" s="329"/>
      <c r="D50" s="86"/>
      <c r="E50" s="290"/>
      <c r="F50" s="9"/>
      <c r="G50" s="267"/>
      <c r="H50" s="288">
        <v>26</v>
      </c>
      <c r="I50" s="289">
        <v>0.15</v>
      </c>
      <c r="J50" s="86">
        <v>51</v>
      </c>
      <c r="K50" s="290">
        <f>I50+J50*0.001</f>
        <v>0.201</v>
      </c>
      <c r="L50" s="291" t="s">
        <v>55</v>
      </c>
      <c r="M50" s="252"/>
      <c r="N50" s="188"/>
      <c r="O50" s="188"/>
      <c r="P50" s="188"/>
      <c r="Q50" s="188"/>
      <c r="R50" s="188"/>
      <c r="S50" s="188"/>
      <c r="T50" s="188"/>
      <c r="AS50" s="76" t="s">
        <v>54</v>
      </c>
      <c r="BR50" s="253"/>
      <c r="BS50" s="245"/>
      <c r="BT50" s="250"/>
      <c r="BU50" s="251"/>
      <c r="BV50" s="9"/>
      <c r="BW50" s="252"/>
      <c r="BX50" s="188"/>
      <c r="BY50" s="188"/>
      <c r="BZ50" s="325" t="s">
        <v>103</v>
      </c>
      <c r="CA50" s="290"/>
      <c r="CB50" s="86" t="s">
        <v>97</v>
      </c>
      <c r="CC50" s="290"/>
      <c r="CD50" s="326"/>
      <c r="CE50" s="267"/>
      <c r="CF50" s="330" t="s">
        <v>101</v>
      </c>
      <c r="CG50" s="290"/>
      <c r="CH50" s="86" t="s">
        <v>97</v>
      </c>
      <c r="CI50" s="87"/>
      <c r="CJ50" s="198"/>
    </row>
    <row r="51" spans="2:88" ht="21" customHeight="1">
      <c r="B51" s="327">
        <v>22</v>
      </c>
      <c r="C51" s="289">
        <v>0.373</v>
      </c>
      <c r="D51" s="86">
        <v>-51</v>
      </c>
      <c r="E51" s="290">
        <f>C51+D51*0.001</f>
        <v>0.322</v>
      </c>
      <c r="F51" s="332" t="s">
        <v>55</v>
      </c>
      <c r="G51" s="267"/>
      <c r="H51" s="288">
        <v>27</v>
      </c>
      <c r="I51" s="289">
        <v>0.15</v>
      </c>
      <c r="J51" s="86">
        <v>-51</v>
      </c>
      <c r="K51" s="290">
        <f>I51+J51*0.001</f>
        <v>0.09899999999999999</v>
      </c>
      <c r="L51" s="291" t="s">
        <v>55</v>
      </c>
      <c r="M51" s="252"/>
      <c r="N51" s="188"/>
      <c r="O51" s="188"/>
      <c r="P51" s="188"/>
      <c r="Q51" s="188"/>
      <c r="R51" s="188"/>
      <c r="S51" s="188"/>
      <c r="T51" s="188"/>
      <c r="AS51" s="76"/>
      <c r="BR51" s="253"/>
      <c r="BS51" s="245"/>
      <c r="BT51" s="250"/>
      <c r="BU51" s="251"/>
      <c r="BV51" s="9"/>
      <c r="BW51" s="252"/>
      <c r="BX51" s="188"/>
      <c r="BY51" s="188"/>
      <c r="BZ51" s="325" t="s">
        <v>102</v>
      </c>
      <c r="CA51" s="290"/>
      <c r="CB51" s="86" t="s">
        <v>97</v>
      </c>
      <c r="CC51" s="290"/>
      <c r="CD51" s="326"/>
      <c r="CE51" s="267"/>
      <c r="CF51" s="288" t="s">
        <v>100</v>
      </c>
      <c r="CG51" s="289"/>
      <c r="CH51" s="86" t="s">
        <v>97</v>
      </c>
      <c r="CI51" s="290"/>
      <c r="CJ51" s="291"/>
    </row>
    <row r="52" spans="2:88" ht="21" customHeight="1">
      <c r="B52" s="327">
        <v>24</v>
      </c>
      <c r="C52" s="289">
        <v>0.318</v>
      </c>
      <c r="D52" s="86">
        <v>-65</v>
      </c>
      <c r="E52" s="290">
        <f>C52+D52*0.001</f>
        <v>0.253</v>
      </c>
      <c r="F52" s="332" t="s">
        <v>55</v>
      </c>
      <c r="G52" s="285"/>
      <c r="H52" s="330" t="s">
        <v>44</v>
      </c>
      <c r="I52" s="333">
        <v>0.096</v>
      </c>
      <c r="J52" s="86"/>
      <c r="K52" s="290"/>
      <c r="L52" s="291" t="s">
        <v>55</v>
      </c>
      <c r="M52" s="252"/>
      <c r="N52" s="188"/>
      <c r="O52" s="188"/>
      <c r="P52" s="188"/>
      <c r="Q52" s="188"/>
      <c r="R52" s="188"/>
      <c r="S52" s="188"/>
      <c r="T52" s="188"/>
      <c r="AS52" s="76"/>
      <c r="BR52" s="254"/>
      <c r="BS52" s="251"/>
      <c r="BT52" s="250"/>
      <c r="BU52" s="251"/>
      <c r="BV52" s="9"/>
      <c r="BW52" s="252"/>
      <c r="BX52" s="188"/>
      <c r="BY52" s="188"/>
      <c r="BZ52" s="325" t="s">
        <v>98</v>
      </c>
      <c r="CA52" s="290"/>
      <c r="CB52" s="86" t="s">
        <v>97</v>
      </c>
      <c r="CC52" s="290"/>
      <c r="CD52" s="326"/>
      <c r="CE52" s="267"/>
      <c r="CF52" s="328" t="s">
        <v>99</v>
      </c>
      <c r="CG52" s="329"/>
      <c r="CH52" s="86" t="s">
        <v>97</v>
      </c>
      <c r="CI52" s="290"/>
      <c r="CJ52" s="291"/>
    </row>
    <row r="53" spans="2:88" ht="21" customHeight="1" thickBot="1">
      <c r="B53" s="89"/>
      <c r="C53" s="90"/>
      <c r="D53" s="91"/>
      <c r="E53" s="91"/>
      <c r="F53" s="268"/>
      <c r="G53" s="269"/>
      <c r="H53" s="270"/>
      <c r="I53" s="271"/>
      <c r="J53" s="191"/>
      <c r="K53" s="190"/>
      <c r="L53" s="246"/>
      <c r="M53" s="256"/>
      <c r="N53" s="188"/>
      <c r="O53" s="188"/>
      <c r="P53" s="188"/>
      <c r="Q53" s="188"/>
      <c r="R53" s="188"/>
      <c r="S53" s="188"/>
      <c r="T53" s="188"/>
      <c r="AD53" s="30"/>
      <c r="AE53" s="31"/>
      <c r="BG53" s="30"/>
      <c r="BH53" s="31"/>
      <c r="BR53" s="255"/>
      <c r="BS53" s="251"/>
      <c r="BT53" s="250"/>
      <c r="BU53" s="251"/>
      <c r="BV53" s="9"/>
      <c r="BW53" s="256"/>
      <c r="BX53" s="188"/>
      <c r="BY53" s="188"/>
      <c r="BZ53" s="276"/>
      <c r="CA53" s="271"/>
      <c r="CB53" s="191"/>
      <c r="CC53" s="190"/>
      <c r="CD53" s="210"/>
      <c r="CE53" s="269"/>
      <c r="CF53" s="270"/>
      <c r="CG53" s="271"/>
      <c r="CH53" s="191"/>
      <c r="CI53" s="190"/>
      <c r="CJ53" s="246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2015-02-20T11:32:37Z</cp:lastPrinted>
  <dcterms:created xsi:type="dcterms:W3CDTF">2003-01-10T15:39:03Z</dcterms:created>
  <dcterms:modified xsi:type="dcterms:W3CDTF">2015-04-13T10:46:34Z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