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605" activeTab="0"/>
  </bookViews>
  <sheets>
    <sheet name="Čkyně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<sst xmlns="http://schemas.openxmlformats.org/spreadsheetml/2006/main" count="78" uniqueCount="50">
  <si>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</si>
  <si>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</si>
  <si>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</si>
  <si>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</si>
  <si>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</si>
  <si>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</si>
  <si>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</si>
  <si>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</si>
  <si>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</si>
  <si>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</si>
  <si>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</si>
  <si>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</si>
  <si>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</si>
  <si>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</si>
  <si>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</si>
  <si>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</si>
  <si>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</si>
  <si>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</si>
  <si>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</si>
  <si>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</si>
  <si>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</si>
  <si>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</si>
  <si>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</si>
  <si>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</si>
  <si>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Vk 1</t>
  </si>
  <si>
    <t>Trať : 707</t>
  </si>
  <si>
    <t>Mechanické</t>
  </si>
  <si>
    <t>výhybky a výkolejky přestavuje a uzamyká doprovod vlaku</t>
  </si>
  <si>
    <t>klíče od výhybek a výkolejek v soupravě hlavních klíčů (SHK)</t>
  </si>
  <si>
    <t>Směr  :  Volyně</t>
  </si>
  <si>
    <t>Vimperk</t>
  </si>
  <si>
    <t>Směr  :  Bohumilice v Čechách</t>
  </si>
  <si>
    <t>Ev. č. : 750927</t>
  </si>
  <si>
    <t>Km  23,115</t>
  </si>
  <si>
    <t>Vk 2</t>
  </si>
  <si>
    <t>výměnové zámky do obou směrů, klíče v.č. 3 v SHK - III.</t>
  </si>
  <si>
    <t>výměnové zámky do obou směrů, klíče v.č. 1 v SHK - I.</t>
  </si>
  <si>
    <t>provoz podle SŽDC D 3</t>
  </si>
  <si>
    <t>KANGO</t>
  </si>
  <si>
    <t>záznam hovorů zařízením ReDat</t>
  </si>
  <si>
    <t>XII.</t>
  </si>
  <si>
    <t>Rádiové spojení  ( mobilní síť )</t>
  </si>
  <si>
    <t>Kód : 16</t>
  </si>
  <si>
    <t>Místo zastavení Os</t>
  </si>
  <si>
    <t>výměnový zámek, klíč Vk 1 / 2 v SHK - II.</t>
  </si>
  <si>
    <t>výměnový zámek v závislosti na Vk 1</t>
  </si>
  <si>
    <t>výměnový zámek, klíč Vk 2 / 4 v SHK - IV.</t>
  </si>
  <si>
    <t>výměnový zámek v závislosti na Vk 2</t>
  </si>
  <si>
    <t>přechody v km 23,132 a 23,147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</si>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</sst>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8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8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8" xfId="0" applyFont="1" applyBorder="1" applyAlignment="1" quotePrefix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164" fontId="4" fillId="0" borderId="16" xfId="0" applyNumberFormat="1" applyFont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33" fillId="0" borderId="0" xfId="0" applyFont="1" applyBorder="1" applyAlignment="1">
      <alignment horizontal="left" vertical="center" indent="1"/>
    </xf>
    <xf numFmtId="1" fontId="13" fillId="0" borderId="5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78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left" vertical="top"/>
    </xf>
    <xf numFmtId="0" fontId="22" fillId="0" borderId="64" xfId="47" applyFont="1" applyBorder="1" applyAlignment="1">
      <alignment horizontal="center" vertical="center" wrapText="1"/>
      <protection/>
    </xf>
    <xf numFmtId="0" fontId="22" fillId="0" borderId="65" xfId="47" applyFont="1" applyBorder="1" applyAlignment="1">
      <alignment horizontal="center" vertical="center" wrapText="1"/>
      <protection/>
    </xf>
    <xf numFmtId="0" fontId="22" fillId="0" borderId="66" xfId="47" applyFont="1" applyBorder="1" applyAlignment="1">
      <alignment horizontal="center" vertical="center" wrapText="1"/>
      <protection/>
    </xf>
    <xf numFmtId="0" fontId="22" fillId="0" borderId="67" xfId="47" applyFont="1" applyBorder="1" applyAlignment="1">
      <alignment horizontal="center" vertical="center" wrapText="1"/>
      <protection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26" fillId="33" borderId="69" xfId="0" applyFont="1" applyFill="1" applyBorder="1" applyAlignment="1">
      <alignment horizontal="center" vertical="center"/>
    </xf>
    <xf numFmtId="0" fontId="26" fillId="33" borderId="70" xfId="0" applyFont="1" applyFill="1" applyBorder="1" applyAlignment="1">
      <alignment horizontal="center" vertical="center"/>
    </xf>
    <xf numFmtId="0" fontId="27" fillId="35" borderId="71" xfId="0" applyFont="1" applyFill="1" applyBorder="1" applyAlignment="1">
      <alignment horizontal="center" vertical="center"/>
    </xf>
    <xf numFmtId="0" fontId="27" fillId="35" borderId="69" xfId="0" applyFont="1" applyFill="1" applyBorder="1" applyAlignment="1">
      <alignment horizontal="center" vertical="center"/>
    </xf>
    <xf numFmtId="0" fontId="27" fillId="35" borderId="70" xfId="0" applyFont="1" applyFill="1" applyBorder="1" applyAlignment="1">
      <alignment horizontal="center" vertical="center"/>
    </xf>
    <xf numFmtId="0" fontId="26" fillId="33" borderId="71" xfId="0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4" fontId="22" fillId="33" borderId="73" xfId="39" applyFont="1" applyFill="1" applyBorder="1" applyAlignment="1">
      <alignment horizontal="center" vertical="center"/>
    </xf>
    <xf numFmtId="44" fontId="22" fillId="33" borderId="74" xfId="39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5" fillId="33" borderId="34" xfId="39" applyFont="1" applyFill="1" applyBorder="1" applyAlignment="1">
      <alignment horizontal="center" vertical="center"/>
    </xf>
    <xf numFmtId="44" fontId="31" fillId="33" borderId="73" xfId="39" applyFont="1" applyFill="1" applyBorder="1" applyAlignment="1">
      <alignment horizontal="center" vertical="center"/>
    </xf>
    <xf numFmtId="44" fontId="31" fillId="33" borderId="74" xfId="39" applyFont="1" applyFill="1" applyBorder="1" applyAlignment="1">
      <alignment horizontal="center" vertical="center"/>
    </xf>
    <xf numFmtId="44" fontId="31" fillId="33" borderId="79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8391525"/>
          <a:ext cx="776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0</xdr:rowOff>
    </xdr:from>
    <xdr:to>
      <xdr:col>10</xdr:col>
      <xdr:colOff>495300</xdr:colOff>
      <xdr:row>35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3371850" y="8505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Čkyně</a:t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27</xdr:col>
      <xdr:colOff>266700</xdr:colOff>
      <xdr:row>35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17811750" y="8505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628650</xdr:colOff>
      <xdr:row>40</xdr:row>
      <xdr:rowOff>9525</xdr:rowOff>
    </xdr:from>
    <xdr:to>
      <xdr:col>14</xdr:col>
      <xdr:colOff>390525</xdr:colOff>
      <xdr:row>42</xdr:row>
      <xdr:rowOff>0</xdr:rowOff>
    </xdr:to>
    <xdr:pic>
      <xdr:nvPicPr>
        <xdr:cNvPr id="11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38</xdr:row>
      <xdr:rowOff>114300</xdr:rowOff>
    </xdr:from>
    <xdr:to>
      <xdr:col>24</xdr:col>
      <xdr:colOff>476250</xdr:colOff>
      <xdr:row>38</xdr:row>
      <xdr:rowOff>114300</xdr:rowOff>
    </xdr:to>
    <xdr:sp>
      <xdr:nvSpPr>
        <xdr:cNvPr id="12" name="Line 516"/>
        <xdr:cNvSpPr>
          <a:spLocks/>
        </xdr:cNvSpPr>
      </xdr:nvSpPr>
      <xdr:spPr>
        <a:xfrm>
          <a:off x="10058400" y="9763125"/>
          <a:ext cx="9239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31</xdr:col>
      <xdr:colOff>266700</xdr:colOff>
      <xdr:row>38</xdr:row>
      <xdr:rowOff>0</xdr:rowOff>
    </xdr:to>
    <xdr:sp>
      <xdr:nvSpPr>
        <xdr:cNvPr id="13" name="Line 542"/>
        <xdr:cNvSpPr>
          <a:spLocks/>
        </xdr:cNvSpPr>
      </xdr:nvSpPr>
      <xdr:spPr>
        <a:xfrm flipH="1">
          <a:off x="20783550" y="90773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76200</xdr:rowOff>
    </xdr:from>
    <xdr:to>
      <xdr:col>25</xdr:col>
      <xdr:colOff>247650</xdr:colOff>
      <xdr:row>38</xdr:row>
      <xdr:rowOff>114300</xdr:rowOff>
    </xdr:to>
    <xdr:sp>
      <xdr:nvSpPr>
        <xdr:cNvPr id="14" name="Line 545"/>
        <xdr:cNvSpPr>
          <a:spLocks/>
        </xdr:cNvSpPr>
      </xdr:nvSpPr>
      <xdr:spPr>
        <a:xfrm flipV="1">
          <a:off x="192976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5" name="Line 547"/>
        <xdr:cNvSpPr>
          <a:spLocks/>
        </xdr:cNvSpPr>
      </xdr:nvSpPr>
      <xdr:spPr>
        <a:xfrm>
          <a:off x="17078325" y="84296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6" name="Line 747"/>
        <xdr:cNvSpPr>
          <a:spLocks/>
        </xdr:cNvSpPr>
      </xdr:nvSpPr>
      <xdr:spPr>
        <a:xfrm>
          <a:off x="16335375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71550" cy="457200"/>
    <xdr:sp>
      <xdr:nvSpPr>
        <xdr:cNvPr id="19" name="text 774"/>
        <xdr:cNvSpPr txBox="1">
          <a:spLocks noChangeArrowheads="1"/>
        </xdr:cNvSpPr>
      </xdr:nvSpPr>
      <xdr:spPr>
        <a:xfrm>
          <a:off x="6477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985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22,914</a:t>
          </a:r>
        </a:p>
      </xdr:txBody>
    </xdr:sp>
    <xdr:clientData/>
  </xdr:oneCellAnchor>
  <xdr:twoCellAnchor>
    <xdr:from>
      <xdr:col>25</xdr:col>
      <xdr:colOff>247650</xdr:colOff>
      <xdr:row>38</xdr:row>
      <xdr:rowOff>0</xdr:rowOff>
    </xdr:from>
    <xdr:to>
      <xdr:col>26</xdr:col>
      <xdr:colOff>476250</xdr:colOff>
      <xdr:row>38</xdr:row>
      <xdr:rowOff>76200</xdr:rowOff>
    </xdr:to>
    <xdr:sp>
      <xdr:nvSpPr>
        <xdr:cNvPr id="20" name="Line 782"/>
        <xdr:cNvSpPr>
          <a:spLocks/>
        </xdr:cNvSpPr>
      </xdr:nvSpPr>
      <xdr:spPr>
        <a:xfrm flipV="1">
          <a:off x="200406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1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0</xdr:colOff>
      <xdr:row>31</xdr:row>
      <xdr:rowOff>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217932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986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23,338</a:t>
          </a:r>
        </a:p>
      </xdr:txBody>
    </xdr:sp>
    <xdr:clientData/>
  </xdr:oneCellAnchor>
  <xdr:twoCellAnchor>
    <xdr:from>
      <xdr:col>2</xdr:col>
      <xdr:colOff>476250</xdr:colOff>
      <xdr:row>33</xdr:row>
      <xdr:rowOff>0</xdr:rowOff>
    </xdr:from>
    <xdr:to>
      <xdr:col>2</xdr:col>
      <xdr:colOff>476250</xdr:colOff>
      <xdr:row>38</xdr:row>
      <xdr:rowOff>0</xdr:rowOff>
    </xdr:to>
    <xdr:sp>
      <xdr:nvSpPr>
        <xdr:cNvPr id="23" name="Line 897"/>
        <xdr:cNvSpPr>
          <a:spLocks/>
        </xdr:cNvSpPr>
      </xdr:nvSpPr>
      <xdr:spPr>
        <a:xfrm>
          <a:off x="1123950" y="85058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0</xdr:rowOff>
    </xdr:from>
    <xdr:to>
      <xdr:col>28</xdr:col>
      <xdr:colOff>476250</xdr:colOff>
      <xdr:row>39</xdr:row>
      <xdr:rowOff>9525</xdr:rowOff>
    </xdr:to>
    <xdr:sp>
      <xdr:nvSpPr>
        <xdr:cNvPr id="24" name="Line 898"/>
        <xdr:cNvSpPr>
          <a:spLocks/>
        </xdr:cNvSpPr>
      </xdr:nvSpPr>
      <xdr:spPr>
        <a:xfrm>
          <a:off x="22269450" y="8505825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26" name="Group 900"/>
        <xdr:cNvGrpSpPr>
          <a:grpSpLocks noChangeAspect="1"/>
        </xdr:cNvGrpSpPr>
      </xdr:nvGrpSpPr>
      <xdr:grpSpPr>
        <a:xfrm>
          <a:off x="32099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29" name="Group 903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9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9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32" name="Group 906"/>
        <xdr:cNvGrpSpPr>
          <a:grpSpLocks noChangeAspect="1"/>
        </xdr:cNvGrpSpPr>
      </xdr:nvGrpSpPr>
      <xdr:grpSpPr>
        <a:xfrm>
          <a:off x="243554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9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9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114300</xdr:rowOff>
    </xdr:from>
    <xdr:to>
      <xdr:col>8</xdr:col>
      <xdr:colOff>647700</xdr:colOff>
      <xdr:row>37</xdr:row>
      <xdr:rowOff>28575</xdr:rowOff>
    </xdr:to>
    <xdr:grpSp>
      <xdr:nvGrpSpPr>
        <xdr:cNvPr id="35" name="Group 909"/>
        <xdr:cNvGrpSpPr>
          <a:grpSpLocks noChangeAspect="1"/>
        </xdr:cNvGrpSpPr>
      </xdr:nvGrpSpPr>
      <xdr:grpSpPr>
        <a:xfrm>
          <a:off x="544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971550</xdr:colOff>
      <xdr:row>33</xdr:row>
      <xdr:rowOff>76200</xdr:rowOff>
    </xdr:from>
    <xdr:to>
      <xdr:col>18</xdr:col>
      <xdr:colOff>609600</xdr:colOff>
      <xdr:row>34</xdr:row>
      <xdr:rowOff>152400</xdr:rowOff>
    </xdr:to>
    <xdr:grpSp>
      <xdr:nvGrpSpPr>
        <xdr:cNvPr id="38" name="Group 924"/>
        <xdr:cNvGrpSpPr>
          <a:grpSpLocks/>
        </xdr:cNvGrpSpPr>
      </xdr:nvGrpSpPr>
      <xdr:grpSpPr>
        <a:xfrm>
          <a:off x="11506200" y="8582025"/>
          <a:ext cx="2552700" cy="304800"/>
          <a:chOff x="116" y="119"/>
          <a:chExt cx="540" cy="40"/>
        </a:xfrm>
        <a:solidFill>
          <a:srgbClr val="FFFFFF"/>
        </a:solidFill>
      </xdr:grpSpPr>
      <xdr:sp>
        <xdr:nvSpPr>
          <xdr:cNvPr id="39" name="Rectangle 92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2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2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92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92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3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3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628650</xdr:colOff>
      <xdr:row>36</xdr:row>
      <xdr:rowOff>76200</xdr:rowOff>
    </xdr:from>
    <xdr:to>
      <xdr:col>15</xdr:col>
      <xdr:colOff>733425</xdr:colOff>
      <xdr:row>37</xdr:row>
      <xdr:rowOff>152400</xdr:rowOff>
    </xdr:to>
    <xdr:grpSp>
      <xdr:nvGrpSpPr>
        <xdr:cNvPr id="46" name="Group 932"/>
        <xdr:cNvGrpSpPr>
          <a:grpSpLocks/>
        </xdr:cNvGrpSpPr>
      </xdr:nvGrpSpPr>
      <xdr:grpSpPr>
        <a:xfrm>
          <a:off x="8705850" y="9267825"/>
          <a:ext cx="2562225" cy="304800"/>
          <a:chOff x="116" y="119"/>
          <a:chExt cx="540" cy="40"/>
        </a:xfrm>
        <a:solidFill>
          <a:srgbClr val="FFFFFF"/>
        </a:solidFill>
      </xdr:grpSpPr>
      <xdr:sp>
        <xdr:nvSpPr>
          <xdr:cNvPr id="47" name="Rectangle 93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3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3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3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3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3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3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38</xdr:row>
      <xdr:rowOff>47625</xdr:rowOff>
    </xdr:from>
    <xdr:to>
      <xdr:col>12</xdr:col>
      <xdr:colOff>352425</xdr:colOff>
      <xdr:row>38</xdr:row>
      <xdr:rowOff>171450</xdr:rowOff>
    </xdr:to>
    <xdr:sp>
      <xdr:nvSpPr>
        <xdr:cNvPr id="54" name="kreslení 427"/>
        <xdr:cNvSpPr>
          <a:spLocks/>
        </xdr:cNvSpPr>
      </xdr:nvSpPr>
      <xdr:spPr>
        <a:xfrm>
          <a:off x="8077200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38</xdr:row>
      <xdr:rowOff>85725</xdr:rowOff>
    </xdr:from>
    <xdr:to>
      <xdr:col>27</xdr:col>
      <xdr:colOff>0</xdr:colOff>
      <xdr:row>38</xdr:row>
      <xdr:rowOff>209550</xdr:rowOff>
    </xdr:to>
    <xdr:sp>
      <xdr:nvSpPr>
        <xdr:cNvPr id="55" name="kreslení 417"/>
        <xdr:cNvSpPr>
          <a:spLocks/>
        </xdr:cNvSpPr>
      </xdr:nvSpPr>
      <xdr:spPr>
        <a:xfrm>
          <a:off x="20926425" y="9734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28575</xdr:colOff>
      <xdr:row>33</xdr:row>
      <xdr:rowOff>114300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12506325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oneCellAnchor>
    <xdr:from>
      <xdr:col>14</xdr:col>
      <xdr:colOff>152400</xdr:colOff>
      <xdr:row>36</xdr:row>
      <xdr:rowOff>114300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971550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twoCellAnchor>
    <xdr:from>
      <xdr:col>9</xdr:col>
      <xdr:colOff>247650</xdr:colOff>
      <xdr:row>34</xdr:row>
      <xdr:rowOff>0</xdr:rowOff>
    </xdr:from>
    <xdr:to>
      <xdr:col>9</xdr:col>
      <xdr:colOff>295275</xdr:colOff>
      <xdr:row>35</xdr:row>
      <xdr:rowOff>0</xdr:rowOff>
    </xdr:to>
    <xdr:grpSp>
      <xdr:nvGrpSpPr>
        <xdr:cNvPr id="58" name="Group 977"/>
        <xdr:cNvGrpSpPr>
          <a:grpSpLocks noChangeAspect="1"/>
        </xdr:cNvGrpSpPr>
      </xdr:nvGrpSpPr>
      <xdr:grpSpPr>
        <a:xfrm>
          <a:off x="63246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9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466725</xdr:colOff>
      <xdr:row>36</xdr:row>
      <xdr:rowOff>0</xdr:rowOff>
    </xdr:from>
    <xdr:to>
      <xdr:col>12</xdr:col>
      <xdr:colOff>0</xdr:colOff>
      <xdr:row>37</xdr:row>
      <xdr:rowOff>0</xdr:rowOff>
    </xdr:to>
    <xdr:grpSp>
      <xdr:nvGrpSpPr>
        <xdr:cNvPr id="62" name="Group 981"/>
        <xdr:cNvGrpSpPr>
          <a:grpSpLocks noChangeAspect="1"/>
        </xdr:cNvGrpSpPr>
      </xdr:nvGrpSpPr>
      <xdr:grpSpPr>
        <a:xfrm>
          <a:off x="80295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9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34</xdr:row>
      <xdr:rowOff>0</xdr:rowOff>
    </xdr:from>
    <xdr:to>
      <xdr:col>23</xdr:col>
      <xdr:colOff>276225</xdr:colOff>
      <xdr:row>35</xdr:row>
      <xdr:rowOff>0</xdr:rowOff>
    </xdr:to>
    <xdr:grpSp>
      <xdr:nvGrpSpPr>
        <xdr:cNvPr id="66" name="Group 985"/>
        <xdr:cNvGrpSpPr>
          <a:grpSpLocks noChangeAspect="1"/>
        </xdr:cNvGrpSpPr>
      </xdr:nvGrpSpPr>
      <xdr:grpSpPr>
        <a:xfrm>
          <a:off x="185356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7" name="Rectangle 98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8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70" name="Group 989"/>
        <xdr:cNvGrpSpPr>
          <a:grpSpLocks noChangeAspect="1"/>
        </xdr:cNvGrpSpPr>
      </xdr:nvGrpSpPr>
      <xdr:grpSpPr>
        <a:xfrm>
          <a:off x="2571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 Box 99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99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99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99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99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99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78" name="Group 997"/>
        <xdr:cNvGrpSpPr>
          <a:grpSpLocks noChangeAspect="1"/>
        </xdr:cNvGrpSpPr>
      </xdr:nvGrpSpPr>
      <xdr:grpSpPr>
        <a:xfrm>
          <a:off x="2727007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9" name="Line 99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9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100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100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Box 100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4" name="Line 100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004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37</xdr:row>
      <xdr:rowOff>114300</xdr:rowOff>
    </xdr:from>
    <xdr:to>
      <xdr:col>12</xdr:col>
      <xdr:colOff>495300</xdr:colOff>
      <xdr:row>38</xdr:row>
      <xdr:rowOff>0</xdr:rowOff>
    </xdr:to>
    <xdr:sp>
      <xdr:nvSpPr>
        <xdr:cNvPr id="86" name="Přímá spojnice 89"/>
        <xdr:cNvSpPr>
          <a:spLocks/>
        </xdr:cNvSpPr>
      </xdr:nvSpPr>
      <xdr:spPr>
        <a:xfrm flipH="1" flipV="1">
          <a:off x="782955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87" name="Přímá spojnice 92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88" name="Přímá spojnice 93"/>
        <xdr:cNvSpPr>
          <a:spLocks/>
        </xdr:cNvSpPr>
      </xdr:nvSpPr>
      <xdr:spPr>
        <a:xfrm flipH="1" flipV="1">
          <a:off x="85725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89" name="Přímá spojnice 96"/>
        <xdr:cNvSpPr>
          <a:spLocks/>
        </xdr:cNvSpPr>
      </xdr:nvSpPr>
      <xdr:spPr>
        <a:xfrm flipH="1" flipV="1">
          <a:off x="560070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733425</xdr:colOff>
      <xdr:row>33</xdr:row>
      <xdr:rowOff>76200</xdr:rowOff>
    </xdr:from>
    <xdr:to>
      <xdr:col>15</xdr:col>
      <xdr:colOff>971550</xdr:colOff>
      <xdr:row>40</xdr:row>
      <xdr:rowOff>0</xdr:rowOff>
    </xdr:to>
    <xdr:sp>
      <xdr:nvSpPr>
        <xdr:cNvPr id="90" name="Rectangle 1274" descr="Vodorovné cihly"/>
        <xdr:cNvSpPr>
          <a:spLocks/>
        </xdr:cNvSpPr>
      </xdr:nvSpPr>
      <xdr:spPr>
        <a:xfrm>
          <a:off x="11268075" y="8582025"/>
          <a:ext cx="238125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762000</xdr:colOff>
      <xdr:row>37</xdr:row>
      <xdr:rowOff>152400</xdr:rowOff>
    </xdr:from>
    <xdr:to>
      <xdr:col>14</xdr:col>
      <xdr:colOff>962025</xdr:colOff>
      <xdr:row>40</xdr:row>
      <xdr:rowOff>0</xdr:rowOff>
    </xdr:to>
    <xdr:sp>
      <xdr:nvSpPr>
        <xdr:cNvPr id="91" name="Rectangle 1274" descr="Vodorovné cihly"/>
        <xdr:cNvSpPr>
          <a:spLocks/>
        </xdr:cNvSpPr>
      </xdr:nvSpPr>
      <xdr:spPr>
        <a:xfrm>
          <a:off x="10325100" y="9572625"/>
          <a:ext cx="200025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476250</xdr:colOff>
      <xdr:row>34</xdr:row>
      <xdr:rowOff>161925</xdr:rowOff>
    </xdr:from>
    <xdr:to>
      <xdr:col>16</xdr:col>
      <xdr:colOff>9525</xdr:colOff>
      <xdr:row>35</xdr:row>
      <xdr:rowOff>66675</xdr:rowOff>
    </xdr:to>
    <xdr:grpSp>
      <xdr:nvGrpSpPr>
        <xdr:cNvPr id="92" name="Group 108"/>
        <xdr:cNvGrpSpPr>
          <a:grpSpLocks/>
        </xdr:cNvGrpSpPr>
      </xdr:nvGrpSpPr>
      <xdr:grpSpPr>
        <a:xfrm>
          <a:off x="11010900" y="88963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93" name="Line 10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1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1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5"/>
      <c r="C2" s="116"/>
      <c r="D2" s="116"/>
      <c r="E2" s="35" t="s">
        <v>29</v>
      </c>
      <c r="F2" s="116"/>
      <c r="G2" s="116"/>
      <c r="H2" s="11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5"/>
      <c r="AE2" s="116"/>
      <c r="AF2" s="116"/>
      <c r="AG2" s="35" t="s">
        <v>31</v>
      </c>
      <c r="AH2" s="116"/>
      <c r="AI2" s="116"/>
      <c r="AJ2" s="11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25</v>
      </c>
      <c r="Q3"/>
      <c r="S3" s="36" t="s">
        <v>33</v>
      </c>
      <c r="T3" s="27"/>
      <c r="U3"/>
      <c r="W3" s="28" t="s">
        <v>32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5" t="s">
        <v>20</v>
      </c>
      <c r="K4" s="206"/>
      <c r="L4" s="206"/>
      <c r="M4" s="206"/>
      <c r="N4" s="206"/>
      <c r="O4" s="206"/>
      <c r="P4" s="46"/>
      <c r="Q4" s="47"/>
      <c r="R4" s="47"/>
      <c r="S4" s="47"/>
      <c r="T4" s="47"/>
      <c r="U4" s="47"/>
      <c r="V4" s="48"/>
      <c r="W4" s="205" t="s">
        <v>20</v>
      </c>
      <c r="X4" s="206"/>
      <c r="Y4" s="206"/>
      <c r="Z4" s="206"/>
      <c r="AA4" s="206"/>
      <c r="AB4" s="207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10" t="s">
        <v>22</v>
      </c>
      <c r="K5" s="211"/>
      <c r="L5" s="213"/>
      <c r="M5" s="214"/>
      <c r="N5" s="212" t="s">
        <v>43</v>
      </c>
      <c r="O5" s="212"/>
      <c r="P5" s="50"/>
      <c r="Q5" s="62"/>
      <c r="R5" s="54"/>
      <c r="S5" s="21" t="s">
        <v>21</v>
      </c>
      <c r="T5" s="53"/>
      <c r="U5" s="62"/>
      <c r="V5" s="51"/>
      <c r="W5" s="215"/>
      <c r="X5" s="214"/>
      <c r="Y5" s="203"/>
      <c r="Z5" s="204"/>
      <c r="AA5" s="208" t="s">
        <v>22</v>
      </c>
      <c r="AB5" s="209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4"/>
      <c r="K6" s="125"/>
      <c r="L6" s="174"/>
      <c r="M6" s="126"/>
      <c r="N6" s="173"/>
      <c r="O6" s="132"/>
      <c r="P6" s="50"/>
      <c r="Q6" s="62"/>
      <c r="R6" s="62"/>
      <c r="S6" s="62"/>
      <c r="T6" s="62"/>
      <c r="U6" s="62"/>
      <c r="V6" s="51"/>
      <c r="W6" s="131"/>
      <c r="X6" s="132"/>
      <c r="Y6" s="147"/>
      <c r="Z6" s="132"/>
      <c r="AA6" s="127"/>
      <c r="AB6" s="128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41</v>
      </c>
      <c r="F7" s="10"/>
      <c r="G7" s="10"/>
      <c r="H7" s="13"/>
      <c r="I7" s="38"/>
      <c r="J7" s="55"/>
      <c r="K7" s="3"/>
      <c r="L7" s="118"/>
      <c r="M7" s="57"/>
      <c r="N7" s="42"/>
      <c r="O7" s="59"/>
      <c r="P7" s="50"/>
      <c r="Q7" s="129"/>
      <c r="R7" s="42"/>
      <c r="S7" s="168" t="s">
        <v>26</v>
      </c>
      <c r="T7" s="129"/>
      <c r="U7" s="42"/>
      <c r="V7" s="51"/>
      <c r="W7" s="58"/>
      <c r="X7" s="59"/>
      <c r="Y7" s="148"/>
      <c r="Z7" s="59"/>
      <c r="AA7" s="1"/>
      <c r="AB7" s="56"/>
      <c r="AC7" s="43"/>
      <c r="AD7" s="8"/>
      <c r="AE7" s="10"/>
      <c r="AF7" s="10"/>
      <c r="AG7" s="11" t="s">
        <v>41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37</v>
      </c>
      <c r="F8" s="10"/>
      <c r="G8" s="10"/>
      <c r="H8" s="13"/>
      <c r="I8" s="38"/>
      <c r="J8" s="183" t="s">
        <v>19</v>
      </c>
      <c r="K8" s="184"/>
      <c r="L8" s="118"/>
      <c r="M8" s="57"/>
      <c r="N8" s="199"/>
      <c r="O8" s="200"/>
      <c r="P8" s="50"/>
      <c r="Q8" s="129"/>
      <c r="R8" s="129"/>
      <c r="S8" s="130" t="s">
        <v>27</v>
      </c>
      <c r="T8" s="129"/>
      <c r="U8" s="129"/>
      <c r="V8" s="51"/>
      <c r="W8" s="58"/>
      <c r="X8" s="59"/>
      <c r="Y8" s="148"/>
      <c r="Z8" s="59"/>
      <c r="AA8" s="189" t="s">
        <v>19</v>
      </c>
      <c r="AB8" s="190"/>
      <c r="AC8" s="43"/>
      <c r="AD8" s="8"/>
      <c r="AE8" s="10"/>
      <c r="AF8" s="10"/>
      <c r="AG8" s="32" t="s">
        <v>37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85">
        <v>22.903</v>
      </c>
      <c r="K9" s="186"/>
      <c r="L9" s="118"/>
      <c r="M9" s="57"/>
      <c r="N9" s="201">
        <v>23.145</v>
      </c>
      <c r="O9" s="202"/>
      <c r="P9" s="50"/>
      <c r="Q9" s="38"/>
      <c r="R9" s="38"/>
      <c r="S9" s="170" t="s">
        <v>28</v>
      </c>
      <c r="T9" s="38"/>
      <c r="U9" s="38"/>
      <c r="V9" s="51"/>
      <c r="W9" s="58"/>
      <c r="X9" s="59"/>
      <c r="Y9" s="148"/>
      <c r="Z9" s="59"/>
      <c r="AA9" s="187">
        <v>23.472</v>
      </c>
      <c r="AB9" s="188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42</v>
      </c>
      <c r="F10" s="7"/>
      <c r="G10" s="7"/>
      <c r="H10" s="22"/>
      <c r="I10" s="38"/>
      <c r="J10" s="58"/>
      <c r="K10" s="59"/>
      <c r="L10" s="118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148"/>
      <c r="Z10" s="59"/>
      <c r="AA10" s="38"/>
      <c r="AB10" s="60"/>
      <c r="AC10" s="43"/>
      <c r="AD10" s="8"/>
      <c r="AE10" s="7"/>
      <c r="AF10" s="7"/>
      <c r="AG10" s="12" t="s">
        <v>42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149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9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5"/>
      <c r="R14" s="136"/>
      <c r="S14" s="137"/>
      <c r="T14" s="138"/>
      <c r="U14" s="139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40"/>
      <c r="R15" s="76"/>
      <c r="S15" s="133" t="s">
        <v>23</v>
      </c>
      <c r="T15" s="61"/>
      <c r="U15" s="14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40"/>
      <c r="R16" s="76"/>
      <c r="S16" s="76"/>
      <c r="T16" s="61"/>
      <c r="U16" s="14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40"/>
      <c r="R17" s="76"/>
      <c r="S17" s="134" t="s">
        <v>30</v>
      </c>
      <c r="T17" s="61"/>
      <c r="U17" s="14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40"/>
      <c r="R18" s="76"/>
      <c r="S18" s="76"/>
      <c r="T18" s="61"/>
      <c r="U18" s="14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40"/>
      <c r="R19" s="76"/>
      <c r="S19" s="172" t="s">
        <v>39</v>
      </c>
      <c r="T19" s="61"/>
      <c r="U19" s="141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42"/>
      <c r="R20" s="143"/>
      <c r="S20" s="144"/>
      <c r="T20" s="144"/>
      <c r="U20" s="145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>
      <c r="P30" s="5"/>
    </row>
    <row r="31" spans="2:37" s="63" customFormat="1" ht="18" customHeight="1">
      <c r="B31" s="75"/>
      <c r="C31" s="72"/>
      <c r="D31" s="72"/>
      <c r="E31"/>
      <c r="F31" s="61"/>
      <c r="G31" s="61"/>
      <c r="L31" s="5"/>
      <c r="M31" s="5"/>
      <c r="N31" s="71"/>
      <c r="O31" s="71"/>
      <c r="P31" s="72"/>
      <c r="Q31" s="71"/>
      <c r="R31" s="71"/>
      <c r="T31" s="71"/>
      <c r="U31" s="71"/>
      <c r="V31" s="71"/>
      <c r="W31" s="5"/>
      <c r="Y31" s="71"/>
      <c r="AB31" s="72"/>
      <c r="AC31" s="72"/>
      <c r="AD31" s="6"/>
      <c r="AE31" s="5"/>
      <c r="AF31" s="71"/>
      <c r="AJ31" s="61"/>
      <c r="AK31" s="61"/>
    </row>
    <row r="32" spans="2:37" s="63" customFormat="1" ht="18" customHeight="1">
      <c r="B32" s="75"/>
      <c r="C32" s="72"/>
      <c r="D32" s="72"/>
      <c r="E32"/>
      <c r="F32" s="5"/>
      <c r="G32" s="61"/>
      <c r="H32" s="5"/>
      <c r="I32" s="5"/>
      <c r="J32" s="5"/>
      <c r="K32" s="5"/>
      <c r="N32" s="5"/>
      <c r="Q32" s="61"/>
      <c r="R32" s="71"/>
      <c r="U32" s="71"/>
      <c r="V32" s="87"/>
      <c r="W32" s="87"/>
      <c r="X32" s="5"/>
      <c r="Y32" s="71"/>
      <c r="AA32" s="5"/>
      <c r="AB32" s="72"/>
      <c r="AC32" s="72"/>
      <c r="AD32" s="171"/>
      <c r="AE32" s="71"/>
      <c r="AF32" s="5"/>
      <c r="AI32" s="5"/>
      <c r="AJ32" s="61"/>
      <c r="AK32" s="61"/>
    </row>
    <row r="33" spans="2:37" s="63" customFormat="1" ht="18" customHeight="1">
      <c r="B33" s="75"/>
      <c r="C33" s="72"/>
      <c r="D33" s="72"/>
      <c r="E33"/>
      <c r="G33" s="5"/>
      <c r="I33" s="5"/>
      <c r="J33" s="5"/>
      <c r="K33" s="5"/>
      <c r="L33" s="5"/>
      <c r="M33" s="5"/>
      <c r="N33" s="5"/>
      <c r="O33" s="5"/>
      <c r="P33" s="5"/>
      <c r="R33" s="71"/>
      <c r="S33" s="6"/>
      <c r="T33" s="71"/>
      <c r="U33" s="5"/>
      <c r="V33" s="5"/>
      <c r="W33" s="5"/>
      <c r="X33" s="5"/>
      <c r="Y33" s="5"/>
      <c r="Z33" s="5"/>
      <c r="AA33" s="5"/>
      <c r="AB33" s="6"/>
      <c r="AC33" s="6"/>
      <c r="AD33" s="6"/>
      <c r="AF33" s="71"/>
      <c r="AH33"/>
      <c r="AI33" s="6"/>
      <c r="AJ33" s="61"/>
      <c r="AK33" s="61"/>
    </row>
    <row r="34" spans="2:37" s="63" customFormat="1" ht="18" customHeight="1">
      <c r="B34" s="75"/>
      <c r="C34" s="6"/>
      <c r="D34" s="6"/>
      <c r="E34" s="6"/>
      <c r="F34" s="5"/>
      <c r="G34" s="61"/>
      <c r="I34" s="5"/>
      <c r="J34" s="5"/>
      <c r="L34" s="5"/>
      <c r="M34" s="5"/>
      <c r="N34" s="61"/>
      <c r="O34" s="71"/>
      <c r="R34" s="71"/>
      <c r="S34" s="71"/>
      <c r="T34" s="71"/>
      <c r="U34" s="71"/>
      <c r="V34" s="71"/>
      <c r="X34" s="5"/>
      <c r="Y34" s="5"/>
      <c r="Z34" s="5"/>
      <c r="AA34" s="5"/>
      <c r="AB34" s="6"/>
      <c r="AC34" s="6"/>
      <c r="AD34" s="72"/>
      <c r="AJ34" s="169" t="s">
        <v>19</v>
      </c>
      <c r="AK34" s="61"/>
    </row>
    <row r="35" spans="2:37" s="63" customFormat="1" ht="18" customHeight="1">
      <c r="B35" s="61"/>
      <c r="C35" s="5"/>
      <c r="E35" s="5"/>
      <c r="F35" s="152">
        <v>1</v>
      </c>
      <c r="J35" s="5"/>
      <c r="L35" s="5"/>
      <c r="N35" s="5"/>
      <c r="O35" s="71"/>
      <c r="R35" s="71"/>
      <c r="S35" s="71"/>
      <c r="U35" s="71"/>
      <c r="V35" s="5"/>
      <c r="W35" s="5"/>
      <c r="X35" s="5"/>
      <c r="Y35" s="87"/>
      <c r="Z35" s="5"/>
      <c r="AB35" s="152">
        <v>3</v>
      </c>
      <c r="AC35" s="5"/>
      <c r="AF35" s="152">
        <v>4</v>
      </c>
      <c r="AJ35" s="61"/>
      <c r="AK35" s="61"/>
    </row>
    <row r="36" spans="2:37" s="63" customFormat="1" ht="18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71"/>
      <c r="N36" s="5"/>
      <c r="O36" s="5"/>
      <c r="R36" s="71"/>
      <c r="S36" s="6"/>
      <c r="T36" s="5"/>
      <c r="U36" s="71"/>
      <c r="V36" s="6"/>
      <c r="Y36" s="5"/>
      <c r="Z36" s="5"/>
      <c r="AB36" s="5"/>
      <c r="AC36" s="5"/>
      <c r="AE36" s="5"/>
      <c r="AF36" s="5"/>
      <c r="AG36" s="5"/>
      <c r="AH36"/>
      <c r="AI36" s="5"/>
      <c r="AJ36" s="5"/>
      <c r="AK36" s="61"/>
    </row>
    <row r="37" spans="2:37" s="63" customFormat="1" ht="18" customHeight="1">
      <c r="B37" s="61"/>
      <c r="C37" s="5"/>
      <c r="D37" s="5"/>
      <c r="E37" s="5"/>
      <c r="G37" s="72"/>
      <c r="H37" s="71"/>
      <c r="I37" s="152">
        <v>2</v>
      </c>
      <c r="K37" s="71"/>
      <c r="L37" s="5"/>
      <c r="M37" s="5"/>
      <c r="S37" s="5"/>
      <c r="U37" s="87"/>
      <c r="V37" s="71"/>
      <c r="X37" s="5"/>
      <c r="Y37" s="71"/>
      <c r="AC37" s="5"/>
      <c r="AF37" s="71"/>
      <c r="AH37" s="6"/>
      <c r="AI37" s="6"/>
      <c r="AK37" s="61"/>
    </row>
    <row r="38" spans="2:37" s="63" customFormat="1" ht="18" customHeight="1">
      <c r="B38" s="169" t="s">
        <v>19</v>
      </c>
      <c r="C38" s="5"/>
      <c r="D38" s="5"/>
      <c r="E38" s="5"/>
      <c r="H38" s="5"/>
      <c r="I38" s="5"/>
      <c r="J38" s="5"/>
      <c r="K38" s="71"/>
      <c r="L38" s="5"/>
      <c r="M38"/>
      <c r="N38"/>
      <c r="O38"/>
      <c r="P38" s="71"/>
      <c r="Q38" s="5"/>
      <c r="R38" s="5"/>
      <c r="S38" s="5"/>
      <c r="T38" s="71"/>
      <c r="U38" s="87"/>
      <c r="W38" s="5"/>
      <c r="X38" s="5"/>
      <c r="Y38" s="5"/>
      <c r="Z38" s="5"/>
      <c r="AA38" s="5"/>
      <c r="AB38" s="71"/>
      <c r="AC38" s="5"/>
      <c r="AD38" s="5"/>
      <c r="AF38" s="74"/>
      <c r="AH38" s="5"/>
      <c r="AI38" s="5"/>
      <c r="AJ38" s="61"/>
      <c r="AK38" s="61"/>
    </row>
    <row r="39" spans="3:37" s="63" customFormat="1" ht="18" customHeight="1">
      <c r="C39" s="5"/>
      <c r="D39"/>
      <c r="E39" s="61"/>
      <c r="F39"/>
      <c r="G39" s="61"/>
      <c r="H39" s="5"/>
      <c r="I39" s="5"/>
      <c r="J39" s="61"/>
      <c r="K39" s="61"/>
      <c r="L39"/>
      <c r="M39" s="5"/>
      <c r="N39" s="5"/>
      <c r="O39" s="5"/>
      <c r="P39" s="5"/>
      <c r="Q39" s="5"/>
      <c r="R39" s="5"/>
      <c r="S39" s="5"/>
      <c r="T39" s="5"/>
      <c r="W39" s="5"/>
      <c r="X39" s="5"/>
      <c r="Y39" s="5"/>
      <c r="Z39" s="5"/>
      <c r="AA39" s="5"/>
      <c r="AB39" s="5"/>
      <c r="AC39" s="5"/>
      <c r="AE39" s="71"/>
      <c r="AG39" s="5"/>
      <c r="AI39" s="5"/>
      <c r="AJ39"/>
      <c r="AK39" s="61"/>
    </row>
    <row r="40" spans="2:37" s="63" customFormat="1" ht="18" customHeight="1">
      <c r="B40" s="61"/>
      <c r="C40" s="71"/>
      <c r="G40" s="5"/>
      <c r="I40" s="71"/>
      <c r="L40" s="5"/>
      <c r="M40" s="178" t="s">
        <v>24</v>
      </c>
      <c r="P40" s="5"/>
      <c r="R40" s="5"/>
      <c r="AA40" s="177" t="s">
        <v>34</v>
      </c>
      <c r="AD40" s="71"/>
      <c r="AF40" s="74"/>
      <c r="AH40" s="5"/>
      <c r="AI40" s="5"/>
      <c r="AK40" s="61"/>
    </row>
    <row r="41" spans="2:37" s="63" customFormat="1" ht="18" customHeight="1">
      <c r="B41" s="75"/>
      <c r="J41" s="5"/>
      <c r="L41" s="5"/>
      <c r="M41" s="5"/>
      <c r="N41" s="75"/>
      <c r="O41" s="71"/>
      <c r="P41" s="71"/>
      <c r="Q41" s="71"/>
      <c r="R41" s="71"/>
      <c r="AC41" s="5"/>
      <c r="AE41" s="71"/>
      <c r="AF41" s="71"/>
      <c r="AG41" s="71"/>
      <c r="AH41" s="71"/>
      <c r="AI41" s="5"/>
      <c r="AJ41" s="71"/>
      <c r="AK41" s="61"/>
    </row>
    <row r="42" spans="2:37" s="63" customFormat="1" ht="18" customHeight="1">
      <c r="B42" s="61"/>
      <c r="C42" s="76"/>
      <c r="L42" s="5"/>
      <c r="N42" s="5"/>
      <c r="O42" s="5"/>
      <c r="P42" s="5"/>
      <c r="Q42" s="5"/>
      <c r="R42" s="5"/>
      <c r="T42" s="75"/>
      <c r="U42" s="71"/>
      <c r="V42" s="71"/>
      <c r="X42" s="5"/>
      <c r="Z42" s="5"/>
      <c r="AD42" s="71"/>
      <c r="AE42" s="73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F43" s="71"/>
      <c r="H43" s="71"/>
      <c r="L43" s="71"/>
      <c r="M43" s="71"/>
      <c r="P43" s="71"/>
      <c r="R43" s="71"/>
      <c r="T43" s="71"/>
      <c r="U43" s="71"/>
      <c r="V43" s="71"/>
      <c r="W43" s="71"/>
      <c r="X43" s="5"/>
      <c r="AB43" s="72"/>
      <c r="AD43" s="71"/>
      <c r="AE43" s="71"/>
      <c r="AF43" s="71"/>
      <c r="AH43" s="71"/>
      <c r="AI43" s="5"/>
      <c r="AJ43" s="77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>
      <c r="W46" s="5"/>
    </row>
    <row r="47" s="63" customFormat="1" ht="18" customHeight="1"/>
    <row r="48" s="63" customFormat="1" ht="18" customHeight="1"/>
    <row r="49" s="63" customFormat="1" ht="18" customHeight="1"/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191" t="s">
        <v>16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  <c r="O52" s="194" t="s">
        <v>17</v>
      </c>
      <c r="P52" s="195"/>
      <c r="Q52" s="195"/>
      <c r="R52" s="196"/>
      <c r="S52" s="153"/>
      <c r="T52" s="194" t="s">
        <v>18</v>
      </c>
      <c r="U52" s="195"/>
      <c r="V52" s="195"/>
      <c r="W52" s="196"/>
      <c r="X52" s="197" t="s">
        <v>16</v>
      </c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8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49</v>
      </c>
      <c r="G53" s="81"/>
      <c r="H53" s="154"/>
      <c r="I53" s="154"/>
      <c r="J53" s="82" t="s">
        <v>9</v>
      </c>
      <c r="K53" s="154"/>
      <c r="L53" s="154"/>
      <c r="M53" s="154"/>
      <c r="N53" s="154"/>
      <c r="O53" s="88" t="s">
        <v>2</v>
      </c>
      <c r="P53" s="89" t="s">
        <v>6</v>
      </c>
      <c r="Q53" s="89" t="s">
        <v>7</v>
      </c>
      <c r="R53" s="90" t="s">
        <v>8</v>
      </c>
      <c r="S53" s="99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49</v>
      </c>
      <c r="AC53" s="81"/>
      <c r="AD53" s="154"/>
      <c r="AE53" s="154"/>
      <c r="AF53" s="82" t="s">
        <v>9</v>
      </c>
      <c r="AG53" s="154"/>
      <c r="AH53" s="154"/>
      <c r="AI53" s="154"/>
      <c r="AJ53" s="155"/>
    </row>
    <row r="54" spans="2:36" s="4" customFormat="1" ht="24.75" customHeight="1" thickTop="1">
      <c r="B54" s="30"/>
      <c r="C54" s="83"/>
      <c r="D54" s="18"/>
      <c r="E54" s="102"/>
      <c r="F54" s="19"/>
      <c r="G54" s="84"/>
      <c r="H54" s="85"/>
      <c r="I54" s="156"/>
      <c r="J54" s="85"/>
      <c r="K54" s="85"/>
      <c r="L54" s="85"/>
      <c r="M54" s="85"/>
      <c r="N54" s="86"/>
      <c r="O54" s="96"/>
      <c r="P54" s="97"/>
      <c r="Q54" s="97"/>
      <c r="R54" s="98"/>
      <c r="S54" s="104"/>
      <c r="T54" s="96"/>
      <c r="U54" s="100"/>
      <c r="V54" s="100"/>
      <c r="W54" s="101"/>
      <c r="X54" s="30"/>
      <c r="Y54" s="157"/>
      <c r="Z54" s="158"/>
      <c r="AA54" s="157"/>
      <c r="AB54" s="19"/>
      <c r="AC54" s="159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93">
        <v>1</v>
      </c>
      <c r="C55" s="94">
        <v>23.011</v>
      </c>
      <c r="D55" s="95">
        <v>51</v>
      </c>
      <c r="E55" s="92">
        <f>C55+(D55/1000)</f>
        <v>23.061999999999998</v>
      </c>
      <c r="F55" s="19" t="s">
        <v>13</v>
      </c>
      <c r="G55" s="150" t="s">
        <v>36</v>
      </c>
      <c r="H55" s="85"/>
      <c r="I55" s="156"/>
      <c r="J55" s="85"/>
      <c r="K55" s="17"/>
      <c r="L55" s="85"/>
      <c r="M55" s="85"/>
      <c r="N55" s="86"/>
      <c r="O55" s="96"/>
      <c r="P55" s="97"/>
      <c r="Q55" s="97"/>
      <c r="R55" s="103"/>
      <c r="S55" s="107" t="s">
        <v>38</v>
      </c>
      <c r="T55" s="96"/>
      <c r="U55" s="100"/>
      <c r="V55" s="100"/>
      <c r="W55" s="101"/>
      <c r="X55" s="175" t="s">
        <v>34</v>
      </c>
      <c r="Y55" s="176">
        <v>23.317</v>
      </c>
      <c r="Z55" s="95"/>
      <c r="AA55" s="92"/>
      <c r="AB55" s="19" t="s">
        <v>13</v>
      </c>
      <c r="AC55" s="150" t="s">
        <v>46</v>
      </c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2"/>
      <c r="F56" s="19"/>
      <c r="G56" s="84"/>
      <c r="H56" s="85"/>
      <c r="I56" s="156"/>
      <c r="J56" s="85"/>
      <c r="K56" s="17"/>
      <c r="L56" s="17"/>
      <c r="M56" s="85"/>
      <c r="N56" s="86"/>
      <c r="O56" s="123">
        <v>1</v>
      </c>
      <c r="P56" s="119">
        <v>23.087</v>
      </c>
      <c r="Q56" s="119">
        <v>23.272000000000002</v>
      </c>
      <c r="R56" s="106">
        <f>(Q56-P56)*1000</f>
        <v>185.00000000000227</v>
      </c>
      <c r="S56" s="108" t="s">
        <v>1</v>
      </c>
      <c r="T56" s="120">
        <v>1</v>
      </c>
      <c r="U56" s="122">
        <v>23.1</v>
      </c>
      <c r="V56" s="122">
        <v>23.145</v>
      </c>
      <c r="W56" s="151">
        <f>(V56-U56)*1000</f>
        <v>44.99999999999815</v>
      </c>
      <c r="X56" s="30"/>
      <c r="Y56" s="83"/>
      <c r="Z56" s="19"/>
      <c r="AA56" s="83"/>
      <c r="AB56" s="19"/>
      <c r="AC56" s="159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105">
        <v>2</v>
      </c>
      <c r="C57" s="146">
        <v>23.044</v>
      </c>
      <c r="D57" s="95">
        <v>43</v>
      </c>
      <c r="E57" s="92">
        <f>C57+(D57/1000)</f>
        <v>23.087</v>
      </c>
      <c r="F57" s="19" t="s">
        <v>13</v>
      </c>
      <c r="G57" s="150" t="s">
        <v>45</v>
      </c>
      <c r="H57" s="85"/>
      <c r="I57" s="156"/>
      <c r="J57" s="160"/>
      <c r="K57" s="160"/>
      <c r="L57" s="85"/>
      <c r="M57" s="85"/>
      <c r="N57" s="86"/>
      <c r="O57" s="96"/>
      <c r="P57" s="97"/>
      <c r="Q57" s="97"/>
      <c r="R57" s="103"/>
      <c r="S57" s="104"/>
      <c r="T57" s="96"/>
      <c r="U57" s="100"/>
      <c r="V57" s="100"/>
      <c r="W57" s="101"/>
      <c r="X57" s="105">
        <v>3</v>
      </c>
      <c r="Y57" s="146">
        <v>23.323</v>
      </c>
      <c r="Z57" s="95">
        <v>-51</v>
      </c>
      <c r="AA57" s="92">
        <f>Y57+(Z57/1000)</f>
        <v>23.272000000000002</v>
      </c>
      <c r="AB57" s="19" t="s">
        <v>13</v>
      </c>
      <c r="AC57" s="150" t="s">
        <v>35</v>
      </c>
      <c r="AD57" s="85"/>
      <c r="AE57" s="85"/>
      <c r="AF57" s="17"/>
      <c r="AG57" s="17"/>
      <c r="AH57" s="85"/>
      <c r="AI57" s="85"/>
      <c r="AJ57" s="86"/>
    </row>
    <row r="58" spans="2:36" s="4" customFormat="1" ht="24.75" customHeight="1">
      <c r="B58" s="30"/>
      <c r="C58" s="83"/>
      <c r="D58" s="18"/>
      <c r="E58" s="102"/>
      <c r="F58" s="19"/>
      <c r="G58" s="84"/>
      <c r="H58" s="160"/>
      <c r="I58" s="161"/>
      <c r="J58" s="85"/>
      <c r="K58" s="85"/>
      <c r="L58" s="85"/>
      <c r="M58" s="85"/>
      <c r="N58" s="86"/>
      <c r="O58" s="121">
        <v>3</v>
      </c>
      <c r="P58" s="119">
        <v>23.061999999999998</v>
      </c>
      <c r="Q58" s="119">
        <v>23.272000000000002</v>
      </c>
      <c r="R58" s="106">
        <f>(Q58-P58)*1000</f>
        <v>210.0000000000044</v>
      </c>
      <c r="S58" s="109" t="s">
        <v>40</v>
      </c>
      <c r="T58" s="120">
        <v>3</v>
      </c>
      <c r="U58" s="122">
        <v>23.15</v>
      </c>
      <c r="V58" s="122">
        <v>23.195</v>
      </c>
      <c r="W58" s="151">
        <f>(V58-U58)*1000</f>
        <v>45.000000000001705</v>
      </c>
      <c r="X58" s="30"/>
      <c r="Y58" s="83"/>
      <c r="Z58" s="18"/>
      <c r="AA58" s="102"/>
      <c r="AB58" s="19"/>
      <c r="AC58" s="159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175" t="s">
        <v>24</v>
      </c>
      <c r="C59" s="176">
        <v>23.095</v>
      </c>
      <c r="D59" s="95"/>
      <c r="E59" s="92"/>
      <c r="F59" s="19" t="s">
        <v>13</v>
      </c>
      <c r="G59" s="150" t="s">
        <v>44</v>
      </c>
      <c r="H59" s="85"/>
      <c r="I59" s="156"/>
      <c r="J59" s="85"/>
      <c r="K59" s="85"/>
      <c r="L59" s="85"/>
      <c r="M59" s="85"/>
      <c r="N59" s="86"/>
      <c r="O59" s="96"/>
      <c r="P59" s="97"/>
      <c r="Q59" s="97"/>
      <c r="R59" s="103"/>
      <c r="S59" s="109">
        <v>2015</v>
      </c>
      <c r="T59" s="96"/>
      <c r="U59" s="179" t="s">
        <v>48</v>
      </c>
      <c r="V59" s="180"/>
      <c r="W59" s="101"/>
      <c r="X59" s="93">
        <v>4</v>
      </c>
      <c r="Y59" s="94">
        <v>23.373</v>
      </c>
      <c r="Z59" s="95">
        <v>-51</v>
      </c>
      <c r="AA59" s="92">
        <f>Y59+(Z59/1000)</f>
        <v>23.322000000000003</v>
      </c>
      <c r="AB59" s="19" t="s">
        <v>13</v>
      </c>
      <c r="AC59" s="150" t="s">
        <v>47</v>
      </c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10"/>
      <c r="C60" s="111"/>
      <c r="D60" s="20"/>
      <c r="E60" s="111"/>
      <c r="F60" s="20"/>
      <c r="G60" s="112"/>
      <c r="H60" s="113"/>
      <c r="I60" s="113"/>
      <c r="J60" s="113"/>
      <c r="K60" s="113"/>
      <c r="L60" s="113"/>
      <c r="M60" s="113"/>
      <c r="N60" s="114"/>
      <c r="O60" s="162"/>
      <c r="P60" s="163"/>
      <c r="Q60" s="163"/>
      <c r="R60" s="164"/>
      <c r="S60" s="165"/>
      <c r="T60" s="162"/>
      <c r="U60" s="181"/>
      <c r="V60" s="182"/>
      <c r="W60" s="166"/>
      <c r="X60" s="110"/>
      <c r="Y60" s="111"/>
      <c r="Z60" s="20"/>
      <c r="AA60" s="111"/>
      <c r="AB60" s="20"/>
      <c r="AC60" s="113"/>
      <c r="AD60" s="113"/>
      <c r="AE60" s="113"/>
      <c r="AF60" s="167"/>
      <c r="AG60" s="167"/>
      <c r="AH60" s="113"/>
      <c r="AI60" s="113"/>
      <c r="AJ60" s="114"/>
    </row>
  </sheetData>
  <sheetProtection password="E9A7" sheet="1" objects="1" scenarios="1"/>
  <mergeCells count="19">
    <mergeCell ref="N9:O9"/>
    <mergeCell ref="Y5:Z5"/>
    <mergeCell ref="W4:AB4"/>
    <mergeCell ref="AA5:AB5"/>
    <mergeCell ref="J4:O4"/>
    <mergeCell ref="J5:K5"/>
    <mergeCell ref="N5:O5"/>
    <mergeCell ref="L5:M5"/>
    <mergeCell ref="W5:X5"/>
    <mergeCell ref="U59:V60"/>
    <mergeCell ref="J8:K8"/>
    <mergeCell ref="J9:K9"/>
    <mergeCell ref="AA9:AB9"/>
    <mergeCell ref="AA8:AB8"/>
    <mergeCell ref="B52:N52"/>
    <mergeCell ref="O52:R52"/>
    <mergeCell ref="T52:W52"/>
    <mergeCell ref="X52:AJ52"/>
    <mergeCell ref="N8:O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2015-12-08T12:12:13Z</cp:lastPrinted>
  <dcterms:created xsi:type="dcterms:W3CDTF">2003-01-10T15:39:03Z</dcterms:created>
  <dcterms:modified xsi:type="dcterms:W3CDTF">2015-12-08T13:21:58Z</dcterms:modified>
  <cp:category/>
  <cp:version/>
  <cp:contentType/>
  <cp:contentStatus/>
</cp:coreProperties>
</file>