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elké Hamry" sheetId="2" r:id="rId2"/>
  </sheets>
  <definedNames/>
  <calcPr fullCalcOnLoad="1"/>
</workbook>
</file>

<file path=xl/sharedStrings.xml><?xml version="1.0" encoding="utf-8"?>
<sst xmlns="http://schemas.openxmlformats.org/spreadsheetml/2006/main" count="167" uniqueCount="110">
  <si>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</si>
  <si>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</si>
  <si>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</si>
  <si>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</si>
  <si>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</si>
  <si>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</si>
  <si>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</si>
  <si>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</si>
  <si>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</si>
  <si>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</si>
  <si>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</si>
  <si>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</si>
  <si>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</si>
  <si>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</si>
  <si>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</si>
  <si>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</si>
  <si>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</si>
  <si>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</si>
  <si>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</si>
  <si>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</si>
  <si>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</si>
  <si>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</si>
  <si>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</si>
  <si>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</si>
  <si>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</si>
  <si>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</si>
  <si>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</si>
  <si>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</si>
  <si>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</si>
  <si>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</si>
  <si>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</si>
  <si>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</si>
  <si>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</si>
  <si>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</si>
  <si>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L 1</t>
  </si>
  <si>
    <t>v pokračování traťové koleje - rychlost traťová s místním omezením</t>
  </si>
  <si>
    <t>Odjezdová</t>
  </si>
  <si>
    <t>L 3</t>
  </si>
  <si>
    <t>Hlavní  staniční  kolej</t>
  </si>
  <si>
    <t>Vjezd - odjezd - průjezd</t>
  </si>
  <si>
    <t>Př L</t>
  </si>
  <si>
    <t>Př S</t>
  </si>
  <si>
    <t>poznámka</t>
  </si>
  <si>
    <t>ručně</t>
  </si>
  <si>
    <t>Vk 1</t>
  </si>
  <si>
    <t>zabezpečovacího zařízení</t>
  </si>
  <si>
    <t>samočinně činností</t>
  </si>
  <si>
    <t>zast. - 90</t>
  </si>
  <si>
    <t>proj. - 30</t>
  </si>
  <si>
    <t>konstrukce Tischer</t>
  </si>
  <si>
    <t>Obvod  posunu</t>
  </si>
  <si>
    <t>Nástupiště  u  koleje</t>
  </si>
  <si>
    <t>konstrukce sypané</t>
  </si>
  <si>
    <t>Směr  :  Železný Brod</t>
  </si>
  <si>
    <t>Automatické  hradlo</t>
  </si>
  <si>
    <t>Kód : 14</t>
  </si>
  <si>
    <t>Směr  :  Tanvald</t>
  </si>
  <si>
    <t>548 A</t>
  </si>
  <si>
    <t>Elektronické stavědlo</t>
  </si>
  <si>
    <t>JOP</t>
  </si>
  <si>
    <t>Kód :  22</t>
  </si>
  <si>
    <t>3. kategorie</t>
  </si>
  <si>
    <t>RD</t>
  </si>
  <si>
    <t>( nouzová místní obsluha pohotovostním výpravčím )</t>
  </si>
  <si>
    <t>1 a</t>
  </si>
  <si>
    <t>č. I,  úrovňové, jednostranné</t>
  </si>
  <si>
    <t>1 a + 1</t>
  </si>
  <si>
    <t>směr Železný Brod a Tanvald</t>
  </si>
  <si>
    <t>na obě N přístup po přechodech od VB</t>
  </si>
  <si>
    <t>přechod v km 13,460</t>
  </si>
  <si>
    <t>č. II,  úrovňové, jednostranné</t>
  </si>
  <si>
    <t>( 1 a + 3 = 1355 m )</t>
  </si>
  <si>
    <t>Cestová</t>
  </si>
  <si>
    <t>Obvod  DOZ</t>
  </si>
  <si>
    <t>Sc 1</t>
  </si>
  <si>
    <t>Se 1</t>
  </si>
  <si>
    <t>KANGO</t>
  </si>
  <si>
    <t>Se 3</t>
  </si>
  <si>
    <t>( bez návěstního bodu )</t>
  </si>
  <si>
    <t>S 1a</t>
  </si>
  <si>
    <t>Lc 1a</t>
  </si>
  <si>
    <t>Sc 3</t>
  </si>
  <si>
    <t>Se 2</t>
  </si>
  <si>
    <t>Se 4</t>
  </si>
  <si>
    <t>Poznámka: zobrazeno v měřítku od v.č.1 po v.č.3</t>
  </si>
  <si>
    <t>přerušovaná čára</t>
  </si>
  <si>
    <t>úsek není v měřítku</t>
  </si>
  <si>
    <t>při jízdě do odbočky - rychlost 50 km/h</t>
  </si>
  <si>
    <t xml:space="preserve">  kontrolní VZ, klíč Vk1/2z je držen v EZ v Pst.1 v kolejišti</t>
  </si>
  <si>
    <t>elm.</t>
  </si>
  <si>
    <t xml:space="preserve">Vzájemně vyloučeny jsou pouze protisměrné </t>
  </si>
  <si>
    <t>z/ručně</t>
  </si>
  <si>
    <t xml:space="preserve">  závorník uzamykatelný v jedné poloze s elektrickou</t>
  </si>
  <si>
    <t>jízdní cesty na tutéž kolej</t>
  </si>
  <si>
    <t xml:space="preserve">  kontrolou polohy s jednoduchým zámkem</t>
  </si>
  <si>
    <t>dálková obsluha výpravčím DOZ z ŽST Liberec</t>
  </si>
  <si>
    <t>VB</t>
  </si>
  <si>
    <t>PSt.1</t>
  </si>
  <si>
    <t>EZ</t>
  </si>
  <si>
    <t>( Vk1/2z )</t>
  </si>
  <si>
    <t>( 3 )</t>
  </si>
  <si>
    <t>Km  13,453</t>
  </si>
  <si>
    <t>výpravní budova</t>
  </si>
  <si>
    <t>bývalá DK</t>
  </si>
  <si>
    <t>Technologickí budova</t>
  </si>
  <si>
    <t>OPřLc1a</t>
  </si>
  <si>
    <t>V.  /  2016</t>
  </si>
  <si>
    <t>OPřLc1a *)</t>
  </si>
  <si>
    <t>Lc1a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</si>
  <si>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náv.OPřLc1a je umístěno vlevo u koleje číslo 1a</t>
    </r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</si>
</sst>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1"/>
      <name val="Arial CE"/>
      <family val="2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53"/>
      <name val="Arial"/>
      <family val="2"/>
    </font>
    <font>
      <sz val="10"/>
      <color indexed="16"/>
      <name val="Arial CE"/>
      <family val="2"/>
    </font>
    <font>
      <sz val="11"/>
      <color indexed="10"/>
      <name val="Arial CE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4"/>
      <color indexed="8"/>
      <name val="Times New Roman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49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39" xfId="49" applyFont="1" applyFill="1" applyBorder="1" applyAlignment="1" quotePrefix="1">
      <alignment vertical="center"/>
      <protection/>
    </xf>
    <xf numFmtId="164" fontId="0" fillId="36" borderId="39" xfId="49" applyNumberFormat="1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4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41" xfId="49" applyFill="1" applyBorder="1" applyAlignment="1">
      <alignment vertical="center"/>
      <protection/>
    </xf>
    <xf numFmtId="0" fontId="0" fillId="35" borderId="48" xfId="49" applyFont="1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4" fillId="35" borderId="51" xfId="49" applyFont="1" applyFill="1" applyBorder="1" applyAlignment="1">
      <alignment horizontal="center"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1" fontId="34" fillId="0" borderId="12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0" fontId="0" fillId="36" borderId="56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34" borderId="0" xfId="49" applyFont="1" applyFill="1" applyBorder="1">
      <alignment/>
      <protection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2" fillId="37" borderId="61" xfId="0" applyFont="1" applyFill="1" applyBorder="1" applyAlignment="1">
      <alignment horizontal="centerContinuous" vertical="center"/>
    </xf>
    <xf numFmtId="0" fontId="2" fillId="37" borderId="62" xfId="0" applyFont="1" applyFill="1" applyBorder="1" applyAlignment="1">
      <alignment horizontal="centerContinuous" vertical="center"/>
    </xf>
    <xf numFmtId="0" fontId="30" fillId="0" borderId="63" xfId="0" applyFont="1" applyFill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3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7" fillId="0" borderId="59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9" fillId="0" borderId="59" xfId="0" applyNumberFormat="1" applyFont="1" applyBorder="1" applyAlignment="1">
      <alignment horizontal="center" vertical="center"/>
    </xf>
    <xf numFmtId="0" fontId="29" fillId="0" borderId="66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0" fillId="0" borderId="0" xfId="49" applyFont="1" applyFill="1" applyBorder="1" applyAlignment="1">
      <alignment horizont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/>
      <protection/>
    </xf>
    <xf numFmtId="0" fontId="0" fillId="0" borderId="44" xfId="49" applyFont="1" applyFill="1" applyBorder="1">
      <alignment/>
      <protection/>
    </xf>
    <xf numFmtId="0" fontId="4" fillId="0" borderId="44" xfId="49" applyFont="1" applyFill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/>
      <protection/>
    </xf>
    <xf numFmtId="49" fontId="33" fillId="0" borderId="53" xfId="49" applyNumberFormat="1" applyFont="1" applyBorder="1" applyAlignment="1">
      <alignment horizontal="center" vertical="center"/>
      <protection/>
    </xf>
    <xf numFmtId="0" fontId="3" fillId="0" borderId="18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2" xfId="49" applyFont="1" applyFill="1" applyBorder="1" applyAlignment="1">
      <alignment horizontal="centerContinuous"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47" xfId="49" applyFont="1" applyBorder="1" applyAlignment="1">
      <alignment vertical="center"/>
      <protection/>
    </xf>
    <xf numFmtId="0" fontId="0" fillId="37" borderId="67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44" fontId="4" fillId="37" borderId="61" xfId="39" applyFont="1" applyFill="1" applyBorder="1" applyAlignment="1">
      <alignment vertical="center"/>
    </xf>
    <xf numFmtId="44" fontId="2" fillId="37" borderId="60" xfId="39" applyFont="1" applyFill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0" fillId="0" borderId="41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 quotePrefix="1">
      <alignment horizontal="center" vertical="center"/>
    </xf>
    <xf numFmtId="0" fontId="26" fillId="0" borderId="0" xfId="0" applyFont="1" applyFill="1" applyAlignment="1">
      <alignment horizontal="center"/>
    </xf>
    <xf numFmtId="0" fontId="32" fillId="0" borderId="0" xfId="0" applyFont="1" applyBorder="1" applyAlignment="1">
      <alignment vertical="center"/>
    </xf>
    <xf numFmtId="164" fontId="4" fillId="0" borderId="12" xfId="0" applyNumberFormat="1" applyFont="1" applyBorder="1" applyAlignment="1" quotePrefix="1">
      <alignment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3" fillId="0" borderId="17" xfId="0" applyNumberFormat="1" applyFont="1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2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48" applyNumberFormat="1" applyFont="1" applyAlignment="1">
      <alignment horizontal="center"/>
      <protection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0" fillId="0" borderId="0" xfId="48" applyNumberFormat="1" applyFont="1" applyAlignment="1">
      <alignment horizontal="center" vertical="top"/>
      <protection/>
    </xf>
    <xf numFmtId="164" fontId="0" fillId="0" borderId="0" xfId="48" applyNumberFormat="1" applyFont="1" applyAlignment="1">
      <alignment horizontal="right" vertical="top"/>
      <protection/>
    </xf>
    <xf numFmtId="164" fontId="46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 vertical="top"/>
    </xf>
    <xf numFmtId="0" fontId="4" fillId="34" borderId="7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0" fillId="34" borderId="67" xfId="0" applyFont="1" applyFill="1" applyBorder="1" applyAlignment="1">
      <alignment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Continuous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74" xfId="0" applyNumberFormat="1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164" fontId="4" fillId="0" borderId="75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31" fillId="0" borderId="59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9" fontId="29" fillId="0" borderId="66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164" fontId="4" fillId="0" borderId="0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3" fillId="0" borderId="18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2" xfId="49" applyFont="1" applyFill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 quotePrefix="1">
      <alignment horizontal="center" vertical="center"/>
      <protection/>
    </xf>
    <xf numFmtId="0" fontId="4" fillId="35" borderId="79" xfId="49" applyFont="1" applyFill="1" applyBorder="1" applyAlignment="1">
      <alignment horizontal="center" vertical="center"/>
      <protection/>
    </xf>
    <xf numFmtId="0" fontId="4" fillId="35" borderId="80" xfId="49" applyFont="1" applyFill="1" applyBorder="1" applyAlignment="1">
      <alignment horizontal="center" vertical="center"/>
      <protection/>
    </xf>
    <xf numFmtId="0" fontId="4" fillId="35" borderId="81" xfId="49" applyFont="1" applyFill="1" applyBorder="1" applyAlignment="1">
      <alignment horizontal="center" vertical="center"/>
      <protection/>
    </xf>
    <xf numFmtId="0" fontId="2" fillId="37" borderId="82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12" fillId="37" borderId="61" xfId="0" applyFont="1" applyFill="1" applyBorder="1" applyAlignment="1">
      <alignment horizontal="center" vertical="center"/>
    </xf>
    <xf numFmtId="0" fontId="12" fillId="37" borderId="83" xfId="0" applyFont="1" applyFill="1" applyBorder="1" applyAlignment="1">
      <alignment horizontal="center" vertical="center"/>
    </xf>
    <xf numFmtId="0" fontId="2" fillId="37" borderId="61" xfId="0" applyFont="1" applyFill="1" applyBorder="1" applyAlignment="1">
      <alignment horizontal="center" vertical="center"/>
    </xf>
    <xf numFmtId="0" fontId="2" fillId="37" borderId="8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2" fillId="37" borderId="82" xfId="0" applyFont="1" applyFill="1" applyBorder="1" applyAlignment="1">
      <alignment horizontal="center" vertical="center"/>
    </xf>
    <xf numFmtId="0" fontId="12" fillId="37" borderId="60" xfId="0" applyFont="1" applyFill="1" applyBorder="1" applyAlignment="1">
      <alignment horizontal="center" vertical="center"/>
    </xf>
    <xf numFmtId="0" fontId="44" fillId="37" borderId="62" xfId="0" applyFont="1" applyFill="1" applyBorder="1" applyAlignment="1">
      <alignment horizontal="center" vertical="center"/>
    </xf>
    <xf numFmtId="0" fontId="44" fillId="37" borderId="60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Hamry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381000</xdr:colOff>
      <xdr:row>25</xdr:row>
      <xdr:rowOff>104775</xdr:rowOff>
    </xdr:from>
    <xdr:to>
      <xdr:col>54</xdr:col>
      <xdr:colOff>590550</xdr:colOff>
      <xdr:row>32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40347900" y="6419850"/>
          <a:ext cx="209550" cy="14954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9631025" y="6200775"/>
          <a:ext cx="1275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401550" y="6886575"/>
          <a:ext cx="1998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74</xdr:col>
      <xdr:colOff>219075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200775"/>
          <a:ext cx="2168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Velké Hamry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923925</xdr:colOff>
      <xdr:row>33</xdr:row>
      <xdr:rowOff>85725</xdr:rowOff>
    </xdr:from>
    <xdr:to>
      <xdr:col>54</xdr:col>
      <xdr:colOff>685800</xdr:colOff>
      <xdr:row>35</xdr:row>
      <xdr:rowOff>95250</xdr:rowOff>
    </xdr:to>
    <xdr:pic>
      <xdr:nvPicPr>
        <xdr:cNvPr id="23" name="Picture 2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04925" y="8229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3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152400</xdr:colOff>
      <xdr:row>29</xdr:row>
      <xdr:rowOff>142875</xdr:rowOff>
    </xdr:from>
    <xdr:to>
      <xdr:col>72</xdr:col>
      <xdr:colOff>381000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V="1">
          <a:off x="52978050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30</xdr:row>
      <xdr:rowOff>19050</xdr:rowOff>
    </xdr:from>
    <xdr:to>
      <xdr:col>71</xdr:col>
      <xdr:colOff>152400</xdr:colOff>
      <xdr:row>30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51854100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381000</xdr:colOff>
      <xdr:row>27</xdr:row>
      <xdr:rowOff>114300</xdr:rowOff>
    </xdr:from>
    <xdr:to>
      <xdr:col>76</xdr:col>
      <xdr:colOff>495300</xdr:colOff>
      <xdr:row>29</xdr:row>
      <xdr:rowOff>142875</xdr:rowOff>
    </xdr:to>
    <xdr:sp>
      <xdr:nvSpPr>
        <xdr:cNvPr id="47" name="Line 47"/>
        <xdr:cNvSpPr>
          <a:spLocks/>
        </xdr:cNvSpPr>
      </xdr:nvSpPr>
      <xdr:spPr>
        <a:xfrm flipV="1">
          <a:off x="53721000" y="6886575"/>
          <a:ext cx="30861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48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28</xdr:row>
      <xdr:rowOff>57150</xdr:rowOff>
    </xdr:from>
    <xdr:to>
      <xdr:col>66</xdr:col>
      <xdr:colOff>95250</xdr:colOff>
      <xdr:row>28</xdr:row>
      <xdr:rowOff>171450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484155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30</xdr:row>
      <xdr:rowOff>114300</xdr:rowOff>
    </xdr:from>
    <xdr:to>
      <xdr:col>70</xdr:col>
      <xdr:colOff>0</xdr:colOff>
      <xdr:row>30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22307550" y="7572375"/>
          <a:ext cx="29546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71</xdr:col>
      <xdr:colOff>57150</xdr:colOff>
      <xdr:row>28</xdr:row>
      <xdr:rowOff>66675</xdr:rowOff>
    </xdr:from>
    <xdr:to>
      <xdr:col>71</xdr:col>
      <xdr:colOff>85725</xdr:colOff>
      <xdr:row>29</xdr:row>
      <xdr:rowOff>66675</xdr:rowOff>
    </xdr:to>
    <xdr:grpSp>
      <xdr:nvGrpSpPr>
        <xdr:cNvPr id="59" name="Group 59"/>
        <xdr:cNvGrpSpPr>
          <a:grpSpLocks/>
        </xdr:cNvGrpSpPr>
      </xdr:nvGrpSpPr>
      <xdr:grpSpPr>
        <a:xfrm>
          <a:off x="52882800" y="7067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28575</xdr:colOff>
      <xdr:row>25</xdr:row>
      <xdr:rowOff>0</xdr:rowOff>
    </xdr:from>
    <xdr:to>
      <xdr:col>24</xdr:col>
      <xdr:colOff>771525</xdr:colOff>
      <xdr:row>25</xdr:row>
      <xdr:rowOff>114300</xdr:rowOff>
    </xdr:to>
    <xdr:sp>
      <xdr:nvSpPr>
        <xdr:cNvPr id="63" name="Line 63"/>
        <xdr:cNvSpPr>
          <a:spLocks/>
        </xdr:cNvSpPr>
      </xdr:nvSpPr>
      <xdr:spPr>
        <a:xfrm flipH="1">
          <a:off x="1740217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24</xdr:row>
      <xdr:rowOff>152400</xdr:rowOff>
    </xdr:from>
    <xdr:to>
      <xdr:col>26</xdr:col>
      <xdr:colOff>28575</xdr:colOff>
      <xdr:row>25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814512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</xdr:colOff>
      <xdr:row>24</xdr:row>
      <xdr:rowOff>114300</xdr:rowOff>
    </xdr:from>
    <xdr:to>
      <xdr:col>26</xdr:col>
      <xdr:colOff>771525</xdr:colOff>
      <xdr:row>24</xdr:row>
      <xdr:rowOff>152400</xdr:rowOff>
    </xdr:to>
    <xdr:sp>
      <xdr:nvSpPr>
        <xdr:cNvPr id="65" name="Line 65"/>
        <xdr:cNvSpPr>
          <a:spLocks/>
        </xdr:cNvSpPr>
      </xdr:nvSpPr>
      <xdr:spPr>
        <a:xfrm flipV="1">
          <a:off x="1888807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47625</xdr:colOff>
      <xdr:row>27</xdr:row>
      <xdr:rowOff>114300</xdr:rowOff>
    </xdr:to>
    <xdr:sp>
      <xdr:nvSpPr>
        <xdr:cNvPr id="66" name="Line 66"/>
        <xdr:cNvSpPr>
          <a:spLocks/>
        </xdr:cNvSpPr>
      </xdr:nvSpPr>
      <xdr:spPr>
        <a:xfrm flipV="1">
          <a:off x="14897100" y="6429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114300</xdr:rowOff>
    </xdr:from>
    <xdr:to>
      <xdr:col>76</xdr:col>
      <xdr:colOff>647700</xdr:colOff>
      <xdr:row>29</xdr:row>
      <xdr:rowOff>28575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56654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25</xdr:row>
      <xdr:rowOff>57150</xdr:rowOff>
    </xdr:from>
    <xdr:to>
      <xdr:col>72</xdr:col>
      <xdr:colOff>390525</xdr:colOff>
      <xdr:row>25</xdr:row>
      <xdr:rowOff>171450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52873275" y="6372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" name="Line 7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23</xdr:row>
      <xdr:rowOff>57150</xdr:rowOff>
    </xdr:from>
    <xdr:to>
      <xdr:col>27</xdr:col>
      <xdr:colOff>466725</xdr:colOff>
      <xdr:row>23</xdr:row>
      <xdr:rowOff>171450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19440525" y="59150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590550</xdr:colOff>
      <xdr:row>25</xdr:row>
      <xdr:rowOff>85725</xdr:rowOff>
    </xdr:from>
    <xdr:to>
      <xdr:col>63</xdr:col>
      <xdr:colOff>247650</xdr:colOff>
      <xdr:row>26</xdr:row>
      <xdr:rowOff>161925</xdr:rowOff>
    </xdr:to>
    <xdr:grpSp>
      <xdr:nvGrpSpPr>
        <xdr:cNvPr id="86" name="Group 86"/>
        <xdr:cNvGrpSpPr>
          <a:grpSpLocks/>
        </xdr:cNvGrpSpPr>
      </xdr:nvGrpSpPr>
      <xdr:grpSpPr>
        <a:xfrm>
          <a:off x="32975550" y="6400800"/>
          <a:ext cx="14154150" cy="304800"/>
          <a:chOff x="89" y="239"/>
          <a:chExt cx="863" cy="32"/>
        </a:xfrm>
        <a:solidFill>
          <a:srgbClr val="FFFFFF"/>
        </a:solidFill>
      </xdr:grpSpPr>
      <xdr:sp>
        <xdr:nvSpPr>
          <xdr:cNvPr id="87" name="Rectangle 8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25</xdr:row>
      <xdr:rowOff>123825</xdr:rowOff>
    </xdr:from>
    <xdr:to>
      <xdr:col>54</xdr:col>
      <xdr:colOff>0</xdr:colOff>
      <xdr:row>26</xdr:row>
      <xdr:rowOff>123825</xdr:rowOff>
    </xdr:to>
    <xdr:sp>
      <xdr:nvSpPr>
        <xdr:cNvPr id="96" name="text 7125"/>
        <xdr:cNvSpPr txBox="1">
          <a:spLocks noChangeArrowheads="1"/>
        </xdr:cNvSpPr>
      </xdr:nvSpPr>
      <xdr:spPr>
        <a:xfrm>
          <a:off x="394525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165</a:t>
          </a:r>
        </a:p>
      </xdr:txBody>
    </xdr:sp>
    <xdr:clientData/>
  </xdr:twoCellAnchor>
  <xdr:twoCellAnchor editAs="absolute">
    <xdr:from>
      <xdr:col>20</xdr:col>
      <xdr:colOff>352425</xdr:colOff>
      <xdr:row>28</xdr:row>
      <xdr:rowOff>57150</xdr:rowOff>
    </xdr:from>
    <xdr:to>
      <xdr:col>20</xdr:col>
      <xdr:colOff>647700</xdr:colOff>
      <xdr:row>28</xdr:row>
      <xdr:rowOff>171450</xdr:rowOff>
    </xdr:to>
    <xdr:grpSp>
      <xdr:nvGrpSpPr>
        <xdr:cNvPr id="97" name="Group 97"/>
        <xdr:cNvGrpSpPr>
          <a:grpSpLocks noChangeAspect="1"/>
        </xdr:cNvGrpSpPr>
      </xdr:nvGrpSpPr>
      <xdr:grpSpPr>
        <a:xfrm>
          <a:off x="147542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342900</xdr:colOff>
      <xdr:row>26</xdr:row>
      <xdr:rowOff>66675</xdr:rowOff>
    </xdr:from>
    <xdr:to>
      <xdr:col>80</xdr:col>
      <xdr:colOff>638175</xdr:colOff>
      <xdr:row>26</xdr:row>
      <xdr:rowOff>180975</xdr:rowOff>
    </xdr:to>
    <xdr:grpSp>
      <xdr:nvGrpSpPr>
        <xdr:cNvPr id="101" name="Group 101"/>
        <xdr:cNvGrpSpPr>
          <a:grpSpLocks noChangeAspect="1"/>
        </xdr:cNvGrpSpPr>
      </xdr:nvGrpSpPr>
      <xdr:grpSpPr>
        <a:xfrm>
          <a:off x="59626500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1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5</xdr:col>
      <xdr:colOff>0</xdr:colOff>
      <xdr:row>27</xdr:row>
      <xdr:rowOff>114300</xdr:rowOff>
    </xdr:to>
    <xdr:sp>
      <xdr:nvSpPr>
        <xdr:cNvPr id="106" name="Line 106"/>
        <xdr:cNvSpPr>
          <a:spLocks/>
        </xdr:cNvSpPr>
      </xdr:nvSpPr>
      <xdr:spPr>
        <a:xfrm flipV="1">
          <a:off x="1028700" y="6886575"/>
          <a:ext cx="2457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276225</xdr:colOff>
      <xdr:row>28</xdr:row>
      <xdr:rowOff>57150</xdr:rowOff>
    </xdr:from>
    <xdr:to>
      <xdr:col>13</xdr:col>
      <xdr:colOff>295275</xdr:colOff>
      <xdr:row>28</xdr:row>
      <xdr:rowOff>171450</xdr:rowOff>
    </xdr:to>
    <xdr:grpSp>
      <xdr:nvGrpSpPr>
        <xdr:cNvPr id="107" name="Group 107"/>
        <xdr:cNvGrpSpPr>
          <a:grpSpLocks noChangeAspect="1"/>
        </xdr:cNvGrpSpPr>
      </xdr:nvGrpSpPr>
      <xdr:grpSpPr>
        <a:xfrm>
          <a:off x="873442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" name="Line 10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6" name="Group 116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" name="Line 1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285750</xdr:colOff>
      <xdr:row>30</xdr:row>
      <xdr:rowOff>142875</xdr:rowOff>
    </xdr:from>
    <xdr:to>
      <xdr:col>70</xdr:col>
      <xdr:colOff>638175</xdr:colOff>
      <xdr:row>31</xdr:row>
      <xdr:rowOff>38100</xdr:rowOff>
    </xdr:to>
    <xdr:sp>
      <xdr:nvSpPr>
        <xdr:cNvPr id="125" name="kreslení 417"/>
        <xdr:cNvSpPr>
          <a:spLocks/>
        </xdr:cNvSpPr>
      </xdr:nvSpPr>
      <xdr:spPr>
        <a:xfrm>
          <a:off x="52139850" y="7600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25</xdr:row>
      <xdr:rowOff>219075</xdr:rowOff>
    </xdr:from>
    <xdr:to>
      <xdr:col>20</xdr:col>
      <xdr:colOff>647700</xdr:colOff>
      <xdr:row>27</xdr:row>
      <xdr:rowOff>114300</xdr:rowOff>
    </xdr:to>
    <xdr:grpSp>
      <xdr:nvGrpSpPr>
        <xdr:cNvPr id="126" name="Group 127"/>
        <xdr:cNvGrpSpPr>
          <a:grpSpLocks noChangeAspect="1"/>
        </xdr:cNvGrpSpPr>
      </xdr:nvGrpSpPr>
      <xdr:grpSpPr>
        <a:xfrm>
          <a:off x="1474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295275</xdr:colOff>
      <xdr:row>28</xdr:row>
      <xdr:rowOff>76200</xdr:rowOff>
    </xdr:from>
    <xdr:to>
      <xdr:col>54</xdr:col>
      <xdr:colOff>381000</xdr:colOff>
      <xdr:row>29</xdr:row>
      <xdr:rowOff>152400</xdr:rowOff>
    </xdr:to>
    <xdr:grpSp>
      <xdr:nvGrpSpPr>
        <xdr:cNvPr id="129" name="Group 130"/>
        <xdr:cNvGrpSpPr>
          <a:grpSpLocks/>
        </xdr:cNvGrpSpPr>
      </xdr:nvGrpSpPr>
      <xdr:grpSpPr>
        <a:xfrm>
          <a:off x="33651825" y="7077075"/>
          <a:ext cx="6696075" cy="304800"/>
          <a:chOff x="89" y="95"/>
          <a:chExt cx="408" cy="32"/>
        </a:xfrm>
        <a:solidFill>
          <a:srgbClr val="FFFFFF"/>
        </a:solidFill>
      </xdr:grpSpPr>
      <xdr:sp>
        <xdr:nvSpPr>
          <xdr:cNvPr id="130" name="Rectangle 13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3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28</xdr:row>
      <xdr:rowOff>114300</xdr:rowOff>
    </xdr:from>
    <xdr:to>
      <xdr:col>52</xdr:col>
      <xdr:colOff>0</xdr:colOff>
      <xdr:row>29</xdr:row>
      <xdr:rowOff>114300</xdr:rowOff>
    </xdr:to>
    <xdr:sp>
      <xdr:nvSpPr>
        <xdr:cNvPr id="137" name="text 7125"/>
        <xdr:cNvSpPr txBox="1">
          <a:spLocks noChangeArrowheads="1"/>
        </xdr:cNvSpPr>
      </xdr:nvSpPr>
      <xdr:spPr>
        <a:xfrm>
          <a:off x="379666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79</a:t>
          </a:r>
        </a:p>
      </xdr:txBody>
    </xdr:sp>
    <xdr:clientData/>
  </xdr:twoCellAnchor>
  <xdr:twoCellAnchor>
    <xdr:from>
      <xdr:col>24</xdr:col>
      <xdr:colOff>361950</xdr:colOff>
      <xdr:row>35</xdr:row>
      <xdr:rowOff>114300</xdr:rowOff>
    </xdr:from>
    <xdr:to>
      <xdr:col>25</xdr:col>
      <xdr:colOff>485775</xdr:colOff>
      <xdr:row>35</xdr:row>
      <xdr:rowOff>114300</xdr:rowOff>
    </xdr:to>
    <xdr:sp>
      <xdr:nvSpPr>
        <xdr:cNvPr id="138" name="Line 139"/>
        <xdr:cNvSpPr>
          <a:spLocks/>
        </xdr:cNvSpPr>
      </xdr:nvSpPr>
      <xdr:spPr>
        <a:xfrm flipH="1" flipV="1">
          <a:off x="17735550" y="8715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9525</xdr:rowOff>
    </xdr:from>
    <xdr:to>
      <xdr:col>18</xdr:col>
      <xdr:colOff>495300</xdr:colOff>
      <xdr:row>29</xdr:row>
      <xdr:rowOff>209550</xdr:rowOff>
    </xdr:to>
    <xdr:sp>
      <xdr:nvSpPr>
        <xdr:cNvPr id="139" name="Line 140"/>
        <xdr:cNvSpPr>
          <a:spLocks/>
        </xdr:cNvSpPr>
      </xdr:nvSpPr>
      <xdr:spPr>
        <a:xfrm>
          <a:off x="13411200" y="63246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23</xdr:row>
      <xdr:rowOff>0</xdr:rowOff>
    </xdr:from>
    <xdr:ext cx="971550" cy="457200"/>
    <xdr:sp>
      <xdr:nvSpPr>
        <xdr:cNvPr id="140" name="text 774"/>
        <xdr:cNvSpPr txBox="1">
          <a:spLocks noChangeArrowheads="1"/>
        </xdr:cNvSpPr>
      </xdr:nvSpPr>
      <xdr:spPr>
        <a:xfrm>
          <a:off x="129159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5495 - 3SBI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13,091</a:t>
          </a:r>
        </a:p>
      </xdr:txBody>
    </xdr:sp>
    <xdr:clientData/>
  </xdr:oneCellAnchor>
  <xdr:twoCellAnchor editAs="absolute">
    <xdr:from>
      <xdr:col>16</xdr:col>
      <xdr:colOff>323850</xdr:colOff>
      <xdr:row>26</xdr:row>
      <xdr:rowOff>57150</xdr:rowOff>
    </xdr:from>
    <xdr:to>
      <xdr:col>16</xdr:col>
      <xdr:colOff>619125</xdr:colOff>
      <xdr:row>26</xdr:row>
      <xdr:rowOff>171450</xdr:rowOff>
    </xdr:to>
    <xdr:grpSp>
      <xdr:nvGrpSpPr>
        <xdr:cNvPr id="141" name="Group 143"/>
        <xdr:cNvGrpSpPr>
          <a:grpSpLocks noChangeAspect="1"/>
        </xdr:cNvGrpSpPr>
      </xdr:nvGrpSpPr>
      <xdr:grpSpPr>
        <a:xfrm>
          <a:off x="117538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2" name="Oval 1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0</xdr:colOff>
      <xdr:row>23</xdr:row>
      <xdr:rowOff>0</xdr:rowOff>
    </xdr:from>
    <xdr:ext cx="971550" cy="457200"/>
    <xdr:sp>
      <xdr:nvSpPr>
        <xdr:cNvPr id="145" name="text 774"/>
        <xdr:cNvSpPr txBox="1">
          <a:spLocks noChangeArrowheads="1"/>
        </xdr:cNvSpPr>
      </xdr:nvSpPr>
      <xdr:spPr>
        <a:xfrm>
          <a:off x="99441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5494 - 3SBI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12,927</a:t>
          </a:r>
        </a:p>
      </xdr:txBody>
    </xdr:sp>
    <xdr:clientData/>
  </xdr:oneCellAnchor>
  <xdr:twoCellAnchor>
    <xdr:from>
      <xdr:col>14</xdr:col>
      <xdr:colOff>495300</xdr:colOff>
      <xdr:row>25</xdr:row>
      <xdr:rowOff>0</xdr:rowOff>
    </xdr:from>
    <xdr:to>
      <xdr:col>14</xdr:col>
      <xdr:colOff>495300</xdr:colOff>
      <xdr:row>30</xdr:row>
      <xdr:rowOff>0</xdr:rowOff>
    </xdr:to>
    <xdr:sp>
      <xdr:nvSpPr>
        <xdr:cNvPr id="146" name="Line 148"/>
        <xdr:cNvSpPr>
          <a:spLocks/>
        </xdr:cNvSpPr>
      </xdr:nvSpPr>
      <xdr:spPr>
        <a:xfrm>
          <a:off x="1043940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114300</xdr:rowOff>
    </xdr:from>
    <xdr:to>
      <xdr:col>17</xdr:col>
      <xdr:colOff>0</xdr:colOff>
      <xdr:row>27</xdr:row>
      <xdr:rowOff>114300</xdr:rowOff>
    </xdr:to>
    <xdr:sp>
      <xdr:nvSpPr>
        <xdr:cNvPr id="147" name="Line 149"/>
        <xdr:cNvSpPr>
          <a:spLocks/>
        </xdr:cNvSpPr>
      </xdr:nvSpPr>
      <xdr:spPr>
        <a:xfrm flipV="1">
          <a:off x="3486150" y="6886575"/>
          <a:ext cx="8915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514350</xdr:colOff>
      <xdr:row>28</xdr:row>
      <xdr:rowOff>0</xdr:rowOff>
    </xdr:to>
    <xdr:sp>
      <xdr:nvSpPr>
        <xdr:cNvPr id="148" name="text 7166"/>
        <xdr:cNvSpPr txBox="1">
          <a:spLocks noChangeArrowheads="1"/>
        </xdr:cNvSpPr>
      </xdr:nvSpPr>
      <xdr:spPr>
        <a:xfrm>
          <a:off x="697230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149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5493 - 3ZBI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12,223</a:t>
          </a:r>
        </a:p>
      </xdr:txBody>
    </xdr:sp>
    <xdr:clientData/>
  </xdr:oneCellAnchor>
  <xdr:twoCellAnchor>
    <xdr:from>
      <xdr:col>4</xdr:col>
      <xdr:colOff>476250</xdr:colOff>
      <xdr:row>25</xdr:row>
      <xdr:rowOff>9525</xdr:rowOff>
    </xdr:from>
    <xdr:to>
      <xdr:col>4</xdr:col>
      <xdr:colOff>476250</xdr:colOff>
      <xdr:row>30</xdr:row>
      <xdr:rowOff>0</xdr:rowOff>
    </xdr:to>
    <xdr:sp>
      <xdr:nvSpPr>
        <xdr:cNvPr id="150" name="Line 152"/>
        <xdr:cNvSpPr>
          <a:spLocks/>
        </xdr:cNvSpPr>
      </xdr:nvSpPr>
      <xdr:spPr>
        <a:xfrm>
          <a:off x="2990850" y="63246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866775</xdr:colOff>
      <xdr:row>26</xdr:row>
      <xdr:rowOff>57150</xdr:rowOff>
    </xdr:from>
    <xdr:to>
      <xdr:col>5</xdr:col>
      <xdr:colOff>457200</xdr:colOff>
      <xdr:row>26</xdr:row>
      <xdr:rowOff>171450</xdr:rowOff>
    </xdr:to>
    <xdr:grpSp>
      <xdr:nvGrpSpPr>
        <xdr:cNvPr id="151" name="Group 153"/>
        <xdr:cNvGrpSpPr>
          <a:grpSpLocks noChangeAspect="1"/>
        </xdr:cNvGrpSpPr>
      </xdr:nvGrpSpPr>
      <xdr:grpSpPr>
        <a:xfrm>
          <a:off x="33813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2" name="Line 15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219075</xdr:colOff>
      <xdr:row>26</xdr:row>
      <xdr:rowOff>57150</xdr:rowOff>
    </xdr:from>
    <xdr:to>
      <xdr:col>28</xdr:col>
      <xdr:colOff>914400</xdr:colOff>
      <xdr:row>26</xdr:row>
      <xdr:rowOff>171450</xdr:rowOff>
    </xdr:to>
    <xdr:grpSp>
      <xdr:nvGrpSpPr>
        <xdr:cNvPr id="157" name="Group 159"/>
        <xdr:cNvGrpSpPr>
          <a:grpSpLocks noChangeAspect="1"/>
        </xdr:cNvGrpSpPr>
      </xdr:nvGrpSpPr>
      <xdr:grpSpPr>
        <a:xfrm>
          <a:off x="20564475" y="6600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8" name="Line 16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247650</xdr:colOff>
      <xdr:row>23</xdr:row>
      <xdr:rowOff>161925</xdr:rowOff>
    </xdr:from>
    <xdr:ext cx="1704975" cy="314325"/>
    <xdr:sp>
      <xdr:nvSpPr>
        <xdr:cNvPr id="164" name="text 54"/>
        <xdr:cNvSpPr>
          <a:spLocks/>
        </xdr:cNvSpPr>
      </xdr:nvSpPr>
      <xdr:spPr>
        <a:xfrm>
          <a:off x="3733800" y="6019800"/>
          <a:ext cx="1704975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Plavy z - km 12,241</a:t>
          </a:r>
        </a:p>
      </xdr:txBody>
    </xdr:sp>
    <xdr:clientData/>
  </xdr:oneCellAnchor>
  <xdr:twoCellAnchor>
    <xdr:from>
      <xdr:col>6</xdr:col>
      <xdr:colOff>0</xdr:colOff>
      <xdr:row>25</xdr:row>
      <xdr:rowOff>76200</xdr:rowOff>
    </xdr:from>
    <xdr:to>
      <xdr:col>8</xdr:col>
      <xdr:colOff>0</xdr:colOff>
      <xdr:row>26</xdr:row>
      <xdr:rowOff>152400</xdr:rowOff>
    </xdr:to>
    <xdr:grpSp>
      <xdr:nvGrpSpPr>
        <xdr:cNvPr id="165" name="Group 167"/>
        <xdr:cNvGrpSpPr>
          <a:grpSpLocks/>
        </xdr:cNvGrpSpPr>
      </xdr:nvGrpSpPr>
      <xdr:grpSpPr>
        <a:xfrm>
          <a:off x="4000500" y="6391275"/>
          <a:ext cx="1485900" cy="304800"/>
          <a:chOff x="366" y="671"/>
          <a:chExt cx="136" cy="32"/>
        </a:xfrm>
        <a:solidFill>
          <a:srgbClr val="FFFFFF"/>
        </a:solidFill>
      </xdr:grpSpPr>
      <xdr:grpSp>
        <xdr:nvGrpSpPr>
          <xdr:cNvPr id="166" name="Group 168"/>
          <xdr:cNvGrpSpPr>
            <a:grpSpLocks/>
          </xdr:cNvGrpSpPr>
        </xdr:nvGrpSpPr>
        <xdr:grpSpPr>
          <a:xfrm>
            <a:off x="366" y="671"/>
            <a:ext cx="136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167" name="Rectangle 169" descr="10%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Rectangle 170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Rectangle 171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Rectangle 172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Rectangle 173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Rectangle 174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3" name="Rectangle 175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4" name="text 7125"/>
          <xdr:cNvSpPr txBox="1">
            <a:spLocks noChangeArrowheads="1"/>
          </xdr:cNvSpPr>
        </xdr:nvSpPr>
        <xdr:spPr>
          <a:xfrm>
            <a:off x="408" y="675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90</a:t>
            </a:r>
          </a:p>
        </xdr:txBody>
      </xdr:sp>
    </xdr:grpSp>
    <xdr:clientData/>
  </xdr:twoCellAnchor>
  <xdr:oneCellAnchor>
    <xdr:from>
      <xdr:col>5</xdr:col>
      <xdr:colOff>457200</xdr:colOff>
      <xdr:row>27</xdr:row>
      <xdr:rowOff>133350</xdr:rowOff>
    </xdr:from>
    <xdr:ext cx="209550" cy="409575"/>
    <xdr:sp>
      <xdr:nvSpPr>
        <xdr:cNvPr id="175" name="text 215"/>
        <xdr:cNvSpPr txBox="1">
          <a:spLocks noChangeArrowheads="1"/>
        </xdr:cNvSpPr>
      </xdr:nvSpPr>
      <xdr:spPr>
        <a:xfrm>
          <a:off x="3943350" y="6905625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12,257</a:t>
          </a:r>
        </a:p>
      </xdr:txBody>
    </xdr:sp>
    <xdr:clientData/>
  </xdr:oneCellAnchor>
  <xdr:oneCellAnchor>
    <xdr:from>
      <xdr:col>7</xdr:col>
      <xdr:colOff>285750</xdr:colOff>
      <xdr:row>27</xdr:row>
      <xdr:rowOff>133350</xdr:rowOff>
    </xdr:from>
    <xdr:ext cx="209550" cy="409575"/>
    <xdr:sp>
      <xdr:nvSpPr>
        <xdr:cNvPr id="176" name="text 215"/>
        <xdr:cNvSpPr txBox="1">
          <a:spLocks noChangeArrowheads="1"/>
        </xdr:cNvSpPr>
      </xdr:nvSpPr>
      <xdr:spPr>
        <a:xfrm>
          <a:off x="5257800" y="6905625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12,347</a:t>
          </a:r>
        </a:p>
      </xdr:txBody>
    </xdr:sp>
    <xdr:clientData/>
  </xdr:oneCellAnchor>
  <xdr:oneCellAnchor>
    <xdr:from>
      <xdr:col>82</xdr:col>
      <xdr:colOff>0</xdr:colOff>
      <xdr:row>23</xdr:row>
      <xdr:rowOff>0</xdr:rowOff>
    </xdr:from>
    <xdr:ext cx="971550" cy="457200"/>
    <xdr:sp>
      <xdr:nvSpPr>
        <xdr:cNvPr id="177" name="text 774"/>
        <xdr:cNvSpPr txBox="1">
          <a:spLocks noChangeArrowheads="1"/>
        </xdr:cNvSpPr>
      </xdr:nvSpPr>
      <xdr:spPr>
        <a:xfrm>
          <a:off x="607695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5496 - 3ZBI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13,782</a:t>
          </a:r>
        </a:p>
      </xdr:txBody>
    </xdr:sp>
    <xdr:clientData/>
  </xdr:oneCellAnchor>
  <xdr:twoCellAnchor>
    <xdr:from>
      <xdr:col>82</xdr:col>
      <xdr:colOff>476250</xdr:colOff>
      <xdr:row>25</xdr:row>
      <xdr:rowOff>19050</xdr:rowOff>
    </xdr:from>
    <xdr:to>
      <xdr:col>82</xdr:col>
      <xdr:colOff>476250</xdr:colOff>
      <xdr:row>29</xdr:row>
      <xdr:rowOff>209550</xdr:rowOff>
    </xdr:to>
    <xdr:sp>
      <xdr:nvSpPr>
        <xdr:cNvPr id="178" name="Line 180"/>
        <xdr:cNvSpPr>
          <a:spLocks/>
        </xdr:cNvSpPr>
      </xdr:nvSpPr>
      <xdr:spPr>
        <a:xfrm>
          <a:off x="61245750" y="6334125"/>
          <a:ext cx="0" cy="11049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28575</xdr:colOff>
      <xdr:row>28</xdr:row>
      <xdr:rowOff>57150</xdr:rowOff>
    </xdr:from>
    <xdr:to>
      <xdr:col>82</xdr:col>
      <xdr:colOff>323850</xdr:colOff>
      <xdr:row>28</xdr:row>
      <xdr:rowOff>171450</xdr:rowOff>
    </xdr:to>
    <xdr:grpSp>
      <xdr:nvGrpSpPr>
        <xdr:cNvPr id="179" name="Group 181"/>
        <xdr:cNvGrpSpPr>
          <a:grpSpLocks noChangeAspect="1"/>
        </xdr:cNvGrpSpPr>
      </xdr:nvGrpSpPr>
      <xdr:grpSpPr>
        <a:xfrm>
          <a:off x="607980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27</xdr:row>
      <xdr:rowOff>114300</xdr:rowOff>
    </xdr:from>
    <xdr:to>
      <xdr:col>80</xdr:col>
      <xdr:colOff>647700</xdr:colOff>
      <xdr:row>29</xdr:row>
      <xdr:rowOff>28575</xdr:rowOff>
    </xdr:to>
    <xdr:grpSp>
      <xdr:nvGrpSpPr>
        <xdr:cNvPr id="183" name="Group 185"/>
        <xdr:cNvGrpSpPr>
          <a:grpSpLocks noChangeAspect="1"/>
        </xdr:cNvGrpSpPr>
      </xdr:nvGrpSpPr>
      <xdr:grpSpPr>
        <a:xfrm>
          <a:off x="5962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24</xdr:row>
      <xdr:rowOff>152400</xdr:rowOff>
    </xdr:from>
    <xdr:to>
      <xdr:col>76</xdr:col>
      <xdr:colOff>171450</xdr:colOff>
      <xdr:row>25</xdr:row>
      <xdr:rowOff>0</xdr:rowOff>
    </xdr:to>
    <xdr:sp>
      <xdr:nvSpPr>
        <xdr:cNvPr id="186" name="Line 188"/>
        <xdr:cNvSpPr>
          <a:spLocks/>
        </xdr:cNvSpPr>
      </xdr:nvSpPr>
      <xdr:spPr>
        <a:xfrm flipH="1" flipV="1">
          <a:off x="55787925" y="62388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219075</xdr:colOff>
      <xdr:row>24</xdr:row>
      <xdr:rowOff>114300</xdr:rowOff>
    </xdr:from>
    <xdr:to>
      <xdr:col>74</xdr:col>
      <xdr:colOff>962025</xdr:colOff>
      <xdr:row>24</xdr:row>
      <xdr:rowOff>152400</xdr:rowOff>
    </xdr:to>
    <xdr:sp>
      <xdr:nvSpPr>
        <xdr:cNvPr id="187" name="Line 189"/>
        <xdr:cNvSpPr>
          <a:spLocks/>
        </xdr:cNvSpPr>
      </xdr:nvSpPr>
      <xdr:spPr>
        <a:xfrm flipH="1" flipV="1">
          <a:off x="5504497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171450</xdr:colOff>
      <xdr:row>25</xdr:row>
      <xdr:rowOff>0</xdr:rowOff>
    </xdr:from>
    <xdr:to>
      <xdr:col>76</xdr:col>
      <xdr:colOff>819150</xdr:colOff>
      <xdr:row>25</xdr:row>
      <xdr:rowOff>114300</xdr:rowOff>
    </xdr:to>
    <xdr:sp>
      <xdr:nvSpPr>
        <xdr:cNvPr id="188" name="Line 190"/>
        <xdr:cNvSpPr>
          <a:spLocks/>
        </xdr:cNvSpPr>
      </xdr:nvSpPr>
      <xdr:spPr>
        <a:xfrm flipH="1" flipV="1">
          <a:off x="56483250" y="6315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809625</xdr:colOff>
      <xdr:row>25</xdr:row>
      <xdr:rowOff>114300</xdr:rowOff>
    </xdr:from>
    <xdr:to>
      <xdr:col>80</xdr:col>
      <xdr:colOff>495300</xdr:colOff>
      <xdr:row>27</xdr:row>
      <xdr:rowOff>114300</xdr:rowOff>
    </xdr:to>
    <xdr:sp>
      <xdr:nvSpPr>
        <xdr:cNvPr id="189" name="Line 191"/>
        <xdr:cNvSpPr>
          <a:spLocks/>
        </xdr:cNvSpPr>
      </xdr:nvSpPr>
      <xdr:spPr>
        <a:xfrm flipH="1" flipV="1">
          <a:off x="57121425" y="6429375"/>
          <a:ext cx="2657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0</xdr:rowOff>
    </xdr:from>
    <xdr:to>
      <xdr:col>56</xdr:col>
      <xdr:colOff>762000</xdr:colOff>
      <xdr:row>35</xdr:row>
      <xdr:rowOff>0</xdr:rowOff>
    </xdr:to>
    <xdr:sp>
      <xdr:nvSpPr>
        <xdr:cNvPr id="190" name="text 207"/>
        <xdr:cNvSpPr txBox="1">
          <a:spLocks noChangeArrowheads="1"/>
        </xdr:cNvSpPr>
      </xdr:nvSpPr>
      <xdr:spPr>
        <a:xfrm>
          <a:off x="41452800" y="8372475"/>
          <a:ext cx="7620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 / TB</a:t>
          </a:r>
        </a:p>
      </xdr:txBody>
    </xdr:sp>
    <xdr:clientData/>
  </xdr:twoCellAnchor>
  <xdr:twoCellAnchor editAs="absolute">
    <xdr:from>
      <xdr:col>2</xdr:col>
      <xdr:colOff>57150</xdr:colOff>
      <xdr:row>28</xdr:row>
      <xdr:rowOff>57150</xdr:rowOff>
    </xdr:from>
    <xdr:to>
      <xdr:col>2</xdr:col>
      <xdr:colOff>752475</xdr:colOff>
      <xdr:row>28</xdr:row>
      <xdr:rowOff>171450</xdr:rowOff>
    </xdr:to>
    <xdr:grpSp>
      <xdr:nvGrpSpPr>
        <xdr:cNvPr id="191" name="Group 194"/>
        <xdr:cNvGrpSpPr>
          <a:grpSpLocks noChangeAspect="1"/>
        </xdr:cNvGrpSpPr>
      </xdr:nvGrpSpPr>
      <xdr:grpSpPr>
        <a:xfrm>
          <a:off x="1085850" y="7058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2" name="Line 1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31</xdr:row>
      <xdr:rowOff>219075</xdr:rowOff>
    </xdr:from>
    <xdr:to>
      <xdr:col>72</xdr:col>
      <xdr:colOff>581025</xdr:colOff>
      <xdr:row>33</xdr:row>
      <xdr:rowOff>209550</xdr:rowOff>
    </xdr:to>
    <xdr:grpSp>
      <xdr:nvGrpSpPr>
        <xdr:cNvPr id="198" name="Group 162"/>
        <xdr:cNvGrpSpPr>
          <a:grpSpLocks noChangeAspect="1"/>
        </xdr:cNvGrpSpPr>
      </xdr:nvGrpSpPr>
      <xdr:grpSpPr>
        <a:xfrm>
          <a:off x="53701950" y="7905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552450</xdr:colOff>
      <xdr:row>32</xdr:row>
      <xdr:rowOff>114300</xdr:rowOff>
    </xdr:from>
    <xdr:to>
      <xdr:col>73</xdr:col>
      <xdr:colOff>19050</xdr:colOff>
      <xdr:row>33</xdr:row>
      <xdr:rowOff>104775</xdr:rowOff>
    </xdr:to>
    <xdr:grpSp>
      <xdr:nvGrpSpPr>
        <xdr:cNvPr id="203" name="Group 186"/>
        <xdr:cNvGrpSpPr>
          <a:grpSpLocks/>
        </xdr:cNvGrpSpPr>
      </xdr:nvGrpSpPr>
      <xdr:grpSpPr>
        <a:xfrm>
          <a:off x="53892450" y="8029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4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28</xdr:row>
      <xdr:rowOff>19050</xdr:rowOff>
    </xdr:from>
    <xdr:to>
      <xdr:col>8</xdr:col>
      <xdr:colOff>695325</xdr:colOff>
      <xdr:row>28</xdr:row>
      <xdr:rowOff>190500</xdr:rowOff>
    </xdr:to>
    <xdr:grpSp>
      <xdr:nvGrpSpPr>
        <xdr:cNvPr id="208" name="Skupina 218"/>
        <xdr:cNvGrpSpPr>
          <a:grpSpLocks/>
        </xdr:cNvGrpSpPr>
      </xdr:nvGrpSpPr>
      <xdr:grpSpPr>
        <a:xfrm>
          <a:off x="5829300" y="7019925"/>
          <a:ext cx="361950" cy="171450"/>
          <a:chOff x="6251408" y="6386763"/>
          <a:chExt cx="314325" cy="171450"/>
        </a:xfrm>
        <a:solidFill>
          <a:srgbClr val="FFFFFF"/>
        </a:solidFill>
      </xdr:grpSpPr>
      <xdr:grpSp>
        <xdr:nvGrpSpPr>
          <xdr:cNvPr id="209" name="Skupina 219"/>
          <xdr:cNvGrpSpPr>
            <a:grpSpLocks/>
          </xdr:cNvGrpSpPr>
        </xdr:nvGrpSpPr>
        <xdr:grpSpPr>
          <a:xfrm>
            <a:off x="6403777" y="6386763"/>
            <a:ext cx="161956" cy="171450"/>
            <a:chOff x="6403808" y="6386763"/>
            <a:chExt cx="161925" cy="171450"/>
          </a:xfrm>
          <a:solidFill>
            <a:srgbClr val="FFFFFF"/>
          </a:solidFill>
        </xdr:grpSpPr>
        <xdr:sp>
          <xdr:nvSpPr>
            <xdr:cNvPr id="210" name="Rectangle 1797"/>
            <xdr:cNvSpPr>
              <a:spLocks/>
            </xdr:cNvSpPr>
          </xdr:nvSpPr>
          <xdr:spPr>
            <a:xfrm>
              <a:off x="6403808" y="6386763"/>
              <a:ext cx="161925" cy="17145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1" name="AutoShape 1798"/>
            <xdr:cNvSpPr>
              <a:spLocks/>
            </xdr:cNvSpPr>
          </xdr:nvSpPr>
          <xdr:spPr>
            <a:xfrm>
              <a:off x="6403808" y="6386763"/>
              <a:ext cx="161925" cy="171450"/>
            </a:xfrm>
            <a:prstGeom prst="triangl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12" name="Group 1799"/>
          <xdr:cNvGrpSpPr>
            <a:grpSpLocks/>
          </xdr:cNvGrpSpPr>
        </xdr:nvGrpSpPr>
        <xdr:grpSpPr>
          <a:xfrm>
            <a:off x="6251408" y="6424868"/>
            <a:ext cx="152369" cy="9524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213" name="Line 180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4" name="Rectangle 180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342900</xdr:colOff>
      <xdr:row>26</xdr:row>
      <xdr:rowOff>66675</xdr:rowOff>
    </xdr:from>
    <xdr:to>
      <xdr:col>8</xdr:col>
      <xdr:colOff>904875</xdr:colOff>
      <xdr:row>26</xdr:row>
      <xdr:rowOff>180975</xdr:rowOff>
    </xdr:to>
    <xdr:grpSp>
      <xdr:nvGrpSpPr>
        <xdr:cNvPr id="215" name="Group 1210"/>
        <xdr:cNvGrpSpPr>
          <a:grpSpLocks/>
        </xdr:cNvGrpSpPr>
      </xdr:nvGrpSpPr>
      <xdr:grpSpPr>
        <a:xfrm>
          <a:off x="5829300" y="6610350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216" name="Line 1205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06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07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208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209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3" customWidth="1"/>
    <col min="2" max="2" width="11.25390625" style="152" customWidth="1"/>
    <col min="3" max="18" width="11.25390625" style="84" customWidth="1"/>
    <col min="19" max="19" width="4.75390625" style="83" customWidth="1"/>
    <col min="20" max="20" width="1.75390625" style="83" customWidth="1"/>
    <col min="21" max="16384" width="9.125" style="84" customWidth="1"/>
  </cols>
  <sheetData>
    <row r="1" spans="1:20" s="82" customFormat="1" ht="9.75" customHeight="1">
      <c r="A1" s="79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S1" s="79"/>
      <c r="T1" s="79"/>
    </row>
    <row r="2" spans="2:18" ht="36" customHeight="1">
      <c r="B2" s="84"/>
      <c r="D2" s="85"/>
      <c r="E2" s="85"/>
      <c r="F2" s="85"/>
      <c r="G2" s="85"/>
      <c r="H2" s="85"/>
      <c r="I2" s="85"/>
      <c r="J2" s="85"/>
      <c r="K2" s="85"/>
      <c r="L2" s="85"/>
      <c r="R2" s="86"/>
    </row>
    <row r="3" spans="2:12" s="83" customFormat="1" ht="18" customHeight="1">
      <c r="B3" s="87"/>
      <c r="C3" s="87"/>
      <c r="D3" s="87"/>
      <c r="J3" s="88"/>
      <c r="K3" s="87"/>
      <c r="L3" s="87"/>
    </row>
    <row r="4" spans="1:22" s="94" customFormat="1" ht="22.5" customHeight="1">
      <c r="A4" s="89"/>
      <c r="B4" s="26" t="s">
        <v>28</v>
      </c>
      <c r="C4" s="211" t="s">
        <v>57</v>
      </c>
      <c r="D4" s="90"/>
      <c r="E4" s="89"/>
      <c r="F4" s="89"/>
      <c r="G4" s="89"/>
      <c r="H4" s="89"/>
      <c r="I4" s="90"/>
      <c r="J4" s="232" t="s">
        <v>101</v>
      </c>
      <c r="K4" s="90"/>
      <c r="L4" s="91"/>
      <c r="M4" s="90"/>
      <c r="N4" s="90"/>
      <c r="O4" s="90"/>
      <c r="P4" s="90"/>
      <c r="Q4" s="92" t="s">
        <v>29</v>
      </c>
      <c r="R4" s="233">
        <v>552422</v>
      </c>
      <c r="S4" s="90"/>
      <c r="T4" s="90"/>
      <c r="U4" s="93"/>
      <c r="V4" s="93"/>
    </row>
    <row r="5" spans="2:22" s="95" customFormat="1" ht="18" customHeight="1" thickBot="1">
      <c r="B5" s="203"/>
      <c r="C5" s="96"/>
      <c r="D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102" customFormat="1" ht="21" customHeight="1">
      <c r="A6" s="97"/>
      <c r="B6" s="98"/>
      <c r="C6" s="99"/>
      <c r="D6" s="98"/>
      <c r="E6" s="100"/>
      <c r="F6" s="100"/>
      <c r="G6" s="100"/>
      <c r="H6" s="100"/>
      <c r="I6" s="100"/>
      <c r="J6" s="98"/>
      <c r="K6" s="98"/>
      <c r="L6" s="98"/>
      <c r="M6" s="98"/>
      <c r="N6" s="98"/>
      <c r="O6" s="98"/>
      <c r="P6" s="98"/>
      <c r="Q6" s="98"/>
      <c r="R6" s="98"/>
      <c r="S6" s="101"/>
      <c r="T6" s="88"/>
      <c r="U6" s="88"/>
      <c r="V6" s="88"/>
    </row>
    <row r="7" spans="1:21" ht="21" customHeight="1">
      <c r="A7" s="103"/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107"/>
      <c r="T7" s="87"/>
      <c r="U7" s="85"/>
    </row>
    <row r="8" spans="1:21" ht="24.75" customHeight="1">
      <c r="A8" s="103"/>
      <c r="B8" s="108"/>
      <c r="C8" s="109" t="s">
        <v>7</v>
      </c>
      <c r="D8" s="110"/>
      <c r="E8" s="110"/>
      <c r="F8" s="110"/>
      <c r="G8" s="110"/>
      <c r="H8" s="185"/>
      <c r="I8" s="185"/>
      <c r="J8" s="45" t="s">
        <v>58</v>
      </c>
      <c r="K8" s="185"/>
      <c r="L8" s="185"/>
      <c r="M8" s="110"/>
      <c r="N8" s="110"/>
      <c r="O8" s="110"/>
      <c r="P8" s="110"/>
      <c r="Q8" s="110"/>
      <c r="R8" s="111"/>
      <c r="S8" s="107"/>
      <c r="T8" s="87"/>
      <c r="U8" s="85"/>
    </row>
    <row r="9" spans="1:21" ht="24.75" customHeight="1">
      <c r="A9" s="103"/>
      <c r="B9" s="108"/>
      <c r="C9" s="44" t="s">
        <v>6</v>
      </c>
      <c r="D9" s="110"/>
      <c r="E9" s="110"/>
      <c r="F9" s="110"/>
      <c r="G9" s="110"/>
      <c r="H9" s="110"/>
      <c r="I9" s="110"/>
      <c r="J9" s="234" t="s">
        <v>59</v>
      </c>
      <c r="K9" s="110"/>
      <c r="L9" s="110"/>
      <c r="M9" s="110"/>
      <c r="N9" s="110"/>
      <c r="O9" s="110"/>
      <c r="P9" s="352" t="s">
        <v>60</v>
      </c>
      <c r="Q9" s="352"/>
      <c r="R9" s="112"/>
      <c r="S9" s="107"/>
      <c r="T9" s="87"/>
      <c r="U9" s="85"/>
    </row>
    <row r="10" spans="1:21" ht="24.75" customHeight="1">
      <c r="A10" s="103"/>
      <c r="B10" s="108"/>
      <c r="C10" s="44" t="s">
        <v>8</v>
      </c>
      <c r="D10" s="110"/>
      <c r="E10" s="110"/>
      <c r="F10" s="110"/>
      <c r="G10" s="110"/>
      <c r="H10" s="110"/>
      <c r="I10" s="110"/>
      <c r="J10" s="234" t="s">
        <v>61</v>
      </c>
      <c r="K10" s="110"/>
      <c r="L10" s="110"/>
      <c r="M10" s="110"/>
      <c r="N10" s="110"/>
      <c r="O10" s="110"/>
      <c r="P10" s="352"/>
      <c r="Q10" s="352"/>
      <c r="R10" s="111"/>
      <c r="S10" s="107"/>
      <c r="T10" s="87"/>
      <c r="U10" s="85"/>
    </row>
    <row r="11" spans="1:21" ht="21" customHeight="1">
      <c r="A11" s="103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107"/>
      <c r="T11" s="87"/>
      <c r="U11" s="85"/>
    </row>
    <row r="12" spans="1:21" ht="21" customHeight="1">
      <c r="A12" s="103"/>
      <c r="B12" s="108"/>
      <c r="C12" s="110"/>
      <c r="D12" s="110"/>
      <c r="E12" s="110"/>
      <c r="F12" s="110"/>
      <c r="G12" s="110"/>
      <c r="H12" s="110"/>
      <c r="I12" s="110"/>
      <c r="J12" s="116"/>
      <c r="K12" s="116"/>
      <c r="L12" s="110"/>
      <c r="M12" s="110"/>
      <c r="N12" s="110"/>
      <c r="O12" s="110"/>
      <c r="P12" s="110"/>
      <c r="Q12" s="110"/>
      <c r="R12" s="111"/>
      <c r="S12" s="107"/>
      <c r="T12" s="87"/>
      <c r="U12" s="85"/>
    </row>
    <row r="13" spans="1:21" ht="21" customHeight="1">
      <c r="A13" s="103"/>
      <c r="B13" s="108"/>
      <c r="C13" s="56" t="s">
        <v>13</v>
      </c>
      <c r="D13" s="110"/>
      <c r="E13" s="110"/>
      <c r="F13" s="116"/>
      <c r="G13" s="116" t="s">
        <v>96</v>
      </c>
      <c r="H13" s="110"/>
      <c r="I13" s="116" t="s">
        <v>62</v>
      </c>
      <c r="K13" s="116" t="s">
        <v>104</v>
      </c>
      <c r="M13" s="116"/>
      <c r="N13" s="110"/>
      <c r="O13" s="116"/>
      <c r="P13" s="117"/>
      <c r="Q13" s="110"/>
      <c r="R13" s="111"/>
      <c r="S13" s="107"/>
      <c r="T13" s="87"/>
      <c r="U13" s="85"/>
    </row>
    <row r="14" spans="1:21" ht="21" customHeight="1">
      <c r="A14" s="103"/>
      <c r="B14" s="108"/>
      <c r="C14" s="55" t="s">
        <v>14</v>
      </c>
      <c r="D14" s="110"/>
      <c r="E14" s="110"/>
      <c r="F14" s="235"/>
      <c r="G14" s="235">
        <v>13.453</v>
      </c>
      <c r="H14" s="110"/>
      <c r="I14" s="235">
        <v>13.472</v>
      </c>
      <c r="K14" s="235">
        <v>13.476</v>
      </c>
      <c r="M14" s="235"/>
      <c r="N14" s="110"/>
      <c r="O14" s="236"/>
      <c r="P14" s="117"/>
      <c r="Q14" s="110"/>
      <c r="R14" s="111"/>
      <c r="S14" s="107"/>
      <c r="T14" s="87"/>
      <c r="U14" s="85"/>
    </row>
    <row r="15" spans="1:21" ht="21" customHeight="1">
      <c r="A15" s="103"/>
      <c r="B15" s="108"/>
      <c r="C15" s="55" t="s">
        <v>15</v>
      </c>
      <c r="D15" s="110"/>
      <c r="E15" s="110"/>
      <c r="F15" s="110"/>
      <c r="G15" s="227"/>
      <c r="H15" s="110"/>
      <c r="J15" s="227"/>
      <c r="K15" s="227" t="s">
        <v>95</v>
      </c>
      <c r="M15" s="227"/>
      <c r="N15" s="110"/>
      <c r="O15" s="212"/>
      <c r="P15" s="110"/>
      <c r="Q15" s="110"/>
      <c r="R15" s="111"/>
      <c r="S15" s="107"/>
      <c r="T15" s="87"/>
      <c r="U15" s="85"/>
    </row>
    <row r="16" spans="1:21" ht="21" customHeight="1">
      <c r="A16" s="103"/>
      <c r="B16" s="108"/>
      <c r="C16" s="110"/>
      <c r="D16" s="110"/>
      <c r="E16" s="110"/>
      <c r="F16" s="110"/>
      <c r="G16" s="237"/>
      <c r="H16" s="110"/>
      <c r="J16" s="237"/>
      <c r="K16" s="237" t="s">
        <v>63</v>
      </c>
      <c r="L16" s="110"/>
      <c r="M16" s="237"/>
      <c r="N16" s="110"/>
      <c r="O16" s="110"/>
      <c r="P16" s="110"/>
      <c r="Q16" s="110"/>
      <c r="R16" s="111"/>
      <c r="S16" s="107"/>
      <c r="T16" s="87"/>
      <c r="U16" s="85"/>
    </row>
    <row r="17" spans="1:21" ht="21" customHeight="1">
      <c r="A17" s="103"/>
      <c r="B17" s="113"/>
      <c r="C17" s="114"/>
      <c r="D17" s="114"/>
      <c r="E17" s="114"/>
      <c r="F17" s="114"/>
      <c r="G17" s="114"/>
      <c r="H17" s="238"/>
      <c r="I17" s="238"/>
      <c r="J17" s="239"/>
      <c r="K17" s="239"/>
      <c r="L17" s="238"/>
      <c r="M17" s="238"/>
      <c r="N17" s="114"/>
      <c r="O17" s="114"/>
      <c r="P17" s="114"/>
      <c r="Q17" s="114"/>
      <c r="R17" s="115"/>
      <c r="S17" s="107"/>
      <c r="T17" s="87"/>
      <c r="U17" s="85"/>
    </row>
    <row r="18" spans="1:21" ht="21" customHeight="1">
      <c r="A18" s="103"/>
      <c r="B18" s="108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  <c r="S18" s="107"/>
      <c r="T18" s="87"/>
      <c r="U18" s="85"/>
    </row>
    <row r="19" spans="1:21" ht="21" customHeight="1">
      <c r="A19" s="103"/>
      <c r="B19" s="108"/>
      <c r="C19" s="55" t="s">
        <v>30</v>
      </c>
      <c r="D19" s="110"/>
      <c r="E19" s="110"/>
      <c r="F19" s="110"/>
      <c r="G19" s="110"/>
      <c r="H19" s="110"/>
      <c r="J19" s="118" t="s">
        <v>46</v>
      </c>
      <c r="L19" s="110"/>
      <c r="M19" s="117"/>
      <c r="N19" s="117"/>
      <c r="O19" s="110"/>
      <c r="P19" s="352" t="s">
        <v>47</v>
      </c>
      <c r="Q19" s="352"/>
      <c r="R19" s="111"/>
      <c r="S19" s="107"/>
      <c r="T19" s="87"/>
      <c r="U19" s="85"/>
    </row>
    <row r="20" spans="1:21" ht="21" customHeight="1">
      <c r="A20" s="103"/>
      <c r="B20" s="108"/>
      <c r="C20" s="55" t="s">
        <v>31</v>
      </c>
      <c r="D20" s="110"/>
      <c r="E20" s="110"/>
      <c r="F20" s="110"/>
      <c r="G20" s="110"/>
      <c r="H20" s="110"/>
      <c r="J20" s="119" t="s">
        <v>45</v>
      </c>
      <c r="L20" s="110"/>
      <c r="M20" s="117"/>
      <c r="N20" s="117"/>
      <c r="O20" s="110"/>
      <c r="P20" s="352" t="s">
        <v>48</v>
      </c>
      <c r="Q20" s="352"/>
      <c r="R20" s="111"/>
      <c r="S20" s="107"/>
      <c r="T20" s="87"/>
      <c r="U20" s="85"/>
    </row>
    <row r="21" spans="1:21" ht="21" customHeight="1">
      <c r="A21" s="103"/>
      <c r="B21" s="120"/>
      <c r="C21" s="121"/>
      <c r="D21" s="121"/>
      <c r="E21" s="121"/>
      <c r="F21" s="121"/>
      <c r="G21" s="121"/>
      <c r="H21" s="121"/>
      <c r="I21" s="121"/>
      <c r="J21" s="240"/>
      <c r="K21" s="121"/>
      <c r="L21" s="121"/>
      <c r="M21" s="121"/>
      <c r="N21" s="121"/>
      <c r="O21" s="121"/>
      <c r="P21" s="121"/>
      <c r="Q21" s="121"/>
      <c r="R21" s="122"/>
      <c r="S21" s="107"/>
      <c r="T21" s="87"/>
      <c r="U21" s="85"/>
    </row>
    <row r="22" spans="1:21" ht="21" customHeight="1">
      <c r="A22" s="103"/>
      <c r="B22" s="123"/>
      <c r="C22" s="124"/>
      <c r="D22" s="124"/>
      <c r="E22" s="125"/>
      <c r="F22" s="125"/>
      <c r="G22" s="125"/>
      <c r="H22" s="125"/>
      <c r="I22" s="124"/>
      <c r="J22" s="213"/>
      <c r="K22" s="124"/>
      <c r="L22" s="124"/>
      <c r="M22" s="124"/>
      <c r="N22" s="124"/>
      <c r="O22" s="124"/>
      <c r="P22" s="124"/>
      <c r="Q22" s="124"/>
      <c r="R22" s="124"/>
      <c r="S22" s="107"/>
      <c r="T22" s="87"/>
      <c r="U22" s="85"/>
    </row>
    <row r="23" spans="1:19" ht="30" customHeight="1">
      <c r="A23" s="126"/>
      <c r="B23" s="127"/>
      <c r="C23" s="128"/>
      <c r="D23" s="353" t="s">
        <v>32</v>
      </c>
      <c r="E23" s="354"/>
      <c r="F23" s="354"/>
      <c r="G23" s="354"/>
      <c r="H23" s="128"/>
      <c r="I23" s="129"/>
      <c r="J23" s="130"/>
      <c r="K23" s="127"/>
      <c r="L23" s="128"/>
      <c r="M23" s="353" t="s">
        <v>51</v>
      </c>
      <c r="N23" s="353"/>
      <c r="O23" s="353"/>
      <c r="P23" s="353"/>
      <c r="Q23" s="128"/>
      <c r="R23" s="129"/>
      <c r="S23" s="107"/>
    </row>
    <row r="24" spans="1:20" s="135" customFormat="1" ht="21" customHeight="1" thickBot="1">
      <c r="A24" s="131"/>
      <c r="B24" s="132" t="s">
        <v>18</v>
      </c>
      <c r="C24" s="77" t="s">
        <v>19</v>
      </c>
      <c r="D24" s="77" t="s">
        <v>20</v>
      </c>
      <c r="E24" s="133" t="s">
        <v>21</v>
      </c>
      <c r="F24" s="355" t="s">
        <v>22</v>
      </c>
      <c r="G24" s="356"/>
      <c r="H24" s="356"/>
      <c r="I24" s="357"/>
      <c r="J24" s="130"/>
      <c r="K24" s="132" t="s">
        <v>18</v>
      </c>
      <c r="L24" s="77" t="s">
        <v>19</v>
      </c>
      <c r="M24" s="77" t="s">
        <v>20</v>
      </c>
      <c r="N24" s="133" t="s">
        <v>21</v>
      </c>
      <c r="O24" s="355" t="s">
        <v>22</v>
      </c>
      <c r="P24" s="356"/>
      <c r="Q24" s="356"/>
      <c r="R24" s="357"/>
      <c r="S24" s="134"/>
      <c r="T24" s="83"/>
    </row>
    <row r="25" spans="1:20" s="94" customFormat="1" ht="21" customHeight="1" thickTop="1">
      <c r="A25" s="126"/>
      <c r="B25" s="136"/>
      <c r="C25" s="137"/>
      <c r="D25" s="138"/>
      <c r="E25" s="139"/>
      <c r="F25" s="140"/>
      <c r="G25" s="141"/>
      <c r="H25" s="141"/>
      <c r="I25" s="142"/>
      <c r="J25" s="130"/>
      <c r="K25" s="136"/>
      <c r="L25" s="137"/>
      <c r="M25" s="138"/>
      <c r="N25" s="139"/>
      <c r="O25" s="140"/>
      <c r="P25" s="141"/>
      <c r="Q25" s="141"/>
      <c r="R25" s="142"/>
      <c r="S25" s="107"/>
      <c r="T25" s="83"/>
    </row>
    <row r="26" spans="1:20" s="94" customFormat="1" ht="21" customHeight="1">
      <c r="A26" s="126"/>
      <c r="B26" s="241" t="s">
        <v>64</v>
      </c>
      <c r="C26" s="204">
        <v>12.247</v>
      </c>
      <c r="D26" s="204">
        <v>12.72</v>
      </c>
      <c r="E26" s="143">
        <f aca="true" t="shared" si="0" ref="E26:E31">(D26-C26)*1000</f>
        <v>473.00000000000074</v>
      </c>
      <c r="F26" s="349" t="s">
        <v>38</v>
      </c>
      <c r="G26" s="350"/>
      <c r="H26" s="350"/>
      <c r="I26" s="351"/>
      <c r="J26" s="130"/>
      <c r="K26" s="214">
        <v>1</v>
      </c>
      <c r="L26" s="144">
        <v>13.377</v>
      </c>
      <c r="M26" s="144">
        <v>13.456</v>
      </c>
      <c r="N26" s="143">
        <f>(M26-L26)*1000</f>
        <v>78.99999999999885</v>
      </c>
      <c r="O26" s="340" t="s">
        <v>65</v>
      </c>
      <c r="P26" s="341"/>
      <c r="Q26" s="341"/>
      <c r="R26" s="342"/>
      <c r="S26" s="107"/>
      <c r="T26" s="83"/>
    </row>
    <row r="27" spans="1:20" s="94" customFormat="1" ht="21" customHeight="1">
      <c r="A27" s="126"/>
      <c r="B27" s="214" t="s">
        <v>66</v>
      </c>
      <c r="C27" s="204">
        <v>12.247</v>
      </c>
      <c r="D27" s="204">
        <v>13.548</v>
      </c>
      <c r="E27" s="143">
        <f t="shared" si="0"/>
        <v>1301.0000000000002</v>
      </c>
      <c r="F27" s="242" t="s">
        <v>67</v>
      </c>
      <c r="G27" s="243"/>
      <c r="H27" s="243"/>
      <c r="I27" s="244"/>
      <c r="J27" s="130"/>
      <c r="K27" s="214"/>
      <c r="L27" s="144"/>
      <c r="M27" s="144"/>
      <c r="N27" s="143"/>
      <c r="O27" s="343" t="s">
        <v>49</v>
      </c>
      <c r="P27" s="344"/>
      <c r="Q27" s="344"/>
      <c r="R27" s="345"/>
      <c r="S27" s="107"/>
      <c r="T27" s="83"/>
    </row>
    <row r="28" spans="1:20" s="94" customFormat="1" ht="21" customHeight="1">
      <c r="A28" s="126"/>
      <c r="B28" s="214">
        <v>1</v>
      </c>
      <c r="C28" s="204">
        <v>13.232</v>
      </c>
      <c r="D28" s="204">
        <v>13.548</v>
      </c>
      <c r="E28" s="143">
        <f t="shared" si="0"/>
        <v>316.00000000000074</v>
      </c>
      <c r="F28" s="349" t="s">
        <v>38</v>
      </c>
      <c r="G28" s="350"/>
      <c r="H28" s="350"/>
      <c r="I28" s="351"/>
      <c r="J28" s="130"/>
      <c r="K28" s="214"/>
      <c r="L28" s="144"/>
      <c r="M28" s="144"/>
      <c r="N28" s="143">
        <f>(M28-L28)*1000</f>
        <v>0</v>
      </c>
      <c r="O28" s="346" t="s">
        <v>68</v>
      </c>
      <c r="P28" s="347"/>
      <c r="Q28" s="347"/>
      <c r="R28" s="348"/>
      <c r="S28" s="107"/>
      <c r="T28" s="83"/>
    </row>
    <row r="29" spans="1:20" s="94" customFormat="1" ht="21" customHeight="1">
      <c r="A29" s="126"/>
      <c r="B29" s="214"/>
      <c r="C29" s="204"/>
      <c r="D29" s="204"/>
      <c r="E29" s="143">
        <f t="shared" si="0"/>
        <v>0</v>
      </c>
      <c r="F29" s="242" t="s">
        <v>67</v>
      </c>
      <c r="G29" s="243"/>
      <c r="H29" s="243"/>
      <c r="I29" s="244"/>
      <c r="J29" s="130"/>
      <c r="K29" s="214"/>
      <c r="L29" s="144"/>
      <c r="M29" s="144"/>
      <c r="N29" s="143">
        <f>(M29-L29)*1000</f>
        <v>0</v>
      </c>
      <c r="O29" s="346" t="s">
        <v>69</v>
      </c>
      <c r="P29" s="347"/>
      <c r="Q29" s="347"/>
      <c r="R29" s="348"/>
      <c r="S29" s="107"/>
      <c r="T29" s="83"/>
    </row>
    <row r="30" spans="1:20" s="94" customFormat="1" ht="21" customHeight="1">
      <c r="A30" s="126"/>
      <c r="B30" s="214">
        <v>3</v>
      </c>
      <c r="C30" s="204">
        <v>13.221</v>
      </c>
      <c r="D30" s="204">
        <v>13.601</v>
      </c>
      <c r="E30" s="143">
        <f t="shared" si="0"/>
        <v>380.0000000000008</v>
      </c>
      <c r="F30" s="340" t="s">
        <v>39</v>
      </c>
      <c r="G30" s="341"/>
      <c r="H30" s="341"/>
      <c r="I30" s="342"/>
      <c r="J30" s="130"/>
      <c r="K30" s="214">
        <v>3</v>
      </c>
      <c r="L30" s="144">
        <v>13.37</v>
      </c>
      <c r="M30" s="144">
        <v>13.535</v>
      </c>
      <c r="N30" s="143">
        <f>(M30-L30)*1000</f>
        <v>165.0000000000009</v>
      </c>
      <c r="O30" s="340" t="s">
        <v>70</v>
      </c>
      <c r="P30" s="341"/>
      <c r="Q30" s="341"/>
      <c r="R30" s="342"/>
      <c r="S30" s="107"/>
      <c r="T30" s="83"/>
    </row>
    <row r="31" spans="1:20" s="94" customFormat="1" ht="21" customHeight="1">
      <c r="A31" s="126"/>
      <c r="B31" s="214"/>
      <c r="C31" s="204"/>
      <c r="D31" s="204"/>
      <c r="E31" s="143">
        <f t="shared" si="0"/>
        <v>0</v>
      </c>
      <c r="F31" s="340" t="s">
        <v>71</v>
      </c>
      <c r="G31" s="341"/>
      <c r="H31" s="341"/>
      <c r="I31" s="342"/>
      <c r="J31" s="130"/>
      <c r="K31" s="214"/>
      <c r="L31" s="144"/>
      <c r="M31" s="144"/>
      <c r="N31" s="143"/>
      <c r="O31" s="343" t="s">
        <v>52</v>
      </c>
      <c r="P31" s="344"/>
      <c r="Q31" s="344"/>
      <c r="R31" s="345"/>
      <c r="S31" s="107"/>
      <c r="T31" s="83"/>
    </row>
    <row r="32" spans="1:20" s="89" customFormat="1" ht="21" customHeight="1">
      <c r="A32" s="126"/>
      <c r="B32" s="145"/>
      <c r="C32" s="146"/>
      <c r="D32" s="147"/>
      <c r="E32" s="148"/>
      <c r="F32" s="245"/>
      <c r="G32" s="246"/>
      <c r="H32" s="246"/>
      <c r="I32" s="247"/>
      <c r="J32" s="130"/>
      <c r="K32" s="145"/>
      <c r="L32" s="146"/>
      <c r="M32" s="147"/>
      <c r="N32" s="148"/>
      <c r="O32" s="245"/>
      <c r="P32" s="246"/>
      <c r="Q32" s="246"/>
      <c r="R32" s="247"/>
      <c r="S32" s="107"/>
      <c r="T32" s="83"/>
    </row>
    <row r="33" spans="1:19" ht="21" customHeight="1" thickBo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1"/>
    </row>
  </sheetData>
  <sheetProtection password="E5AD" sheet="1"/>
  <mergeCells count="18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F31:I31"/>
    <mergeCell ref="O31:R31"/>
    <mergeCell ref="O29:R29"/>
    <mergeCell ref="O26:R26"/>
    <mergeCell ref="F26:I26"/>
    <mergeCell ref="O27:R27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5"/>
      <c r="C2" s="156"/>
      <c r="D2" s="156"/>
      <c r="E2" s="156"/>
      <c r="F2" s="156"/>
      <c r="G2" s="78" t="s">
        <v>53</v>
      </c>
      <c r="H2" s="156"/>
      <c r="I2" s="156"/>
      <c r="J2" s="156"/>
      <c r="K2" s="156"/>
      <c r="L2" s="157"/>
      <c r="R2" s="23"/>
      <c r="S2" s="24"/>
      <c r="T2" s="24"/>
      <c r="U2" s="24"/>
      <c r="V2" s="364" t="s">
        <v>2</v>
      </c>
      <c r="W2" s="364"/>
      <c r="X2" s="364"/>
      <c r="Y2" s="364"/>
      <c r="Z2" s="24"/>
      <c r="AA2" s="24"/>
      <c r="AB2" s="24"/>
      <c r="AC2" s="25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364" t="s">
        <v>2</v>
      </c>
      <c r="BO2" s="364"/>
      <c r="BP2" s="364"/>
      <c r="BQ2" s="364"/>
      <c r="BR2" s="24"/>
      <c r="BS2" s="24"/>
      <c r="BT2" s="24"/>
      <c r="BU2" s="25"/>
      <c r="BY2" s="20"/>
      <c r="BZ2" s="155"/>
      <c r="CA2" s="156"/>
      <c r="CB2" s="156"/>
      <c r="CC2" s="156"/>
      <c r="CD2" s="156"/>
      <c r="CE2" s="78" t="s">
        <v>56</v>
      </c>
      <c r="CF2" s="156"/>
      <c r="CG2" s="156"/>
      <c r="CH2" s="156"/>
      <c r="CI2" s="156"/>
      <c r="CJ2" s="157"/>
    </row>
    <row r="3" spans="18:77" ht="21" customHeight="1" thickBot="1" thickTop="1">
      <c r="R3" s="358" t="s">
        <v>3</v>
      </c>
      <c r="S3" s="359"/>
      <c r="T3" s="248"/>
      <c r="U3" s="249"/>
      <c r="V3" s="196" t="s">
        <v>36</v>
      </c>
      <c r="W3" s="194"/>
      <c r="X3" s="196" t="s">
        <v>72</v>
      </c>
      <c r="Y3" s="194"/>
      <c r="Z3" s="248"/>
      <c r="AA3" s="249"/>
      <c r="AB3" s="360" t="s">
        <v>4</v>
      </c>
      <c r="AC3" s="361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365" t="s">
        <v>4</v>
      </c>
      <c r="BK3" s="366"/>
      <c r="BL3" s="367"/>
      <c r="BM3" s="368"/>
      <c r="BN3" s="195" t="s">
        <v>72</v>
      </c>
      <c r="BO3" s="194"/>
      <c r="BP3" s="196" t="s">
        <v>36</v>
      </c>
      <c r="BQ3" s="194"/>
      <c r="BR3" s="250"/>
      <c r="BS3" s="251"/>
      <c r="BT3" s="362" t="s">
        <v>3</v>
      </c>
      <c r="BU3" s="363"/>
      <c r="BY3" s="20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R4" s="31"/>
      <c r="S4" s="32"/>
      <c r="T4" s="1"/>
      <c r="U4" s="2"/>
      <c r="V4" s="252" t="s">
        <v>73</v>
      </c>
      <c r="W4" s="252"/>
      <c r="X4" s="252"/>
      <c r="Y4" s="252"/>
      <c r="Z4" s="1"/>
      <c r="AA4" s="2"/>
      <c r="AB4" s="4"/>
      <c r="AC4" s="5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S4" s="232" t="s">
        <v>101</v>
      </c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189"/>
      <c r="BK4" s="4"/>
      <c r="BL4" s="1"/>
      <c r="BM4" s="2"/>
      <c r="BN4" s="252" t="s">
        <v>73</v>
      </c>
      <c r="BO4" s="252"/>
      <c r="BP4" s="252"/>
      <c r="BQ4" s="252"/>
      <c r="BR4" s="1"/>
      <c r="BS4" s="2"/>
      <c r="BT4" s="190"/>
      <c r="BU4" s="5"/>
      <c r="BY4" s="20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R5" s="253"/>
      <c r="S5" s="40"/>
      <c r="T5" s="6"/>
      <c r="U5" s="8"/>
      <c r="V5" s="7"/>
      <c r="W5" s="254"/>
      <c r="X5" s="6"/>
      <c r="Y5" s="8"/>
      <c r="Z5" s="6"/>
      <c r="AA5" s="8"/>
      <c r="AB5" s="10"/>
      <c r="AC5" s="11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255"/>
      <c r="BK5" s="191"/>
      <c r="BL5" s="6"/>
      <c r="BM5" s="40"/>
      <c r="BN5" s="7"/>
      <c r="BO5" s="254"/>
      <c r="BP5" s="6"/>
      <c r="BQ5" s="8"/>
      <c r="BR5" s="6"/>
      <c r="BS5" s="8"/>
      <c r="BT5" s="41"/>
      <c r="BU5" s="256"/>
      <c r="BY5" s="20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54</v>
      </c>
      <c r="H6" s="37"/>
      <c r="I6" s="37"/>
      <c r="J6" s="38"/>
      <c r="K6" s="43" t="s">
        <v>55</v>
      </c>
      <c r="L6" s="39"/>
      <c r="Q6" s="219"/>
      <c r="R6" s="170" t="s">
        <v>40</v>
      </c>
      <c r="S6" s="19">
        <v>11.184</v>
      </c>
      <c r="T6" s="6"/>
      <c r="U6" s="8"/>
      <c r="V6" s="7"/>
      <c r="W6" s="257"/>
      <c r="X6" s="182" t="s">
        <v>74</v>
      </c>
      <c r="Y6" s="258">
        <v>13.232</v>
      </c>
      <c r="Z6" s="6"/>
      <c r="AA6" s="8"/>
      <c r="AB6" s="259" t="s">
        <v>75</v>
      </c>
      <c r="AC6" s="260">
        <v>13.01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53" t="s">
        <v>76</v>
      </c>
      <c r="AS6" s="69" t="s">
        <v>23</v>
      </c>
      <c r="AT6" s="154" t="s">
        <v>33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261" t="s">
        <v>77</v>
      </c>
      <c r="BK6" s="262">
        <v>13.673</v>
      </c>
      <c r="BL6" s="182"/>
      <c r="BM6" s="337"/>
      <c r="BN6" s="338" t="s">
        <v>107</v>
      </c>
      <c r="BO6" s="258">
        <v>12.385</v>
      </c>
      <c r="BP6" s="182" t="s">
        <v>34</v>
      </c>
      <c r="BQ6" s="258">
        <v>13.548</v>
      </c>
      <c r="BR6" s="187"/>
      <c r="BS6" s="188"/>
      <c r="BT6" s="263" t="s">
        <v>41</v>
      </c>
      <c r="BU6" s="264">
        <v>14.97</v>
      </c>
      <c r="BY6" s="20"/>
      <c r="BZ6" s="34"/>
      <c r="CA6" s="35" t="s">
        <v>6</v>
      </c>
      <c r="CB6" s="36"/>
      <c r="CC6" s="37"/>
      <c r="CD6" s="37"/>
      <c r="CE6" s="42" t="s">
        <v>54</v>
      </c>
      <c r="CF6" s="37"/>
      <c r="CG6" s="37"/>
      <c r="CH6" s="38"/>
      <c r="CI6" s="43" t="s">
        <v>55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78</v>
      </c>
      <c r="H7" s="37"/>
      <c r="I7" s="37"/>
      <c r="J7" s="36"/>
      <c r="K7" s="36"/>
      <c r="L7" s="46"/>
      <c r="Q7" s="219"/>
      <c r="R7" s="263"/>
      <c r="S7" s="262"/>
      <c r="T7" s="6"/>
      <c r="U7" s="8"/>
      <c r="V7" s="182" t="s">
        <v>79</v>
      </c>
      <c r="W7" s="258">
        <v>12.247</v>
      </c>
      <c r="X7" s="186"/>
      <c r="Y7" s="265"/>
      <c r="Z7" s="6"/>
      <c r="AA7" s="8"/>
      <c r="AB7" s="259"/>
      <c r="AC7" s="26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261"/>
      <c r="BK7" s="262"/>
      <c r="BL7" s="186"/>
      <c r="BM7" s="19"/>
      <c r="BN7" s="182"/>
      <c r="BO7" s="258"/>
      <c r="BP7" s="186"/>
      <c r="BQ7" s="265"/>
      <c r="BR7" s="9"/>
      <c r="BS7" s="188"/>
      <c r="BT7" s="263"/>
      <c r="BU7" s="260"/>
      <c r="BY7" s="20"/>
      <c r="BZ7" s="34"/>
      <c r="CA7" s="35" t="s">
        <v>8</v>
      </c>
      <c r="CB7" s="36"/>
      <c r="CC7" s="37"/>
      <c r="CD7" s="37"/>
      <c r="CE7" s="47" t="s">
        <v>78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Q8" s="219"/>
      <c r="R8" s="13" t="s">
        <v>0</v>
      </c>
      <c r="S8" s="15">
        <v>11.986</v>
      </c>
      <c r="T8" s="6"/>
      <c r="U8" s="8"/>
      <c r="V8" s="182"/>
      <c r="W8" s="258"/>
      <c r="X8" s="186" t="s">
        <v>81</v>
      </c>
      <c r="Y8" s="265">
        <v>13.221</v>
      </c>
      <c r="Z8" s="6"/>
      <c r="AA8" s="8"/>
      <c r="AB8" s="259" t="s">
        <v>82</v>
      </c>
      <c r="AC8" s="260">
        <v>13.148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266" t="s">
        <v>106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261" t="s">
        <v>83</v>
      </c>
      <c r="BK8" s="262">
        <v>13.773</v>
      </c>
      <c r="BL8" s="182"/>
      <c r="BM8" s="188"/>
      <c r="BN8" s="182" t="s">
        <v>108</v>
      </c>
      <c r="BO8" s="258">
        <v>12.72</v>
      </c>
      <c r="BP8" s="186" t="s">
        <v>37</v>
      </c>
      <c r="BQ8" s="265">
        <v>13.601</v>
      </c>
      <c r="BR8" s="267"/>
      <c r="BS8" s="268"/>
      <c r="BT8" s="13" t="s">
        <v>1</v>
      </c>
      <c r="BU8" s="269">
        <v>14.024</v>
      </c>
      <c r="BY8" s="20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R9" s="270"/>
      <c r="S9" s="17"/>
      <c r="T9" s="18"/>
      <c r="U9" s="17"/>
      <c r="V9" s="271"/>
      <c r="W9" s="17"/>
      <c r="X9" s="272"/>
      <c r="Y9" s="273"/>
      <c r="Z9" s="18"/>
      <c r="AA9" s="17"/>
      <c r="AB9" s="16"/>
      <c r="AC9" s="14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192"/>
      <c r="BK9" s="52"/>
      <c r="BL9" s="16"/>
      <c r="BM9" s="193"/>
      <c r="BN9" s="18"/>
      <c r="BO9" s="17"/>
      <c r="BP9" s="272"/>
      <c r="BQ9" s="273"/>
      <c r="BR9" s="18"/>
      <c r="BS9" s="17"/>
      <c r="BT9" s="274"/>
      <c r="BU9" s="275"/>
      <c r="BY9" s="20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46</v>
      </c>
      <c r="H10" s="36"/>
      <c r="I10" s="36"/>
      <c r="J10" s="55" t="s">
        <v>10</v>
      </c>
      <c r="K10" s="177">
        <v>90</v>
      </c>
      <c r="L10" s="39"/>
      <c r="V10" s="7"/>
      <c r="W10" s="215"/>
      <c r="X10" s="186"/>
      <c r="Y10" s="163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276" t="s">
        <v>84</v>
      </c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P10" s="339"/>
      <c r="BQ10" s="339" t="s">
        <v>109</v>
      </c>
      <c r="BU10" s="339"/>
      <c r="BY10" s="20"/>
      <c r="BZ10" s="34"/>
      <c r="CA10" s="53" t="s">
        <v>9</v>
      </c>
      <c r="CB10" s="36"/>
      <c r="CC10" s="36"/>
      <c r="CD10" s="38"/>
      <c r="CE10" s="54" t="s">
        <v>46</v>
      </c>
      <c r="CF10" s="36"/>
      <c r="CG10" s="36"/>
      <c r="CH10" s="55" t="s">
        <v>10</v>
      </c>
      <c r="CI10" s="177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45</v>
      </c>
      <c r="H11" s="36"/>
      <c r="I11" s="9"/>
      <c r="J11" s="55" t="s">
        <v>12</v>
      </c>
      <c r="K11" s="177">
        <v>30</v>
      </c>
      <c r="L11" s="39"/>
      <c r="V11" s="7"/>
      <c r="W11" s="215"/>
      <c r="X11" s="7"/>
      <c r="Y11" s="215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Y11" s="20"/>
      <c r="BZ11" s="34"/>
      <c r="CA11" s="53" t="s">
        <v>11</v>
      </c>
      <c r="CB11" s="36"/>
      <c r="CC11" s="36"/>
      <c r="CD11" s="38"/>
      <c r="CE11" s="54" t="s">
        <v>45</v>
      </c>
      <c r="CF11" s="36"/>
      <c r="CG11" s="9"/>
      <c r="CH11" s="55" t="s">
        <v>12</v>
      </c>
      <c r="CI11" s="177">
        <v>30</v>
      </c>
      <c r="CJ11" s="39"/>
    </row>
    <row r="12" spans="2:88" ht="21" customHeight="1" thickBo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9"/>
      <c r="P12" s="60"/>
      <c r="Q12" s="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  <c r="BZ12" s="57"/>
      <c r="CA12" s="58"/>
      <c r="CB12" s="58"/>
      <c r="CC12" s="58"/>
      <c r="CD12" s="58"/>
      <c r="CE12" s="58"/>
      <c r="CF12" s="58"/>
      <c r="CG12" s="58"/>
      <c r="CH12" s="58"/>
      <c r="CI12" s="58"/>
      <c r="CJ12" s="59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Q13" s="20"/>
      <c r="AR13" s="61"/>
      <c r="AS13" s="20"/>
      <c r="AT13" s="61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6:88" ht="18" customHeight="1">
      <c r="P14" s="60"/>
      <c r="Q14" s="60"/>
      <c r="AD14" s="20"/>
      <c r="AE14" s="20"/>
      <c r="AF14" s="20"/>
      <c r="AG14" s="20"/>
      <c r="AH14" s="20"/>
      <c r="AI14" s="20"/>
      <c r="AJ14" s="20"/>
      <c r="AK14" s="20"/>
      <c r="AL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V14" s="60"/>
      <c r="BW14" s="60"/>
      <c r="BX14" s="60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</row>
    <row r="15" spans="7:88" ht="18" customHeight="1">
      <c r="G15" s="277"/>
      <c r="AD15" s="20"/>
      <c r="AE15" s="20"/>
      <c r="AF15" s="20"/>
      <c r="AH15" s="20"/>
      <c r="AI15" s="20"/>
      <c r="AJ15" s="20"/>
      <c r="AS15" s="20"/>
      <c r="AZ15" s="20"/>
      <c r="BB15" s="20"/>
      <c r="BC15" s="20"/>
      <c r="BE15" s="20"/>
      <c r="BF15" s="20"/>
      <c r="BH15" s="20"/>
      <c r="BJ15" s="20"/>
      <c r="BN15" s="20"/>
      <c r="BP15" s="20"/>
      <c r="BV15" s="60"/>
      <c r="BW15" s="60"/>
      <c r="BX15" s="60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</row>
    <row r="16" spans="67:88" ht="18" customHeight="1">
      <c r="BO16" s="164"/>
      <c r="CA16" s="61"/>
      <c r="CB16" s="61"/>
      <c r="CC16" s="61"/>
      <c r="CD16" s="61"/>
      <c r="CE16" s="61"/>
      <c r="CF16" s="61"/>
      <c r="CG16" s="61"/>
      <c r="CH16" s="61"/>
      <c r="CI16" s="61"/>
      <c r="CJ16" s="61"/>
    </row>
    <row r="17" spans="15:61" ht="18" customHeight="1">
      <c r="O17" s="278"/>
      <c r="BI17" s="164"/>
    </row>
    <row r="18" spans="25:67" ht="18" customHeight="1">
      <c r="Y18" s="20"/>
      <c r="AU18" s="168"/>
      <c r="AX18" s="279"/>
      <c r="BA18" s="279"/>
      <c r="BI18" s="164"/>
      <c r="BL18" s="183"/>
      <c r="BO18" s="75"/>
    </row>
    <row r="19" spans="47:61" ht="18" customHeight="1">
      <c r="AU19" s="20"/>
      <c r="AW19" s="168"/>
      <c r="BE19" s="20"/>
      <c r="BI19" s="159"/>
    </row>
    <row r="20" spans="43:65" ht="18" customHeight="1">
      <c r="AQ20" s="168"/>
      <c r="AW20" s="20"/>
      <c r="AZ20" s="20"/>
      <c r="BC20" s="20"/>
      <c r="BF20" s="20"/>
      <c r="BG20" s="184"/>
      <c r="BM20" s="168"/>
    </row>
    <row r="21" spans="43:65" ht="18" customHeight="1">
      <c r="AQ21" s="20"/>
      <c r="AS21" s="20"/>
      <c r="AZ21" s="20"/>
      <c r="BD21" s="158"/>
      <c r="BE21" s="158"/>
      <c r="BM21" s="20"/>
    </row>
    <row r="22" spans="8:73" ht="18" customHeight="1">
      <c r="H22" s="176"/>
      <c r="S22" s="158"/>
      <c r="AC22" s="184"/>
      <c r="AO22" s="164"/>
      <c r="BD22" s="20"/>
      <c r="BE22" s="20"/>
      <c r="BF22" s="280"/>
      <c r="BI22" s="172"/>
      <c r="BK22" s="281"/>
      <c r="BO22" s="20"/>
      <c r="BP22" s="20"/>
      <c r="BU22" s="280"/>
    </row>
    <row r="23" spans="22:88" ht="18" customHeight="1">
      <c r="V23" s="20"/>
      <c r="AB23" s="179" t="s">
        <v>81</v>
      </c>
      <c r="AG23" s="168"/>
      <c r="AO23" s="75"/>
      <c r="AZ23" s="20"/>
      <c r="BB23" s="20"/>
      <c r="BC23" s="20"/>
      <c r="BK23" s="282"/>
      <c r="BX23" s="20"/>
      <c r="BY23" s="20"/>
      <c r="BZ23" s="164"/>
      <c r="CA23" s="20"/>
      <c r="CB23" s="61"/>
      <c r="CC23" s="61"/>
      <c r="CF23" s="61"/>
      <c r="CG23" s="61"/>
      <c r="CI23" s="61"/>
      <c r="CJ23" s="61"/>
    </row>
    <row r="24" spans="5:84" ht="18" customHeight="1">
      <c r="E24" s="158"/>
      <c r="J24" s="283"/>
      <c r="O24" s="158"/>
      <c r="Q24" s="158"/>
      <c r="S24" s="158"/>
      <c r="AG24" s="20"/>
      <c r="AS24" s="20"/>
      <c r="AY24" s="184"/>
      <c r="BK24" s="20"/>
      <c r="BP24" s="172"/>
      <c r="BR24" s="20"/>
      <c r="BU24" s="20"/>
      <c r="BV24" s="20"/>
      <c r="BW24" s="20"/>
      <c r="BZ24" s="165"/>
      <c r="CE24" s="158"/>
      <c r="CF24" s="61"/>
    </row>
    <row r="25" spans="10:85" ht="18" customHeight="1">
      <c r="J25" s="283"/>
      <c r="L25" s="158"/>
      <c r="AB25" s="168"/>
      <c r="AC25" s="179"/>
      <c r="AD25" s="160"/>
      <c r="AF25" s="20"/>
      <c r="AH25" s="20"/>
      <c r="AI25" s="20"/>
      <c r="AO25" s="160"/>
      <c r="AR25" s="20"/>
      <c r="AS25" s="20"/>
      <c r="AT25" s="20"/>
      <c r="AY25" s="20"/>
      <c r="BG25" s="20"/>
      <c r="BZ25" s="20"/>
      <c r="CD25" s="61"/>
      <c r="CF25" s="61"/>
      <c r="CG25" s="20"/>
    </row>
    <row r="26" spans="6:86" ht="18" customHeight="1">
      <c r="F26" s="179" t="s">
        <v>79</v>
      </c>
      <c r="I26" s="336" t="s">
        <v>105</v>
      </c>
      <c r="J26" s="283"/>
      <c r="L26" s="20"/>
      <c r="Q26" s="284" t="s">
        <v>75</v>
      </c>
      <c r="T26" s="168"/>
      <c r="U26" s="20"/>
      <c r="V26" s="158"/>
      <c r="W26" s="20"/>
      <c r="Z26" s="285"/>
      <c r="AB26" s="20"/>
      <c r="AC26" s="179" t="s">
        <v>74</v>
      </c>
      <c r="AM26" s="168"/>
      <c r="BB26" s="64"/>
      <c r="BH26" s="278"/>
      <c r="BI26" s="20"/>
      <c r="BN26" s="20"/>
      <c r="BO26" s="158"/>
      <c r="BR26" s="20"/>
      <c r="BU26" s="164"/>
      <c r="BV26" s="20"/>
      <c r="BY26" s="158"/>
      <c r="BZ26" s="20"/>
      <c r="CC26" s="284" t="s">
        <v>77</v>
      </c>
      <c r="CD26" s="61"/>
      <c r="CF26" s="61"/>
      <c r="CH26" s="67" t="s">
        <v>1</v>
      </c>
    </row>
    <row r="27" spans="1:89" ht="18" customHeight="1">
      <c r="A27" s="66"/>
      <c r="E27" s="20"/>
      <c r="H27" s="20"/>
      <c r="J27" s="283"/>
      <c r="K27" s="335" t="s">
        <v>85</v>
      </c>
      <c r="N27" s="20"/>
      <c r="O27" s="20"/>
      <c r="P27" s="164"/>
      <c r="Q27" s="20"/>
      <c r="S27" s="20"/>
      <c r="T27" s="20"/>
      <c r="U27" s="158">
        <v>1</v>
      </c>
      <c r="V27" s="20"/>
      <c r="W27" s="158"/>
      <c r="AA27" s="20"/>
      <c r="AM27" s="20"/>
      <c r="AR27" s="20"/>
      <c r="AS27" s="20"/>
      <c r="AT27" s="20"/>
      <c r="BH27" s="20"/>
      <c r="BJ27" s="20"/>
      <c r="BK27" s="20"/>
      <c r="BL27" s="20"/>
      <c r="BM27" s="20"/>
      <c r="BN27" s="20"/>
      <c r="BO27" s="158"/>
      <c r="BP27" s="20"/>
      <c r="BQ27" s="20"/>
      <c r="BR27" s="20"/>
      <c r="BS27" s="20"/>
      <c r="BT27" s="202" t="s">
        <v>37</v>
      </c>
      <c r="BU27" s="165"/>
      <c r="BV27" s="20"/>
      <c r="BY27" s="20"/>
      <c r="CC27" s="158"/>
      <c r="CE27" s="20"/>
      <c r="CF27" s="20"/>
      <c r="CG27" s="20"/>
      <c r="CK27" s="66"/>
    </row>
    <row r="28" spans="1:88" ht="18" customHeight="1">
      <c r="A28" s="66"/>
      <c r="B28" s="66"/>
      <c r="E28" s="20"/>
      <c r="F28" s="20"/>
      <c r="G28" s="64"/>
      <c r="I28" s="64"/>
      <c r="K28" s="284"/>
      <c r="M28" s="20"/>
      <c r="N28" s="158"/>
      <c r="O28" s="20"/>
      <c r="P28" s="165"/>
      <c r="R28" s="20"/>
      <c r="S28" s="20"/>
      <c r="U28" s="20"/>
      <c r="V28" s="20"/>
      <c r="W28" s="20"/>
      <c r="AD28" s="20"/>
      <c r="AF28" s="20"/>
      <c r="AG28" s="20"/>
      <c r="AH28" s="20"/>
      <c r="AI28" s="20"/>
      <c r="AR28" s="20"/>
      <c r="AS28" s="64"/>
      <c r="AT28" s="20"/>
      <c r="AV28" s="65"/>
      <c r="AZ28" s="20"/>
      <c r="BA28" s="20"/>
      <c r="BB28" s="20"/>
      <c r="BC28" s="20"/>
      <c r="BG28" s="20"/>
      <c r="BH28" s="20"/>
      <c r="BJ28" s="20"/>
      <c r="BO28" s="20"/>
      <c r="BT28" s="20"/>
      <c r="BU28" s="20"/>
      <c r="BV28" s="20"/>
      <c r="BY28" s="20"/>
      <c r="CC28" s="20"/>
      <c r="CE28" s="20"/>
      <c r="CJ28" s="66"/>
    </row>
    <row r="29" spans="1:89" ht="18" customHeight="1">
      <c r="A29" s="66"/>
      <c r="E29" s="20"/>
      <c r="J29" s="283"/>
      <c r="K29" s="335" t="s">
        <v>86</v>
      </c>
      <c r="M29" s="158"/>
      <c r="N29" s="20"/>
      <c r="O29" s="20"/>
      <c r="P29" s="20"/>
      <c r="S29" s="20"/>
      <c r="U29" s="20"/>
      <c r="AA29" s="20"/>
      <c r="AF29" s="179"/>
      <c r="AG29" s="20"/>
      <c r="AW29" s="20"/>
      <c r="AX29" s="20"/>
      <c r="AZ29" s="20"/>
      <c r="BA29" s="20"/>
      <c r="BB29" s="20"/>
      <c r="BH29" s="20"/>
      <c r="BI29" s="175"/>
      <c r="BJ29" s="160"/>
      <c r="BS29" s="20"/>
      <c r="BU29" s="180"/>
      <c r="BV29" s="158"/>
      <c r="BY29" s="158">
        <v>2</v>
      </c>
      <c r="CC29" s="158">
        <v>3</v>
      </c>
      <c r="CE29" s="20"/>
      <c r="CK29" s="66"/>
    </row>
    <row r="30" spans="3:83" ht="18" customHeight="1">
      <c r="C30" s="205" t="s">
        <v>0</v>
      </c>
      <c r="J30" s="283"/>
      <c r="M30" s="180" t="s">
        <v>80</v>
      </c>
      <c r="N30" s="20"/>
      <c r="U30" s="75" t="s">
        <v>82</v>
      </c>
      <c r="V30" s="20"/>
      <c r="W30" s="158"/>
      <c r="X30" s="65"/>
      <c r="Y30" s="20"/>
      <c r="AG30" s="20"/>
      <c r="AI30" s="20"/>
      <c r="AU30" s="20"/>
      <c r="AZ30" s="20"/>
      <c r="BB30" s="20"/>
      <c r="BK30" s="20"/>
      <c r="BN30" s="202" t="s">
        <v>34</v>
      </c>
      <c r="BQ30" s="20"/>
      <c r="BR30" s="158"/>
      <c r="BV30" s="20"/>
      <c r="BX30" s="158"/>
      <c r="BZ30" s="20"/>
      <c r="CE30" s="286" t="s">
        <v>83</v>
      </c>
    </row>
    <row r="31" spans="5:85" ht="18" customHeight="1">
      <c r="E31" s="169"/>
      <c r="G31" s="20"/>
      <c r="J31" s="20"/>
      <c r="L31" s="20"/>
      <c r="V31" s="158"/>
      <c r="W31" s="20"/>
      <c r="X31" s="20"/>
      <c r="Y31" s="158"/>
      <c r="AB31" s="20"/>
      <c r="AG31" s="20"/>
      <c r="AH31" s="64"/>
      <c r="AS31" s="20"/>
      <c r="AZ31" s="20"/>
      <c r="BB31" s="20"/>
      <c r="BG31" s="20"/>
      <c r="BI31" s="20"/>
      <c r="BK31" s="158"/>
      <c r="BN31" s="20"/>
      <c r="BO31" s="20"/>
      <c r="BP31" s="20"/>
      <c r="BQ31" s="158"/>
      <c r="BR31" s="20"/>
      <c r="BT31" s="20"/>
      <c r="BU31" s="164" t="s">
        <v>97</v>
      </c>
      <c r="BV31" s="20"/>
      <c r="BX31" s="20"/>
      <c r="BY31" s="20"/>
      <c r="CC31" s="287"/>
      <c r="CE31" s="288"/>
      <c r="CG31" s="287"/>
    </row>
    <row r="32" spans="9:81" ht="18" customHeight="1">
      <c r="I32" s="20"/>
      <c r="N32" s="20"/>
      <c r="S32" s="20"/>
      <c r="T32" s="169"/>
      <c r="X32" s="158"/>
      <c r="AB32" s="158"/>
      <c r="AE32" s="289">
        <v>13.243</v>
      </c>
      <c r="AG32" s="20"/>
      <c r="AI32" s="20"/>
      <c r="AZ32" s="20"/>
      <c r="BA32" s="20"/>
      <c r="BB32" s="20"/>
      <c r="BF32" s="20"/>
      <c r="BI32" s="158"/>
      <c r="BO32" s="20"/>
      <c r="BR32" s="158"/>
      <c r="BS32" s="333" t="s">
        <v>44</v>
      </c>
      <c r="BU32" s="165" t="s">
        <v>100</v>
      </c>
      <c r="CC32" s="163"/>
    </row>
    <row r="33" spans="10:75" ht="18" customHeight="1">
      <c r="J33" s="75"/>
      <c r="O33" s="158"/>
      <c r="P33" s="20"/>
      <c r="R33" s="20"/>
      <c r="Y33" s="168"/>
      <c r="Z33" s="158"/>
      <c r="AD33" s="20"/>
      <c r="AG33" s="290"/>
      <c r="AZ33" s="160"/>
      <c r="BC33" s="291" t="s">
        <v>69</v>
      </c>
      <c r="BE33" s="20"/>
      <c r="BF33" s="158"/>
      <c r="BH33" s="20"/>
      <c r="BI33" s="158"/>
      <c r="BN33" s="20"/>
      <c r="BU33" s="20"/>
      <c r="BV33" s="20"/>
      <c r="BW33" s="158"/>
    </row>
    <row r="34" spans="15:75" ht="18" customHeight="1">
      <c r="O34" s="20"/>
      <c r="S34" s="20"/>
      <c r="Y34" s="20"/>
      <c r="Z34" s="20"/>
      <c r="AD34" s="160"/>
      <c r="AU34" s="158"/>
      <c r="BG34" s="20"/>
      <c r="BI34" s="166"/>
      <c r="BK34" s="20"/>
      <c r="BN34" s="20"/>
      <c r="BO34" s="173"/>
      <c r="BP34" s="20"/>
      <c r="BQ34" s="20"/>
      <c r="BS34" s="184"/>
      <c r="BT34" s="20"/>
      <c r="BW34" s="20"/>
    </row>
    <row r="35" spans="9:73" ht="18" customHeight="1">
      <c r="I35" s="20"/>
      <c r="AE35" s="166"/>
      <c r="BG35" s="160"/>
      <c r="BK35" s="160"/>
      <c r="BU35" s="164" t="s">
        <v>98</v>
      </c>
    </row>
    <row r="36" spans="17:73" ht="18" customHeight="1">
      <c r="Q36" s="178"/>
      <c r="R36" s="164"/>
      <c r="Y36" s="75"/>
      <c r="Z36" s="75"/>
      <c r="AJ36" s="183"/>
      <c r="AU36" s="20"/>
      <c r="AW36" s="20"/>
      <c r="BB36" t="s">
        <v>102</v>
      </c>
      <c r="BK36" s="76"/>
      <c r="BL36" s="183"/>
      <c r="BU36" s="75" t="s">
        <v>99</v>
      </c>
    </row>
    <row r="37" spans="18:73" ht="18" customHeight="1">
      <c r="R37" s="165"/>
      <c r="AA37" s="181"/>
      <c r="AE37" s="20"/>
      <c r="AU37" s="160"/>
      <c r="AW37" s="292"/>
      <c r="BB37" s="334" t="s">
        <v>103</v>
      </c>
      <c r="BU37" s="165"/>
    </row>
    <row r="38" spans="35:80" ht="18" customHeight="1">
      <c r="AI38" s="201"/>
      <c r="AX38" s="20"/>
      <c r="AY38" s="20"/>
      <c r="BT38" s="20"/>
      <c r="BX38" s="20"/>
      <c r="CB38" s="171"/>
    </row>
    <row r="39" ht="18" customHeight="1">
      <c r="AP39" s="178"/>
    </row>
    <row r="40" spans="39:45" ht="18" customHeight="1">
      <c r="AM40" s="20"/>
      <c r="AS40" s="20"/>
    </row>
    <row r="41" spans="39:49" ht="18" customHeight="1">
      <c r="AM41" s="160"/>
      <c r="AW41" s="164"/>
    </row>
    <row r="42" ht="18" customHeight="1">
      <c r="AW42" s="75"/>
    </row>
    <row r="43" ht="18" customHeight="1"/>
    <row r="44" spans="13:20" ht="18" customHeight="1">
      <c r="M44" s="161"/>
      <c r="N44" s="161"/>
      <c r="O44" s="161"/>
      <c r="P44" s="161"/>
      <c r="Q44" s="161"/>
      <c r="R44" s="161"/>
      <c r="S44" s="161"/>
      <c r="T44" s="161"/>
    </row>
    <row r="45" spans="13:88" ht="18" customHeight="1">
      <c r="M45" s="162"/>
      <c r="N45" s="162"/>
      <c r="O45" s="162"/>
      <c r="P45" s="162"/>
      <c r="Q45" s="162"/>
      <c r="R45" s="162"/>
      <c r="S45" s="162"/>
      <c r="T45" s="162"/>
      <c r="BT45" s="43"/>
      <c r="BU45" s="43"/>
      <c r="BV45" s="43"/>
      <c r="BW45" s="43"/>
      <c r="BX45" s="43"/>
      <c r="CJ45" s="161"/>
    </row>
    <row r="46" spans="11:88" ht="18" customHeight="1">
      <c r="K46" s="60"/>
      <c r="L46" s="60"/>
      <c r="M46" s="43"/>
      <c r="N46" s="43"/>
      <c r="O46" s="38"/>
      <c r="P46" s="38"/>
      <c r="Q46" s="38"/>
      <c r="R46" s="38"/>
      <c r="S46" s="38"/>
      <c r="T46" s="38"/>
      <c r="AC46" s="60"/>
      <c r="AS46" s="62" t="s">
        <v>16</v>
      </c>
      <c r="BR46" s="161"/>
      <c r="BS46" s="161"/>
      <c r="CE46" s="60"/>
      <c r="CF46" s="60"/>
      <c r="CG46" s="60"/>
      <c r="CH46" s="60"/>
      <c r="CI46" s="60"/>
      <c r="CJ46" s="161"/>
    </row>
    <row r="47" spans="2:88" ht="21" customHeight="1" thickBot="1">
      <c r="B47" s="293" t="s">
        <v>18</v>
      </c>
      <c r="C47" s="294" t="s">
        <v>24</v>
      </c>
      <c r="D47" s="294" t="s">
        <v>25</v>
      </c>
      <c r="E47" s="294" t="s">
        <v>26</v>
      </c>
      <c r="F47" s="295" t="s">
        <v>27</v>
      </c>
      <c r="G47" s="7"/>
      <c r="H47" s="43"/>
      <c r="I47" s="43"/>
      <c r="J47" s="43"/>
      <c r="K47" s="43"/>
      <c r="L47" s="43"/>
      <c r="M47" s="167"/>
      <c r="N47" s="161"/>
      <c r="O47" s="161"/>
      <c r="P47" s="161"/>
      <c r="Q47" s="161"/>
      <c r="R47" s="161"/>
      <c r="S47" s="161"/>
      <c r="T47" s="161"/>
      <c r="AS47" s="63" t="s">
        <v>35</v>
      </c>
      <c r="BR47" s="161"/>
      <c r="BS47" s="161"/>
      <c r="BT47" s="296" t="s">
        <v>18</v>
      </c>
      <c r="BU47" s="297" t="s">
        <v>24</v>
      </c>
      <c r="BV47" s="298" t="s">
        <v>25</v>
      </c>
      <c r="BW47" s="294" t="s">
        <v>26</v>
      </c>
      <c r="BX47" s="299" t="s">
        <v>27</v>
      </c>
      <c r="BY47" s="300"/>
      <c r="BZ47" s="301"/>
      <c r="CA47" s="302" t="s">
        <v>42</v>
      </c>
      <c r="CB47" s="302"/>
      <c r="CC47" s="301"/>
      <c r="CD47" s="303"/>
      <c r="CE47" s="7"/>
      <c r="CF47" s="293" t="s">
        <v>18</v>
      </c>
      <c r="CG47" s="294" t="s">
        <v>24</v>
      </c>
      <c r="CH47" s="294" t="s">
        <v>25</v>
      </c>
      <c r="CI47" s="294" t="s">
        <v>26</v>
      </c>
      <c r="CJ47" s="304" t="s">
        <v>27</v>
      </c>
    </row>
    <row r="48" spans="2:88" ht="21" customHeight="1" thickTop="1">
      <c r="B48" s="70"/>
      <c r="C48" s="4"/>
      <c r="D48" s="3" t="s">
        <v>73</v>
      </c>
      <c r="E48" s="4"/>
      <c r="F48" s="216"/>
      <c r="G48" s="43"/>
      <c r="H48" s="43"/>
      <c r="I48" s="38"/>
      <c r="J48" s="43"/>
      <c r="K48" s="38"/>
      <c r="L48" s="38"/>
      <c r="M48" s="167"/>
      <c r="N48" s="161"/>
      <c r="O48" s="161"/>
      <c r="P48" s="161"/>
      <c r="Q48" s="161"/>
      <c r="R48" s="161"/>
      <c r="S48" s="161"/>
      <c r="T48" s="161"/>
      <c r="AS48" s="63" t="s">
        <v>87</v>
      </c>
      <c r="BR48" s="43"/>
      <c r="BS48" s="43"/>
      <c r="BT48" s="305"/>
      <c r="BU48" s="1"/>
      <c r="BV48" s="1"/>
      <c r="BW48" s="1"/>
      <c r="BX48" s="1"/>
      <c r="BY48" s="306" t="s">
        <v>50</v>
      </c>
      <c r="BZ48" s="1"/>
      <c r="CA48" s="1"/>
      <c r="CB48" s="1"/>
      <c r="CC48" s="1"/>
      <c r="CD48" s="307"/>
      <c r="CE48" s="43"/>
      <c r="CF48" s="230"/>
      <c r="CG48" s="4"/>
      <c r="CH48" s="3" t="s">
        <v>73</v>
      </c>
      <c r="CI48" s="4"/>
      <c r="CJ48" s="5"/>
    </row>
    <row r="49" spans="2:88" ht="21" customHeight="1">
      <c r="B49" s="174"/>
      <c r="C49" s="71"/>
      <c r="D49" s="71"/>
      <c r="E49" s="71"/>
      <c r="F49" s="200"/>
      <c r="G49" s="7"/>
      <c r="H49" s="308"/>
      <c r="I49" s="309"/>
      <c r="J49" s="206"/>
      <c r="K49" s="208"/>
      <c r="L49" s="7"/>
      <c r="M49" s="167"/>
      <c r="N49" s="161"/>
      <c r="O49" s="161"/>
      <c r="P49" s="161"/>
      <c r="Q49" s="161"/>
      <c r="R49" s="161"/>
      <c r="S49" s="161"/>
      <c r="T49" s="161"/>
      <c r="BR49" s="38"/>
      <c r="BS49" s="38"/>
      <c r="BT49" s="310"/>
      <c r="BU49" s="12"/>
      <c r="BV49" s="311"/>
      <c r="BW49" s="312"/>
      <c r="BX49" s="217"/>
      <c r="BY49" s="313"/>
      <c r="BZ49" s="314"/>
      <c r="CB49" s="315"/>
      <c r="CD49" s="316"/>
      <c r="CE49" s="7"/>
      <c r="CF49" s="226"/>
      <c r="CG49" s="74"/>
      <c r="CH49" s="72"/>
      <c r="CI49" s="73"/>
      <c r="CJ49" s="317"/>
    </row>
    <row r="50" spans="2:88" ht="21" customHeight="1">
      <c r="B50" s="226"/>
      <c r="C50" s="74"/>
      <c r="D50" s="72"/>
      <c r="E50" s="73"/>
      <c r="F50" s="11"/>
      <c r="G50" s="38"/>
      <c r="H50" s="229"/>
      <c r="I50" s="210"/>
      <c r="J50" s="206"/>
      <c r="K50" s="208"/>
      <c r="L50" s="7"/>
      <c r="M50" s="167"/>
      <c r="N50" s="161"/>
      <c r="O50" s="161"/>
      <c r="P50" s="161"/>
      <c r="Q50" s="161"/>
      <c r="R50" s="161"/>
      <c r="S50" s="161"/>
      <c r="T50" s="161"/>
      <c r="AS50" s="68" t="s">
        <v>17</v>
      </c>
      <c r="BR50" s="229"/>
      <c r="BS50" s="210"/>
      <c r="BT50" s="220" t="s">
        <v>44</v>
      </c>
      <c r="BU50" s="73">
        <v>13.558</v>
      </c>
      <c r="BV50" s="72"/>
      <c r="BW50" s="73"/>
      <c r="BX50" s="217" t="s">
        <v>43</v>
      </c>
      <c r="BY50" s="218" t="s">
        <v>88</v>
      </c>
      <c r="BZ50" s="7"/>
      <c r="CA50" s="318"/>
      <c r="CB50" s="7"/>
      <c r="CC50" s="318"/>
      <c r="CD50" s="319"/>
      <c r="CE50" s="38"/>
      <c r="CF50" s="226"/>
      <c r="CG50" s="74"/>
      <c r="CH50" s="72"/>
      <c r="CI50" s="73">
        <f>CG50+CH50*0.001</f>
        <v>0</v>
      </c>
      <c r="CJ50" s="320"/>
    </row>
    <row r="51" spans="2:88" ht="21" customHeight="1">
      <c r="B51" s="321">
        <v>1</v>
      </c>
      <c r="C51" s="322">
        <v>13.149</v>
      </c>
      <c r="D51" s="72">
        <v>55</v>
      </c>
      <c r="E51" s="323">
        <f>C51+D51*0.001</f>
        <v>13.203999999999999</v>
      </c>
      <c r="F51" s="200" t="s">
        <v>89</v>
      </c>
      <c r="G51" s="38"/>
      <c r="H51" s="229"/>
      <c r="I51" s="210"/>
      <c r="J51" s="206"/>
      <c r="K51" s="208"/>
      <c r="L51" s="7"/>
      <c r="M51" s="167"/>
      <c r="N51" s="161"/>
      <c r="O51" s="161"/>
      <c r="P51" s="161"/>
      <c r="Q51" s="161"/>
      <c r="R51" s="161"/>
      <c r="S51" s="161"/>
      <c r="T51" s="161"/>
      <c r="AS51" s="63" t="s">
        <v>90</v>
      </c>
      <c r="BR51" s="229"/>
      <c r="BS51" s="210"/>
      <c r="BT51" s="224">
        <v>2</v>
      </c>
      <c r="BU51" s="12">
        <v>13.616</v>
      </c>
      <c r="BV51" s="311">
        <v>-51</v>
      </c>
      <c r="BW51" s="312">
        <f>BU51+(BV51/1000)</f>
        <v>13.565</v>
      </c>
      <c r="BX51" s="217" t="s">
        <v>91</v>
      </c>
      <c r="BY51" s="218" t="s">
        <v>92</v>
      </c>
      <c r="BZ51" s="7"/>
      <c r="CA51" s="318"/>
      <c r="CB51" s="7"/>
      <c r="CC51" s="318"/>
      <c r="CD51" s="319"/>
      <c r="CE51" s="38"/>
      <c r="CF51" s="321">
        <v>3</v>
      </c>
      <c r="CG51" s="322">
        <v>13.671</v>
      </c>
      <c r="CH51" s="72">
        <v>-55</v>
      </c>
      <c r="CI51" s="323">
        <f>CG51+CH51*0.001</f>
        <v>13.616</v>
      </c>
      <c r="CJ51" s="324" t="s">
        <v>89</v>
      </c>
    </row>
    <row r="52" spans="2:88" ht="21" customHeight="1">
      <c r="B52" s="224"/>
      <c r="C52" s="12"/>
      <c r="D52" s="72"/>
      <c r="E52" s="73"/>
      <c r="F52" s="11"/>
      <c r="G52" s="38"/>
      <c r="H52" s="228"/>
      <c r="I52" s="208"/>
      <c r="J52" s="206"/>
      <c r="K52" s="208"/>
      <c r="L52" s="7"/>
      <c r="M52" s="167"/>
      <c r="N52" s="161"/>
      <c r="O52" s="161"/>
      <c r="P52" s="161"/>
      <c r="Q52" s="161"/>
      <c r="R52" s="161"/>
      <c r="S52" s="161"/>
      <c r="T52" s="161"/>
      <c r="AS52" s="63" t="s">
        <v>93</v>
      </c>
      <c r="BR52" s="228"/>
      <c r="BS52" s="208"/>
      <c r="BT52" s="224"/>
      <c r="BU52" s="12"/>
      <c r="BV52" s="311"/>
      <c r="BW52" s="312">
        <f>BU52+(BV52/1000)</f>
        <v>0</v>
      </c>
      <c r="BX52" s="217"/>
      <c r="BY52" s="218" t="s">
        <v>94</v>
      </c>
      <c r="BZ52" s="7"/>
      <c r="CA52" s="318"/>
      <c r="CB52" s="7"/>
      <c r="CC52" s="318"/>
      <c r="CD52" s="319"/>
      <c r="CE52" s="38"/>
      <c r="CF52" s="220"/>
      <c r="CG52" s="73"/>
      <c r="CH52" s="72"/>
      <c r="CI52" s="73"/>
      <c r="CJ52" s="320"/>
    </row>
    <row r="53" spans="2:88" ht="21" customHeight="1" thickBot="1">
      <c r="B53" s="325"/>
      <c r="C53" s="326"/>
      <c r="D53" s="327"/>
      <c r="E53" s="327"/>
      <c r="F53" s="14"/>
      <c r="G53" s="38"/>
      <c r="H53" s="209"/>
      <c r="I53" s="210"/>
      <c r="J53" s="206"/>
      <c r="K53" s="208"/>
      <c r="L53" s="7"/>
      <c r="M53" s="231"/>
      <c r="N53" s="161"/>
      <c r="O53" s="161"/>
      <c r="P53" s="161"/>
      <c r="Q53" s="161"/>
      <c r="R53" s="161"/>
      <c r="S53" s="161"/>
      <c r="T53" s="161"/>
      <c r="AD53" s="21"/>
      <c r="AE53" s="22"/>
      <c r="BG53" s="21"/>
      <c r="BH53" s="22"/>
      <c r="BR53" s="207"/>
      <c r="BS53" s="208"/>
      <c r="BT53" s="225"/>
      <c r="BU53" s="199"/>
      <c r="BV53" s="328"/>
      <c r="BW53" s="329"/>
      <c r="BX53" s="221"/>
      <c r="BY53" s="330"/>
      <c r="BZ53" s="222"/>
      <c r="CA53" s="222"/>
      <c r="CB53" s="222"/>
      <c r="CC53" s="222"/>
      <c r="CD53" s="223"/>
      <c r="CE53" s="38"/>
      <c r="CF53" s="331"/>
      <c r="CG53" s="199"/>
      <c r="CH53" s="197"/>
      <c r="CI53" s="198"/>
      <c r="CJ53" s="332"/>
    </row>
    <row r="54" ht="12.75" customHeight="1">
      <c r="AA54" s="60"/>
    </row>
    <row r="55" ht="12.75" customHeight="1"/>
    <row r="56" ht="12.75">
      <c r="AA56" s="60"/>
    </row>
    <row r="57" spans="27:70" ht="12.75">
      <c r="AA57" s="60"/>
      <c r="BO57" s="60"/>
      <c r="BP57" s="60"/>
      <c r="BQ57" s="60"/>
      <c r="BR57" s="60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097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2016-05-16T09:44:23Z</cp:lastPrinted>
  <dcterms:created xsi:type="dcterms:W3CDTF">2003-01-10T15:39:03Z</dcterms:created>
  <dcterms:modified xsi:type="dcterms:W3CDTF">2016-07-12T11:25:35Z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