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555" windowHeight="6855" tabRatio="285" activeTab="1"/>
  </bookViews>
  <sheets>
    <sheet name="titul" sheetId="1" r:id="rId1"/>
    <sheet name="Kopidlno" sheetId="2" r:id="rId2"/>
  </sheets>
  <definedNames/>
  <calcPr fullCalcOnLoad="1"/>
</workbook>
</file>

<file path=xl/sharedStrings.xml><?xml version="1.0" encoding="utf-8"?>
<sst xmlns="http://schemas.openxmlformats.org/spreadsheetml/2006/main" count="219" uniqueCount="138">
  <si>
    <t>Trať :</t>
  </si>
  <si>
    <t>Km  25,501</t>
  </si>
  <si>
    <t>Ev. č. :</t>
  </si>
  <si>
    <t>Staniční</t>
  </si>
  <si>
    <t>zabezpečovací</t>
  </si>
  <si>
    <t>Návěstidla nezávislá na výměnách</t>
  </si>
  <si>
    <t>Kód :  1</t>
  </si>
  <si>
    <t>zařízení :</t>
  </si>
  <si>
    <t>Dopravní stanoviště :</t>
  </si>
  <si>
    <t>St. I</t>
  </si>
  <si>
    <t>Dopravní kancelář</t>
  </si>
  <si>
    <t>St. II</t>
  </si>
  <si>
    <t>( km )</t>
  </si>
  <si>
    <t>Počet  pracovníků :</t>
  </si>
  <si>
    <t>Dozorce výhybek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</si>
  <si>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</si>
  <si>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</si>
  <si>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</si>
  <si>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</si>
  <si>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</si>
  <si>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</si>
  <si>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</si>
  <si>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</si>
  <si>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Vjezd - odjezd - průjezd</t>
  </si>
  <si>
    <t>Směr  :  Jičín</t>
  </si>
  <si>
    <t>Návěstidla  -  ŽST</t>
  </si>
  <si>
    <t>Směr  :  Odbočka  Kamensko</t>
  </si>
  <si>
    <t>Vjezdová</t>
  </si>
  <si>
    <t>Odjezdová</t>
  </si>
  <si>
    <t>Seřaďovací</t>
  </si>
  <si>
    <t>Vyčkávací</t>
  </si>
  <si>
    <t>Obvod  St.I</t>
  </si>
  <si>
    <t>Obvod  St.II</t>
  </si>
  <si>
    <t>Traťové</t>
  </si>
  <si>
    <t>Telefonické  dorozumívání</t>
  </si>
  <si>
    <t>Kód : 1</t>
  </si>
  <si>
    <t>Př L</t>
  </si>
  <si>
    <t>Stanice  bez</t>
  </si>
  <si>
    <t>C</t>
  </si>
  <si>
    <t>JTom</t>
  </si>
  <si>
    <t>Př S</t>
  </si>
  <si>
    <t>odjezdových</t>
  </si>
  <si>
    <t>seřaďovacích</t>
  </si>
  <si>
    <t>Vy 1</t>
  </si>
  <si>
    <t>L</t>
  </si>
  <si>
    <t>návěstidel</t>
  </si>
  <si>
    <t>S</t>
  </si>
  <si>
    <t>Zjišťování  konce</t>
  </si>
  <si>
    <t>zast.</t>
  </si>
  <si>
    <t>vlaku :</t>
  </si>
  <si>
    <t>zabezpečovacího zařízení</t>
  </si>
  <si>
    <t>proj.</t>
  </si>
  <si>
    <t>Vjezdové / odjezdové rychlosti :</t>
  </si>
  <si>
    <t>v pokračování traťové koleje - rychlost traťová s místním omezením</t>
  </si>
  <si>
    <t>při jízdě do odbočky - rychlost 40 km/h</t>
  </si>
  <si>
    <t>TVk1</t>
  </si>
  <si>
    <t>S2</t>
  </si>
  <si>
    <t>TVk2</t>
  </si>
  <si>
    <t>Vk 1</t>
  </si>
  <si>
    <t>S1</t>
  </si>
  <si>
    <t>T1</t>
  </si>
  <si>
    <t>13XA</t>
  </si>
  <si>
    <t>Vk 2</t>
  </si>
  <si>
    <t>Vk 3</t>
  </si>
  <si>
    <t>Současné  vlakové  cesty</t>
  </si>
  <si>
    <t>Zabezpečovací zařízení neumožňuje současné vlakové cesty</t>
  </si>
  <si>
    <t>vyjma současných odjezdů</t>
  </si>
  <si>
    <t>staničení</t>
  </si>
  <si>
    <t>N</t>
  </si>
  <si>
    <t>námezník</t>
  </si>
  <si>
    <t>přest.</t>
  </si>
  <si>
    <t>poznámka</t>
  </si>
  <si>
    <t>ručně</t>
  </si>
  <si>
    <t>S 1</t>
  </si>
  <si>
    <t xml:space="preserve">  bez  zabezpečení</t>
  </si>
  <si>
    <t>S 2</t>
  </si>
  <si>
    <t>T 1</t>
  </si>
  <si>
    <t>Výpravčí  -  1 *)</t>
  </si>
  <si>
    <t>Zjišťování</t>
  </si>
  <si>
    <t>zast. - 20</t>
  </si>
  <si>
    <t>konce  vlaku</t>
  </si>
  <si>
    <t>proj. - 10</t>
  </si>
  <si>
    <t>č. II,  úrovňové, jednostranné</t>
  </si>
  <si>
    <t>č. III,  úrovňové, jednostranné</t>
  </si>
  <si>
    <t>KANGO</t>
  </si>
  <si>
    <t>IV. / 2016</t>
  </si>
  <si>
    <t>provoz podle SŽDC D1</t>
  </si>
  <si>
    <t>dozorce výhybek St.I hlásí obsluhou</t>
  </si>
  <si>
    <t>dozorce výhybek St.II hlásí obsluhou</t>
  </si>
  <si>
    <t>Poznámka: zobrazeno v měřítku od v.č.1 po v.č.16</t>
  </si>
  <si>
    <t>KVC</t>
  </si>
  <si>
    <t>St. I - P4620</t>
  </si>
  <si>
    <t xml:space="preserve">                St. II</t>
  </si>
  <si>
    <t>Oddílová  Hl Bartoušov</t>
  </si>
  <si>
    <t>km 31,412</t>
  </si>
  <si>
    <t>Př Lo</t>
  </si>
  <si>
    <t>Př So</t>
  </si>
  <si>
    <t>Lo</t>
  </si>
  <si>
    <t>So</t>
  </si>
  <si>
    <t>do  Jičína</t>
  </si>
  <si>
    <t>od  Jičína</t>
  </si>
  <si>
    <t>přechod v km 25,502</t>
  </si>
  <si>
    <t>přechod v km 25,512</t>
  </si>
  <si>
    <t>541 C</t>
  </si>
  <si>
    <t>1. kategorie</t>
  </si>
  <si>
    <t>směr : Jičín</t>
  </si>
  <si>
    <t>směr : Odb Kamensko</t>
  </si>
  <si>
    <t>č. I,  úrovňové, jednostranné</t>
  </si>
  <si>
    <t>N u k.č.1 a 2 je konstrukce Tischer</t>
  </si>
  <si>
    <t>konstrukce sypané</t>
  </si>
  <si>
    <t>přístup na N je po přechodech od VB</t>
  </si>
  <si>
    <t>přechod přes k.č.5,3 a 1 je v km 25,512</t>
  </si>
  <si>
    <t>přechod přes k.č.5 a 3 je v km 25,502</t>
  </si>
  <si>
    <t>směr Jičín - Odb Kamensko</t>
  </si>
  <si>
    <t>* ) = obsluhou ZZ uvolňuje výpravčí EMZ1 (v.č.1 na Odb Kamensko) a obsluhuje návěstidla na Odb Kamensko.</t>
  </si>
  <si>
    <t>vlečka č:</t>
  </si>
  <si>
    <t>V4606</t>
  </si>
  <si>
    <t>vlečka č: V4606</t>
  </si>
  <si>
    <t>vlečka č: 4616</t>
  </si>
  <si>
    <t>ústřední zámky s optickou kontrolou postavení VC a EZ zámky jsou na St.I a St.II</t>
  </si>
  <si>
    <t xml:space="preserve">  VZ do obou směrů, klíč je držen v ÚZ na St.I</t>
  </si>
  <si>
    <t xml:space="preserve">  výkolejkový zámek, klíč je držen v ÚZ na St.I</t>
  </si>
  <si>
    <t xml:space="preserve">  výměnový zámek, klíč je držen v kontrolním zámku v.č.4</t>
  </si>
  <si>
    <t xml:space="preserve">  výměnový zámek, klíč je držen v kontrolním zámku Vk 2</t>
  </si>
  <si>
    <t xml:space="preserve">  kontrolní VZ, klíč 4/3 je držen v ÚZ na St.I</t>
  </si>
  <si>
    <t xml:space="preserve">  kontroní VZ, klíč Vk2/6 je držen v ÚZ na St.I</t>
  </si>
  <si>
    <t xml:space="preserve">  vým.zámek, klíč je držen v kolejové desce u výpravčího v DK</t>
  </si>
  <si>
    <t xml:space="preserve">  odtlačný kontrolní VZ, klíč je držen v ÚZ na St.II</t>
  </si>
  <si>
    <t xml:space="preserve">  kontrolní VZ, klíč TVk2/TVk1/13XA je držen v ÚZ na St.II</t>
  </si>
  <si>
    <t xml:space="preserve">  kontrolní VZ, klíč je držen v kontrolním zámku TVk2</t>
  </si>
  <si>
    <t xml:space="preserve">  výměnový zámek, klíč je držen v kontrolním zámku TVk1</t>
  </si>
  <si>
    <t xml:space="preserve">  výměnový zámek, klíč je držen v kontrolním zámku Vk 3</t>
  </si>
  <si>
    <t xml:space="preserve">  kontroní VZ, klíč Vk3/14 je držen v ÚZ na St.II</t>
  </si>
  <si>
    <t xml:space="preserve">  VZ do obou směrů, klíč je držen v ÚZ na St.II</t>
  </si>
  <si>
    <t>Obvod  posunu  (vlečkaře)</t>
  </si>
  <si>
    <t>Zhlaví  bez</t>
  </si>
  <si>
    <t>Konec vlakové cesty u koleje č.</t>
  </si>
  <si>
    <t>Obvod  St.I ( mimo KVC 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</si>
</sst>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9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1"/>
      <name val="Arial CE"/>
      <family val="2"/>
    </font>
    <font>
      <b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color indexed="10"/>
      <name val="Arial CE"/>
      <family val="0"/>
    </font>
    <font>
      <sz val="12"/>
      <color indexed="12"/>
      <name val="Times New Roman CE"/>
      <family val="1"/>
    </font>
    <font>
      <u val="single"/>
      <sz val="10"/>
      <color indexed="12"/>
      <name val="Arial CE"/>
      <family val="0"/>
    </font>
    <font>
      <i/>
      <sz val="12"/>
      <name val="Times New Roman CE"/>
      <family val="1"/>
    </font>
    <font>
      <sz val="10"/>
      <color indexed="8"/>
      <name val="Arial CE"/>
      <family val="2"/>
    </font>
    <font>
      <b/>
      <sz val="14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u val="single"/>
      <sz val="10"/>
      <color indexed="36"/>
      <name val="Arial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2"/>
      <color indexed="53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Times New Roman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2"/>
      <color theme="9" tint="-0.2499700039625167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/>
      <top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5" fillId="0" borderId="14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13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4" fontId="4" fillId="0" borderId="2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0" borderId="0" xfId="48" applyFont="1" applyFill="1" applyBorder="1" applyAlignment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right" vertical="top"/>
    </xf>
    <xf numFmtId="0" fontId="1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164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left" vertical="center"/>
      <protection/>
    </xf>
    <xf numFmtId="49" fontId="0" fillId="0" borderId="0" xfId="47" applyNumberFormat="1" applyFont="1" applyAlignment="1">
      <alignment/>
      <protection/>
    </xf>
    <xf numFmtId="164" fontId="0" fillId="0" borderId="0" xfId="47" applyNumberFormat="1" applyFont="1" applyAlignment="1">
      <alignment horizontal="right"/>
      <protection/>
    </xf>
    <xf numFmtId="0" fontId="12" fillId="0" borderId="0" xfId="0" applyFont="1" applyAlignment="1">
      <alignment horizontal="right" vertical="top"/>
    </xf>
    <xf numFmtId="0" fontId="3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19" fillId="35" borderId="50" xfId="0" applyFont="1" applyFill="1" applyBorder="1" applyAlignment="1">
      <alignment horizontal="centerContinuous" vertical="center"/>
    </xf>
    <xf numFmtId="0" fontId="19" fillId="35" borderId="51" xfId="0" applyFont="1" applyFill="1" applyBorder="1" applyAlignment="1">
      <alignment horizontal="centerContinuous" vertical="center"/>
    </xf>
    <xf numFmtId="0" fontId="2" fillId="36" borderId="52" xfId="0" applyFont="1" applyFill="1" applyBorder="1" applyAlignment="1">
      <alignment horizontal="centerContinuous" vertical="center"/>
    </xf>
    <xf numFmtId="0" fontId="19" fillId="35" borderId="53" xfId="0" applyFont="1" applyFill="1" applyBorder="1" applyAlignment="1">
      <alignment horizontal="centerContinuous" vertical="center"/>
    </xf>
    <xf numFmtId="0" fontId="34" fillId="34" borderId="45" xfId="0" applyFont="1" applyFill="1" applyBorder="1" applyAlignment="1">
      <alignment horizontal="centerContinuous" vertical="center"/>
    </xf>
    <xf numFmtId="0" fontId="5" fillId="33" borderId="23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vertical="center"/>
    </xf>
    <xf numFmtId="0" fontId="2" fillId="36" borderId="55" xfId="0" applyFont="1" applyFill="1" applyBorder="1" applyAlignment="1">
      <alignment vertical="center"/>
    </xf>
    <xf numFmtId="0" fontId="2" fillId="36" borderId="56" xfId="0" applyFont="1" applyFill="1" applyBorder="1" applyAlignment="1">
      <alignment horizontal="centerContinuous" vertical="center"/>
    </xf>
    <xf numFmtId="0" fontId="2" fillId="36" borderId="54" xfId="0" applyFont="1" applyFill="1" applyBorder="1" applyAlignment="1">
      <alignment horizontal="centerContinuous" vertical="center"/>
    </xf>
    <xf numFmtId="164" fontId="0" fillId="0" borderId="14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" fillId="36" borderId="55" xfId="0" applyFont="1" applyFill="1" applyBorder="1" applyAlignment="1">
      <alignment horizontal="centerContinuous" vertical="center"/>
    </xf>
    <xf numFmtId="164" fontId="0" fillId="0" borderId="49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 vertical="top"/>
    </xf>
    <xf numFmtId="49" fontId="1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" fillId="36" borderId="54" xfId="0" applyFont="1" applyFill="1" applyBorder="1" applyAlignment="1">
      <alignment vertical="center"/>
    </xf>
    <xf numFmtId="0" fontId="3" fillId="36" borderId="52" xfId="0" applyFont="1" applyFill="1" applyBorder="1" applyAlignment="1">
      <alignment horizontal="centerContinuous" vertical="center"/>
    </xf>
    <xf numFmtId="0" fontId="3" fillId="36" borderId="57" xfId="0" applyFont="1" applyFill="1" applyBorder="1" applyAlignment="1">
      <alignment horizontal="centerContinuous" vertical="center"/>
    </xf>
    <xf numFmtId="0" fontId="0" fillId="0" borderId="4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38" fillId="0" borderId="58" xfId="0" applyNumberFormat="1" applyFont="1" applyBorder="1" applyAlignment="1">
      <alignment horizontal="centerContinuous" vertical="center"/>
    </xf>
    <xf numFmtId="164" fontId="38" fillId="0" borderId="15" xfId="0" applyNumberFormat="1" applyFont="1" applyBorder="1" applyAlignment="1">
      <alignment horizontal="centerContinuous" vertical="center"/>
    </xf>
    <xf numFmtId="164" fontId="5" fillId="0" borderId="58" xfId="0" applyNumberFormat="1" applyFont="1" applyBorder="1" applyAlignment="1">
      <alignment horizontal="centerContinuous" vertical="center"/>
    </xf>
    <xf numFmtId="164" fontId="5" fillId="0" borderId="15" xfId="0" applyNumberFormat="1" applyFont="1" applyBorder="1" applyAlignment="1">
      <alignment horizontal="centerContinuous" vertical="center"/>
    </xf>
    <xf numFmtId="0" fontId="3" fillId="36" borderId="55" xfId="0" applyFont="1" applyFill="1" applyBorder="1" applyAlignment="1">
      <alignment vertical="center"/>
    </xf>
    <xf numFmtId="0" fontId="3" fillId="36" borderId="56" xfId="0" applyFont="1" applyFill="1" applyBorder="1" applyAlignment="1">
      <alignment horizontal="centerContinuous" vertical="center"/>
    </xf>
    <xf numFmtId="0" fontId="3" fillId="36" borderId="55" xfId="0" applyFont="1" applyFill="1" applyBorder="1" applyAlignment="1">
      <alignment horizontal="centerContinuous" vertical="center"/>
    </xf>
    <xf numFmtId="164" fontId="38" fillId="0" borderId="13" xfId="0" applyNumberFormat="1" applyFont="1" applyBorder="1" applyAlignment="1">
      <alignment horizontal="centerContinuous" vertical="center"/>
    </xf>
    <xf numFmtId="164" fontId="38" fillId="0" borderId="14" xfId="0" applyNumberFormat="1" applyFont="1" applyBorder="1" applyAlignment="1">
      <alignment horizontal="centerContinuous" vertical="center"/>
    </xf>
    <xf numFmtId="164" fontId="0" fillId="0" borderId="18" xfId="0" applyNumberFormat="1" applyFont="1" applyFill="1" applyBorder="1" applyAlignment="1">
      <alignment vertical="center"/>
    </xf>
    <xf numFmtId="164" fontId="38" fillId="0" borderId="0" xfId="0" applyNumberFormat="1" applyFont="1" applyBorder="1" applyAlignment="1">
      <alignment horizontal="centerContinuous" vertical="center"/>
    </xf>
    <xf numFmtId="164" fontId="5" fillId="0" borderId="0" xfId="0" applyNumberFormat="1" applyFont="1" applyBorder="1" applyAlignment="1">
      <alignment horizontal="centerContinuous" vertical="center"/>
    </xf>
    <xf numFmtId="164" fontId="5" fillId="0" borderId="14" xfId="0" applyNumberFormat="1" applyFont="1" applyBorder="1" applyAlignment="1">
      <alignment horizontal="centerContinuous" vertical="center"/>
    </xf>
    <xf numFmtId="164" fontId="0" fillId="0" borderId="59" xfId="0" applyNumberFormat="1" applyFont="1" applyBorder="1" applyAlignment="1">
      <alignment vertical="center"/>
    </xf>
    <xf numFmtId="0" fontId="2" fillId="36" borderId="57" xfId="0" applyFont="1" applyFill="1" applyBorder="1" applyAlignment="1">
      <alignment horizontal="centerContinuous" vertical="center"/>
    </xf>
    <xf numFmtId="0" fontId="7" fillId="0" borderId="60" xfId="0" applyFont="1" applyBorder="1" applyAlignment="1">
      <alignment horizontal="centerContinuous" vertical="center"/>
    </xf>
    <xf numFmtId="0" fontId="7" fillId="0" borderId="61" xfId="0" applyFont="1" applyBorder="1" applyAlignment="1">
      <alignment horizontal="centerContinuous" vertical="center"/>
    </xf>
    <xf numFmtId="0" fontId="7" fillId="0" borderId="59" xfId="0" applyFont="1" applyBorder="1" applyAlignment="1">
      <alignment horizontal="centerContinuous" vertical="center"/>
    </xf>
    <xf numFmtId="0" fontId="7" fillId="0" borderId="49" xfId="0" applyFont="1" applyBorder="1" applyAlignment="1">
      <alignment horizontal="centerContinuous" vertical="center"/>
    </xf>
    <xf numFmtId="49" fontId="39" fillId="0" borderId="25" xfId="0" applyNumberFormat="1" applyFont="1" applyBorder="1" applyAlignment="1">
      <alignment horizontal="center" vertical="center"/>
    </xf>
    <xf numFmtId="164" fontId="5" fillId="0" borderId="47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left" vertical="top"/>
      <protection/>
    </xf>
    <xf numFmtId="0" fontId="0" fillId="0" borderId="6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164" fontId="0" fillId="0" borderId="0" xfId="47" applyNumberFormat="1" applyFont="1" applyFill="1" applyAlignment="1">
      <alignment horizontal="center"/>
      <protection/>
    </xf>
    <xf numFmtId="0" fontId="1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2" fillId="36" borderId="52" xfId="0" applyFont="1" applyFill="1" applyBorder="1" applyAlignment="1">
      <alignment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3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23" fillId="0" borderId="0" xfId="49" applyFont="1" applyAlignment="1">
      <alignment vertical="center"/>
      <protection/>
    </xf>
    <xf numFmtId="0" fontId="2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5" borderId="63" xfId="49" applyFont="1" applyFill="1" applyBorder="1" applyAlignment="1">
      <alignment vertical="center"/>
      <protection/>
    </xf>
    <xf numFmtId="0" fontId="0" fillId="35" borderId="64" xfId="49" applyFont="1" applyFill="1" applyBorder="1" applyAlignment="1">
      <alignment vertical="center"/>
      <protection/>
    </xf>
    <xf numFmtId="0" fontId="0" fillId="35" borderId="64" xfId="49" applyFont="1" applyFill="1" applyBorder="1" applyAlignment="1" quotePrefix="1">
      <alignment vertical="center"/>
      <protection/>
    </xf>
    <xf numFmtId="164" fontId="0" fillId="35" borderId="64" xfId="49" applyNumberFormat="1" applyFont="1" applyFill="1" applyBorder="1" applyAlignment="1">
      <alignment vertical="center"/>
      <protection/>
    </xf>
    <xf numFmtId="0" fontId="0" fillId="35" borderId="6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5" borderId="13" xfId="49" applyFont="1" applyFill="1" applyBorder="1" applyAlignment="1">
      <alignment vertical="center"/>
      <protection/>
    </xf>
    <xf numFmtId="0" fontId="0" fillId="0" borderId="60" xfId="49" applyFont="1" applyBorder="1">
      <alignment/>
      <protection/>
    </xf>
    <xf numFmtId="0" fontId="0" fillId="0" borderId="59" xfId="49" applyFont="1" applyBorder="1">
      <alignment/>
      <protection/>
    </xf>
    <xf numFmtId="0" fontId="0" fillId="0" borderId="49" xfId="49" applyFont="1" applyBorder="1">
      <alignment/>
      <protection/>
    </xf>
    <xf numFmtId="0" fontId="0" fillId="35" borderId="15" xfId="49" applyFill="1" applyBorder="1" applyAlignment="1">
      <alignment vertical="center"/>
      <protection/>
    </xf>
    <xf numFmtId="0" fontId="0" fillId="0" borderId="58" xfId="49" applyFont="1" applyBorder="1">
      <alignment/>
      <protection/>
    </xf>
    <xf numFmtId="0" fontId="24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25" fillId="33" borderId="0" xfId="49" applyFont="1" applyFill="1" applyBorder="1" applyAlignment="1">
      <alignment horizontal="center" vertical="center"/>
      <protection/>
    </xf>
    <xf numFmtId="0" fontId="0" fillId="0" borderId="14" xfId="49" applyFont="1" applyBorder="1">
      <alignment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28" fillId="0" borderId="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Continuous" vertical="center"/>
      <protection/>
    </xf>
    <xf numFmtId="0" fontId="0" fillId="0" borderId="14" xfId="49" applyBorder="1" applyAlignment="1">
      <alignment vertical="center"/>
      <protection/>
    </xf>
    <xf numFmtId="0" fontId="0" fillId="0" borderId="66" xfId="49" applyFont="1" applyBorder="1">
      <alignment/>
      <protection/>
    </xf>
    <xf numFmtId="0" fontId="0" fillId="0" borderId="67" xfId="49" applyFont="1" applyBorder="1">
      <alignment/>
      <protection/>
    </xf>
    <xf numFmtId="0" fontId="0" fillId="0" borderId="68" xfId="49" applyFont="1" applyBorder="1">
      <alignment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5" fillId="0" borderId="0" xfId="49" applyFont="1" applyFill="1" applyBorder="1" applyAlignment="1">
      <alignment horizontal="center" vertical="center"/>
      <protection/>
    </xf>
    <xf numFmtId="164" fontId="42" fillId="0" borderId="0" xfId="49" applyNumberFormat="1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69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3" xfId="49" applyFont="1" applyFill="1" applyBorder="1">
      <alignment/>
      <protection/>
    </xf>
    <xf numFmtId="0" fontId="0" fillId="0" borderId="70" xfId="49" applyFont="1" applyBorder="1">
      <alignment/>
      <protection/>
    </xf>
    <xf numFmtId="0" fontId="0" fillId="35" borderId="71" xfId="49" applyFont="1" applyFill="1" applyBorder="1" applyAlignment="1">
      <alignment vertical="center"/>
      <protection/>
    </xf>
    <xf numFmtId="0" fontId="0" fillId="35" borderId="71" xfId="49" applyFill="1" applyBorder="1" applyAlignment="1">
      <alignment vertical="center"/>
      <protection/>
    </xf>
    <xf numFmtId="0" fontId="5" fillId="35" borderId="71" xfId="49" applyFont="1" applyFill="1" applyBorder="1" applyAlignment="1">
      <alignment horizontal="left" vertical="center"/>
      <protection/>
    </xf>
    <xf numFmtId="0" fontId="5" fillId="35" borderId="71" xfId="0" applyFont="1" applyFill="1" applyBorder="1" applyAlignment="1">
      <alignment horizontal="center" vertical="center"/>
    </xf>
    <xf numFmtId="0" fontId="27" fillId="0" borderId="0" xfId="49" applyFont="1" applyFill="1" applyBorder="1" applyAlignment="1">
      <alignment horizontal="center" vertical="top"/>
      <protection/>
    </xf>
    <xf numFmtId="0" fontId="28" fillId="0" borderId="0" xfId="49" applyFont="1" applyBorder="1" applyAlignment="1">
      <alignment horizontal="center" vertical="center"/>
      <protection/>
    </xf>
    <xf numFmtId="49" fontId="28" fillId="0" borderId="0" xfId="49" applyNumberFormat="1" applyFont="1" applyBorder="1" applyAlignment="1">
      <alignment horizontal="center" vertical="center"/>
      <protection/>
    </xf>
    <xf numFmtId="0" fontId="44" fillId="0" borderId="33" xfId="49" applyFont="1" applyFill="1" applyBorder="1" applyAlignment="1">
      <alignment horizontal="center" vertical="center"/>
      <protection/>
    </xf>
    <xf numFmtId="0" fontId="0" fillId="0" borderId="33" xfId="49" applyFont="1" applyBorder="1" applyAlignment="1">
      <alignment horizont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0" xfId="49" applyFill="1" applyBorder="1" applyAlignment="1">
      <alignment vertical="center"/>
      <protection/>
    </xf>
    <xf numFmtId="0" fontId="5" fillId="35" borderId="0" xfId="49" applyFont="1" applyFill="1" applyBorder="1" applyAlignment="1">
      <alignment horizontal="left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13" xfId="49" applyFill="1" applyBorder="1" applyAlignment="1">
      <alignment vertical="center"/>
      <protection/>
    </xf>
    <xf numFmtId="0" fontId="0" fillId="37" borderId="72" xfId="49" applyFont="1" applyFill="1" applyBorder="1" applyAlignment="1">
      <alignment vertical="center"/>
      <protection/>
    </xf>
    <xf numFmtId="0" fontId="0" fillId="37" borderId="73" xfId="49" applyFont="1" applyFill="1" applyBorder="1" applyAlignment="1">
      <alignment vertical="center"/>
      <protection/>
    </xf>
    <xf numFmtId="0" fontId="29" fillId="37" borderId="73" xfId="49" applyFont="1" applyFill="1" applyBorder="1" applyAlignment="1">
      <alignment horizontal="centerContinuous" vertical="center"/>
      <protection/>
    </xf>
    <xf numFmtId="0" fontId="29" fillId="37" borderId="73" xfId="49" applyFont="1" applyFill="1" applyBorder="1" applyAlignment="1" quotePrefix="1">
      <alignment horizontal="centerContinuous" vertical="center"/>
      <protection/>
    </xf>
    <xf numFmtId="0" fontId="0" fillId="37" borderId="74" xfId="49" applyFont="1" applyFill="1" applyBorder="1" applyAlignment="1">
      <alignment vertical="center"/>
      <protection/>
    </xf>
    <xf numFmtId="1" fontId="0" fillId="35" borderId="0" xfId="49" applyNumberFormat="1" applyFont="1" applyFill="1" applyBorder="1" applyAlignment="1">
      <alignment vertical="center"/>
      <protection/>
    </xf>
    <xf numFmtId="0" fontId="0" fillId="35" borderId="13" xfId="49" applyFont="1" applyFill="1" applyBorder="1" applyAlignment="1">
      <alignment vertical="center"/>
      <protection/>
    </xf>
    <xf numFmtId="0" fontId="5" fillId="37" borderId="75" xfId="49" applyFont="1" applyFill="1" applyBorder="1" applyAlignment="1">
      <alignment horizontal="center" vertical="center"/>
      <protection/>
    </xf>
    <xf numFmtId="0" fontId="5" fillId="37" borderId="20" xfId="49" applyFont="1" applyFill="1" applyBorder="1" applyAlignment="1">
      <alignment horizontal="center" vertical="center"/>
      <protection/>
    </xf>
    <xf numFmtId="0" fontId="5" fillId="37" borderId="76" xfId="49" applyFont="1" applyFill="1" applyBorder="1" applyAlignment="1">
      <alignment horizontal="center" vertical="center"/>
      <protection/>
    </xf>
    <xf numFmtId="0" fontId="5" fillId="37" borderId="77" xfId="49" applyFont="1" applyFill="1" applyBorder="1" applyAlignment="1">
      <alignment horizontal="centerContinuous" vertical="center"/>
      <protection/>
    </xf>
    <xf numFmtId="0" fontId="5" fillId="37" borderId="78" xfId="49" applyFont="1" applyFill="1" applyBorder="1" applyAlignment="1">
      <alignment horizontal="centerContinuous" vertical="center"/>
      <protection/>
    </xf>
    <xf numFmtId="0" fontId="5" fillId="37" borderId="79" xfId="49" applyFont="1" applyFill="1" applyBorder="1" applyAlignment="1">
      <alignment horizontal="centerContinuous" vertical="center"/>
      <protection/>
    </xf>
    <xf numFmtId="0" fontId="0" fillId="35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80" xfId="49" applyNumberFormat="1" applyFont="1" applyBorder="1" applyAlignment="1">
      <alignment vertical="center"/>
      <protection/>
    </xf>
    <xf numFmtId="164" fontId="0" fillId="0" borderId="26" xfId="49" applyNumberFormat="1" applyFont="1" applyBorder="1" applyAlignment="1">
      <alignment vertical="center"/>
      <protection/>
    </xf>
    <xf numFmtId="164" fontId="0" fillId="0" borderId="26" xfId="49" applyNumberFormat="1" applyFont="1" applyBorder="1" applyAlignment="1">
      <alignment vertical="center"/>
      <protection/>
    </xf>
    <xf numFmtId="1" fontId="0" fillId="0" borderId="14" xfId="49" applyNumberFormat="1" applyFont="1" applyBorder="1" applyAlignment="1">
      <alignment vertical="center"/>
      <protection/>
    </xf>
    <xf numFmtId="1" fontId="0" fillId="0" borderId="5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4" xfId="49" applyFont="1" applyBorder="1" applyAlignment="1">
      <alignment vertical="center"/>
      <protection/>
    </xf>
    <xf numFmtId="164" fontId="45" fillId="0" borderId="26" xfId="49" applyNumberFormat="1" applyFont="1" applyBorder="1" applyAlignment="1">
      <alignment vertical="center"/>
      <protection/>
    </xf>
    <xf numFmtId="164" fontId="45" fillId="0" borderId="26" xfId="49" applyNumberFormat="1" applyFont="1" applyBorder="1" applyAlignment="1">
      <alignment vertical="center"/>
      <protection/>
    </xf>
    <xf numFmtId="1" fontId="45" fillId="0" borderId="14" xfId="49" applyNumberFormat="1" applyFont="1" applyBorder="1" applyAlignment="1">
      <alignment vertical="center"/>
      <protection/>
    </xf>
    <xf numFmtId="0" fontId="32" fillId="0" borderId="80" xfId="49" applyNumberFormat="1" applyFont="1" applyBorder="1" applyAlignment="1">
      <alignment horizontal="center" vertical="center"/>
      <protection/>
    </xf>
    <xf numFmtId="164" fontId="30" fillId="0" borderId="26" xfId="49" applyNumberFormat="1" applyFont="1" applyFill="1" applyBorder="1" applyAlignment="1">
      <alignment horizontal="center" vertical="center"/>
      <protection/>
    </xf>
    <xf numFmtId="1" fontId="30" fillId="0" borderId="14" xfId="49" applyNumberFormat="1" applyFont="1" applyBorder="1" applyAlignment="1">
      <alignment horizontal="center" vertical="center"/>
      <protection/>
    </xf>
    <xf numFmtId="0" fontId="13" fillId="0" borderId="58" xfId="49" applyFont="1" applyBorder="1" applyAlignment="1">
      <alignment horizontal="centerContinuous" vertical="center"/>
      <protection/>
    </xf>
    <xf numFmtId="0" fontId="13" fillId="0" borderId="0" xfId="49" applyFont="1" applyBorder="1" applyAlignment="1">
      <alignment horizontal="centerContinuous" vertical="center"/>
      <protection/>
    </xf>
    <xf numFmtId="0" fontId="13" fillId="0" borderId="14" xfId="49" applyFont="1" applyBorder="1" applyAlignment="1">
      <alignment horizontal="centerContinuous" vertical="center"/>
      <protection/>
    </xf>
    <xf numFmtId="0" fontId="46" fillId="0" borderId="80" xfId="49" applyNumberFormat="1" applyFont="1" applyBorder="1" applyAlignment="1">
      <alignment horizontal="center" vertical="center"/>
      <protection/>
    </xf>
    <xf numFmtId="164" fontId="47" fillId="0" borderId="26" xfId="49" applyNumberFormat="1" applyFont="1" applyBorder="1" applyAlignment="1">
      <alignment horizontal="center" vertical="center"/>
      <protection/>
    </xf>
    <xf numFmtId="1" fontId="47" fillId="0" borderId="14" xfId="49" applyNumberFormat="1" applyFont="1" applyBorder="1" applyAlignment="1">
      <alignment horizontal="center" vertical="center"/>
      <protection/>
    </xf>
    <xf numFmtId="0" fontId="48" fillId="0" borderId="58" xfId="49" applyFont="1" applyBorder="1" applyAlignment="1">
      <alignment horizontal="centerContinuous" vertical="center"/>
      <protection/>
    </xf>
    <xf numFmtId="0" fontId="48" fillId="0" borderId="0" xfId="49" applyFont="1" applyBorder="1" applyAlignment="1">
      <alignment horizontal="centerContinuous" vertical="center"/>
      <protection/>
    </xf>
    <xf numFmtId="0" fontId="48" fillId="0" borderId="14" xfId="49" applyFont="1" applyBorder="1" applyAlignment="1">
      <alignment horizontal="centerContinuous" vertical="center"/>
      <protection/>
    </xf>
    <xf numFmtId="49" fontId="32" fillId="0" borderId="80" xfId="49" applyNumberFormat="1" applyFont="1" applyBorder="1" applyAlignment="1">
      <alignment horizontal="center" vertical="center"/>
      <protection/>
    </xf>
    <xf numFmtId="0" fontId="4" fillId="0" borderId="58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14" xfId="49" applyFont="1" applyFill="1" applyBorder="1" applyAlignment="1">
      <alignment horizontal="centerContinuous" vertical="center"/>
      <protection/>
    </xf>
    <xf numFmtId="0" fontId="5" fillId="0" borderId="58" xfId="49" applyFont="1" applyBorder="1" applyAlignment="1">
      <alignment horizontal="centerContinuous" vertical="center"/>
      <protection/>
    </xf>
    <xf numFmtId="0" fontId="5" fillId="0" borderId="0" xfId="49" applyFont="1" applyBorder="1" applyAlignment="1">
      <alignment horizontal="centerContinuous" vertical="center"/>
      <protection/>
    </xf>
    <xf numFmtId="0" fontId="5" fillId="0" borderId="14" xfId="49" applyFont="1" applyBorder="1" applyAlignment="1">
      <alignment horizontal="centerContinuous" vertical="center"/>
      <protection/>
    </xf>
    <xf numFmtId="0" fontId="4" fillId="0" borderId="58" xfId="49" applyFont="1" applyBorder="1" applyAlignment="1">
      <alignment horizontal="centerContinuous" vertical="center"/>
      <protection/>
    </xf>
    <xf numFmtId="0" fontId="4" fillId="0" borderId="0" xfId="49" applyFont="1" applyBorder="1" applyAlignment="1">
      <alignment horizontal="centerContinuous" vertical="center"/>
      <protection/>
    </xf>
    <xf numFmtId="0" fontId="4" fillId="0" borderId="14" xfId="49" applyFont="1" applyBorder="1" applyAlignment="1">
      <alignment horizontal="centerContinuous" vertical="center"/>
      <protection/>
    </xf>
    <xf numFmtId="164" fontId="0" fillId="0" borderId="26" xfId="49" applyNumberFormat="1" applyFont="1" applyFill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horizontal="center" vertical="center"/>
      <protection/>
    </xf>
    <xf numFmtId="49" fontId="0" fillId="0" borderId="81" xfId="49" applyNumberFormat="1" applyFont="1" applyBorder="1" applyAlignment="1">
      <alignment vertical="center"/>
      <protection/>
    </xf>
    <xf numFmtId="164" fontId="0" fillId="0" borderId="82" xfId="49" applyNumberFormat="1" applyFont="1" applyBorder="1" applyAlignment="1">
      <alignment vertical="center"/>
      <protection/>
    </xf>
    <xf numFmtId="164" fontId="0" fillId="0" borderId="82" xfId="49" applyNumberFormat="1" applyFont="1" applyBorder="1" applyAlignment="1">
      <alignment vertical="center"/>
      <protection/>
    </xf>
    <xf numFmtId="1" fontId="0" fillId="0" borderId="70" xfId="49" applyNumberFormat="1" applyFont="1" applyBorder="1" applyAlignment="1">
      <alignment vertical="center"/>
      <protection/>
    </xf>
    <xf numFmtId="1" fontId="0" fillId="0" borderId="69" xfId="49" applyNumberFormat="1" applyFont="1" applyBorder="1" applyAlignment="1">
      <alignment vertical="center"/>
      <protection/>
    </xf>
    <xf numFmtId="1" fontId="0" fillId="0" borderId="33" xfId="49" applyNumberFormat="1" applyFont="1" applyBorder="1" applyAlignment="1">
      <alignment vertical="center"/>
      <protection/>
    </xf>
    <xf numFmtId="0" fontId="0" fillId="0" borderId="70" xfId="49" applyFont="1" applyBorder="1" applyAlignment="1">
      <alignment vertical="center"/>
      <protection/>
    </xf>
    <xf numFmtId="164" fontId="45" fillId="0" borderId="82" xfId="49" applyNumberFormat="1" applyFont="1" applyBorder="1" applyAlignment="1">
      <alignment vertical="center"/>
      <protection/>
    </xf>
    <xf numFmtId="164" fontId="45" fillId="0" borderId="82" xfId="49" applyNumberFormat="1" applyFont="1" applyBorder="1" applyAlignment="1">
      <alignment vertical="center"/>
      <protection/>
    </xf>
    <xf numFmtId="1" fontId="45" fillId="0" borderId="70" xfId="49" applyNumberFormat="1" applyFont="1" applyBorder="1" applyAlignment="1">
      <alignment vertical="center"/>
      <protection/>
    </xf>
    <xf numFmtId="0" fontId="0" fillId="35" borderId="16" xfId="49" applyFill="1" applyBorder="1" applyAlignment="1">
      <alignment vertical="center"/>
      <protection/>
    </xf>
    <xf numFmtId="0" fontId="0" fillId="35" borderId="18" xfId="49" applyFill="1" applyBorder="1" applyAlignment="1">
      <alignment vertical="center"/>
      <protection/>
    </xf>
    <xf numFmtId="0" fontId="0" fillId="35" borderId="19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17" fillId="0" borderId="25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 vertical="top"/>
    </xf>
    <xf numFmtId="0" fontId="2" fillId="36" borderId="83" xfId="0" applyFont="1" applyFill="1" applyBorder="1" applyAlignment="1">
      <alignment horizontal="centerContinuous" vertical="center"/>
    </xf>
    <xf numFmtId="0" fontId="2" fillId="36" borderId="23" xfId="0" applyFont="1" applyFill="1" applyBorder="1" applyAlignment="1">
      <alignment horizontal="centerContinuous" vertical="center"/>
    </xf>
    <xf numFmtId="0" fontId="2" fillId="36" borderId="24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84" xfId="0" applyFont="1" applyFill="1" applyBorder="1" applyAlignment="1">
      <alignment horizontal="centerContinuous" vertical="center"/>
    </xf>
    <xf numFmtId="0" fontId="27" fillId="0" borderId="85" xfId="0" applyFont="1" applyFill="1" applyBorder="1" applyAlignment="1">
      <alignment horizontal="centerContinuous" vertical="center"/>
    </xf>
    <xf numFmtId="0" fontId="27" fillId="0" borderId="84" xfId="0" applyFont="1" applyFill="1" applyBorder="1" applyAlignment="1">
      <alignment horizontal="centerContinuous" vertical="center"/>
    </xf>
    <xf numFmtId="0" fontId="5" fillId="0" borderId="85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164" fontId="13" fillId="0" borderId="14" xfId="0" applyNumberFormat="1" applyFont="1" applyBorder="1" applyAlignment="1" quotePrefix="1">
      <alignment horizontal="center" vertical="center"/>
    </xf>
    <xf numFmtId="164" fontId="13" fillId="0" borderId="15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left"/>
    </xf>
    <xf numFmtId="164" fontId="50" fillId="0" borderId="0" xfId="0" applyNumberFormat="1" applyFont="1" applyFill="1" applyBorder="1" applyAlignment="1">
      <alignment horizontal="right" vertical="center"/>
    </xf>
    <xf numFmtId="164" fontId="50" fillId="0" borderId="0" xfId="0" applyNumberFormat="1" applyFont="1" applyFill="1" applyBorder="1" applyAlignment="1">
      <alignment horizontal="left" vertical="center"/>
    </xf>
    <xf numFmtId="0" fontId="23" fillId="0" borderId="0" xfId="49" applyFont="1" applyBorder="1" applyAlignment="1">
      <alignment horizontal="center" vertical="center"/>
      <protection/>
    </xf>
    <xf numFmtId="0" fontId="33" fillId="0" borderId="0" xfId="49" applyNumberFormat="1" applyFont="1" applyFill="1" applyBorder="1" applyAlignment="1">
      <alignment horizontal="center" vertical="center"/>
      <protection/>
    </xf>
    <xf numFmtId="0" fontId="4" fillId="0" borderId="58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164" fontId="95" fillId="0" borderId="26" xfId="0" applyNumberFormat="1" applyFont="1" applyBorder="1" applyAlignment="1">
      <alignment horizontal="center" vertical="center"/>
    </xf>
    <xf numFmtId="0" fontId="0" fillId="0" borderId="0" xfId="48" applyFont="1" applyBorder="1" applyAlignment="1">
      <alignment horizontal="center"/>
      <protection/>
    </xf>
    <xf numFmtId="0" fontId="12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48" applyNumberFormat="1" applyFont="1" applyFill="1" applyBorder="1" applyAlignment="1">
      <alignment horizontal="center" vertical="center"/>
      <protection/>
    </xf>
    <xf numFmtId="0" fontId="5" fillId="33" borderId="23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centerContinuous" vertical="center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38" fillId="0" borderId="58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64" fontId="9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36" borderId="55" xfId="0" applyFill="1" applyBorder="1" applyAlignment="1">
      <alignment horizontal="centerContinuous" vertical="center"/>
    </xf>
    <xf numFmtId="0" fontId="0" fillId="0" borderId="59" xfId="0" applyBorder="1" applyAlignment="1">
      <alignment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normální_Vzor - titul  žst_jBzenec_p 2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Kopidlno</a:t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10</xdr:col>
      <xdr:colOff>504825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11</xdr:col>
      <xdr:colOff>504825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20</xdr:row>
      <xdr:rowOff>0</xdr:rowOff>
    </xdr:from>
    <xdr:to>
      <xdr:col>12</xdr:col>
      <xdr:colOff>504825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304800</xdr:colOff>
      <xdr:row>23</xdr:row>
      <xdr:rowOff>0</xdr:rowOff>
    </xdr:from>
    <xdr:to>
      <xdr:col>43</xdr:col>
      <xdr:colOff>419100</xdr:colOff>
      <xdr:row>32</xdr:row>
      <xdr:rowOff>152400</xdr:rowOff>
    </xdr:to>
    <xdr:sp>
      <xdr:nvSpPr>
        <xdr:cNvPr id="1" name="Rectangle 7023" descr="Vodorovné cihly"/>
        <xdr:cNvSpPr>
          <a:spLocks/>
        </xdr:cNvSpPr>
      </xdr:nvSpPr>
      <xdr:spPr>
        <a:xfrm>
          <a:off x="32023050" y="5934075"/>
          <a:ext cx="104775" cy="2209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200025</xdr:colOff>
      <xdr:row>21</xdr:row>
      <xdr:rowOff>228600</xdr:rowOff>
    </xdr:from>
    <xdr:to>
      <xdr:col>44</xdr:col>
      <xdr:colOff>314325</xdr:colOff>
      <xdr:row>29</xdr:row>
      <xdr:rowOff>47625</xdr:rowOff>
    </xdr:to>
    <xdr:sp>
      <xdr:nvSpPr>
        <xdr:cNvPr id="2" name="Rectangle 7023" descr="Vodorovné cihly"/>
        <xdr:cNvSpPr>
          <a:spLocks/>
        </xdr:cNvSpPr>
      </xdr:nvSpPr>
      <xdr:spPr>
        <a:xfrm>
          <a:off x="32585025" y="5705475"/>
          <a:ext cx="123825" cy="1647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16</xdr:row>
      <xdr:rowOff>95250</xdr:rowOff>
    </xdr:from>
    <xdr:to>
      <xdr:col>56</xdr:col>
      <xdr:colOff>28575</xdr:colOff>
      <xdr:row>16</xdr:row>
      <xdr:rowOff>95250</xdr:rowOff>
    </xdr:to>
    <xdr:sp>
      <xdr:nvSpPr>
        <xdr:cNvPr id="3" name="Line 1140"/>
        <xdr:cNvSpPr>
          <a:spLocks/>
        </xdr:cNvSpPr>
      </xdr:nvSpPr>
      <xdr:spPr>
        <a:xfrm>
          <a:off x="39700200" y="44291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114300</xdr:rowOff>
    </xdr:from>
    <xdr:to>
      <xdr:col>68</xdr:col>
      <xdr:colOff>495300</xdr:colOff>
      <xdr:row>33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33347025" y="8334375"/>
          <a:ext cx="1751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30</xdr:row>
      <xdr:rowOff>114300</xdr:rowOff>
    </xdr:from>
    <xdr:to>
      <xdr:col>44</xdr:col>
      <xdr:colOff>85725</xdr:colOff>
      <xdr:row>30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019175" y="7648575"/>
          <a:ext cx="31451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30</xdr:row>
      <xdr:rowOff>114300</xdr:rowOff>
    </xdr:from>
    <xdr:to>
      <xdr:col>87</xdr:col>
      <xdr:colOff>19050</xdr:colOff>
      <xdr:row>30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33270825" y="7648575"/>
          <a:ext cx="314610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12</xdr:col>
      <xdr:colOff>0</xdr:colOff>
      <xdr:row>47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963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Kopidlno</a:t>
          </a:r>
        </a:p>
      </xdr:txBody>
    </xdr:sp>
    <xdr:clientData/>
  </xdr:twoCellAnchor>
  <xdr:twoCellAnchor>
    <xdr:from>
      <xdr:col>77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963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68</xdr:col>
      <xdr:colOff>476250</xdr:colOff>
      <xdr:row>30</xdr:row>
      <xdr:rowOff>114300</xdr:rowOff>
    </xdr:from>
    <xdr:to>
      <xdr:col>72</xdr:col>
      <xdr:colOff>495300</xdr:colOff>
      <xdr:row>33</xdr:row>
      <xdr:rowOff>114300</xdr:rowOff>
    </xdr:to>
    <xdr:sp>
      <xdr:nvSpPr>
        <xdr:cNvPr id="10" name="Line 30"/>
        <xdr:cNvSpPr>
          <a:spLocks/>
        </xdr:cNvSpPr>
      </xdr:nvSpPr>
      <xdr:spPr>
        <a:xfrm flipV="1">
          <a:off x="50844450" y="764857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11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0</xdr:colOff>
      <xdr:row>48</xdr:row>
      <xdr:rowOff>0</xdr:rowOff>
    </xdr:from>
    <xdr:to>
      <xdr:col>50</xdr:col>
      <xdr:colOff>0</xdr:colOff>
      <xdr:row>50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28746450" y="116490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495300</xdr:colOff>
      <xdr:row>27</xdr:row>
      <xdr:rowOff>104775</xdr:rowOff>
    </xdr:from>
    <xdr:to>
      <xdr:col>20</xdr:col>
      <xdr:colOff>495300</xdr:colOff>
      <xdr:row>30</xdr:row>
      <xdr:rowOff>114300</xdr:rowOff>
    </xdr:to>
    <xdr:sp>
      <xdr:nvSpPr>
        <xdr:cNvPr id="13" name="Line 60"/>
        <xdr:cNvSpPr>
          <a:spLocks/>
        </xdr:cNvSpPr>
      </xdr:nvSpPr>
      <xdr:spPr>
        <a:xfrm flipV="1">
          <a:off x="11925300" y="6953250"/>
          <a:ext cx="29718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5" name="Line 106"/>
        <xdr:cNvSpPr>
          <a:spLocks/>
        </xdr:cNvSpPr>
      </xdr:nvSpPr>
      <xdr:spPr>
        <a:xfrm>
          <a:off x="581025" y="7648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118"/>
        <xdr:cNvSpPr>
          <a:spLocks/>
        </xdr:cNvSpPr>
      </xdr:nvSpPr>
      <xdr:spPr>
        <a:xfrm>
          <a:off x="64779525" y="7648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534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447675</xdr:colOff>
      <xdr:row>33</xdr:row>
      <xdr:rowOff>114300</xdr:rowOff>
    </xdr:from>
    <xdr:to>
      <xdr:col>44</xdr:col>
      <xdr:colOff>85725</xdr:colOff>
      <xdr:row>33</xdr:row>
      <xdr:rowOff>114300</xdr:rowOff>
    </xdr:to>
    <xdr:sp>
      <xdr:nvSpPr>
        <xdr:cNvPr id="19" name="Line 133"/>
        <xdr:cNvSpPr>
          <a:spLocks/>
        </xdr:cNvSpPr>
      </xdr:nvSpPr>
      <xdr:spPr>
        <a:xfrm flipV="1">
          <a:off x="13363575" y="8334375"/>
          <a:ext cx="1910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</xdr:colOff>
      <xdr:row>21</xdr:row>
      <xdr:rowOff>0</xdr:rowOff>
    </xdr:from>
    <xdr:to>
      <xdr:col>27</xdr:col>
      <xdr:colOff>19050</xdr:colOff>
      <xdr:row>36</xdr:row>
      <xdr:rowOff>0</xdr:rowOff>
    </xdr:to>
    <xdr:sp>
      <xdr:nvSpPr>
        <xdr:cNvPr id="20" name="Line 156"/>
        <xdr:cNvSpPr>
          <a:spLocks/>
        </xdr:cNvSpPr>
      </xdr:nvSpPr>
      <xdr:spPr>
        <a:xfrm flipH="1">
          <a:off x="19850100" y="5476875"/>
          <a:ext cx="0" cy="3429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24</xdr:row>
      <xdr:rowOff>114300</xdr:rowOff>
    </xdr:from>
    <xdr:to>
      <xdr:col>49</xdr:col>
      <xdr:colOff>171450</xdr:colOff>
      <xdr:row>24</xdr:row>
      <xdr:rowOff>114300</xdr:rowOff>
    </xdr:to>
    <xdr:sp>
      <xdr:nvSpPr>
        <xdr:cNvPr id="21" name="Line 177"/>
        <xdr:cNvSpPr>
          <a:spLocks/>
        </xdr:cNvSpPr>
      </xdr:nvSpPr>
      <xdr:spPr>
        <a:xfrm>
          <a:off x="18592800" y="6276975"/>
          <a:ext cx="1805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200025</xdr:rowOff>
    </xdr:from>
    <xdr:to>
      <xdr:col>16</xdr:col>
      <xdr:colOff>647700</xdr:colOff>
      <xdr:row>30</xdr:row>
      <xdr:rowOff>104775</xdr:rowOff>
    </xdr:to>
    <xdr:grpSp>
      <xdr:nvGrpSpPr>
        <xdr:cNvPr id="22" name="Group 445"/>
        <xdr:cNvGrpSpPr>
          <a:grpSpLocks/>
        </xdr:cNvGrpSpPr>
      </xdr:nvGrpSpPr>
      <xdr:grpSpPr>
        <a:xfrm>
          <a:off x="11772900" y="7277100"/>
          <a:ext cx="304800" cy="361950"/>
          <a:chOff x="-58" y="-1759"/>
          <a:chExt cx="28" cy="15808"/>
        </a:xfrm>
        <a:solidFill>
          <a:srgbClr val="FFFFFF"/>
        </a:solidFill>
      </xdr:grpSpPr>
      <xdr:sp>
        <xdr:nvSpPr>
          <xdr:cNvPr id="23" name="Line 446"/>
          <xdr:cNvSpPr>
            <a:spLocks/>
          </xdr:cNvSpPr>
        </xdr:nvSpPr>
        <xdr:spPr>
          <a:xfrm>
            <a:off x="-44" y="1030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447"/>
          <xdr:cNvSpPr>
            <a:spLocks/>
          </xdr:cNvSpPr>
        </xdr:nvSpPr>
        <xdr:spPr>
          <a:xfrm>
            <a:off x="-58" y="-17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8220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6" name="Line 531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27" name="Line 532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28" name="Line 533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29" name="Line 534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30" name="Line 535"/>
        <xdr:cNvSpPr>
          <a:spLocks/>
        </xdr:cNvSpPr>
      </xdr:nvSpPr>
      <xdr:spPr>
        <a:xfrm flipH="1">
          <a:off x="317087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31" name="Line 536"/>
        <xdr:cNvSpPr>
          <a:spLocks/>
        </xdr:cNvSpPr>
      </xdr:nvSpPr>
      <xdr:spPr>
        <a:xfrm flipH="1">
          <a:off x="317087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32" name="Line 537"/>
        <xdr:cNvSpPr>
          <a:spLocks/>
        </xdr:cNvSpPr>
      </xdr:nvSpPr>
      <xdr:spPr>
        <a:xfrm flipH="1">
          <a:off x="317087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33" name="Line 538"/>
        <xdr:cNvSpPr>
          <a:spLocks/>
        </xdr:cNvSpPr>
      </xdr:nvSpPr>
      <xdr:spPr>
        <a:xfrm flipH="1">
          <a:off x="317087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219075</xdr:colOff>
      <xdr:row>24</xdr:row>
      <xdr:rowOff>0</xdr:rowOff>
    </xdr:from>
    <xdr:ext cx="542925" cy="228600"/>
    <xdr:sp>
      <xdr:nvSpPr>
        <xdr:cNvPr id="34" name="text 821"/>
        <xdr:cNvSpPr txBox="1">
          <a:spLocks noChangeArrowheads="1"/>
        </xdr:cNvSpPr>
      </xdr:nvSpPr>
      <xdr:spPr>
        <a:xfrm>
          <a:off x="30965775" y="6162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5" name="Line 54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6" name="Line 54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7" name="Line 54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8" name="Line 54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504825</xdr:colOff>
      <xdr:row>27</xdr:row>
      <xdr:rowOff>114300</xdr:rowOff>
    </xdr:to>
    <xdr:sp>
      <xdr:nvSpPr>
        <xdr:cNvPr id="39" name="Line 546"/>
        <xdr:cNvSpPr>
          <a:spLocks/>
        </xdr:cNvSpPr>
      </xdr:nvSpPr>
      <xdr:spPr>
        <a:xfrm flipV="1">
          <a:off x="33337500" y="696277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27</xdr:row>
      <xdr:rowOff>104775</xdr:rowOff>
    </xdr:from>
    <xdr:to>
      <xdr:col>44</xdr:col>
      <xdr:colOff>57150</xdr:colOff>
      <xdr:row>27</xdr:row>
      <xdr:rowOff>104775</xdr:rowOff>
    </xdr:to>
    <xdr:sp>
      <xdr:nvSpPr>
        <xdr:cNvPr id="40" name="Line 547"/>
        <xdr:cNvSpPr>
          <a:spLocks/>
        </xdr:cNvSpPr>
      </xdr:nvSpPr>
      <xdr:spPr>
        <a:xfrm flipV="1">
          <a:off x="14878050" y="6953250"/>
          <a:ext cx="1756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6848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70</xdr:col>
      <xdr:colOff>962025</xdr:colOff>
      <xdr:row>16</xdr:row>
      <xdr:rowOff>19050</xdr:rowOff>
    </xdr:from>
    <xdr:to>
      <xdr:col>71</xdr:col>
      <xdr:colOff>504825</xdr:colOff>
      <xdr:row>16</xdr:row>
      <xdr:rowOff>19050</xdr:rowOff>
    </xdr:to>
    <xdr:sp>
      <xdr:nvSpPr>
        <xdr:cNvPr id="42" name="Line 621"/>
        <xdr:cNvSpPr>
          <a:spLocks/>
        </xdr:cNvSpPr>
      </xdr:nvSpPr>
      <xdr:spPr>
        <a:xfrm flipH="1">
          <a:off x="528161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16</xdr:row>
      <xdr:rowOff>19050</xdr:rowOff>
    </xdr:from>
    <xdr:to>
      <xdr:col>71</xdr:col>
      <xdr:colOff>504825</xdr:colOff>
      <xdr:row>16</xdr:row>
      <xdr:rowOff>19050</xdr:rowOff>
    </xdr:to>
    <xdr:sp>
      <xdr:nvSpPr>
        <xdr:cNvPr id="43" name="Line 622"/>
        <xdr:cNvSpPr>
          <a:spLocks/>
        </xdr:cNvSpPr>
      </xdr:nvSpPr>
      <xdr:spPr>
        <a:xfrm flipH="1">
          <a:off x="528161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16</xdr:row>
      <xdr:rowOff>19050</xdr:rowOff>
    </xdr:from>
    <xdr:to>
      <xdr:col>71</xdr:col>
      <xdr:colOff>504825</xdr:colOff>
      <xdr:row>16</xdr:row>
      <xdr:rowOff>19050</xdr:rowOff>
    </xdr:to>
    <xdr:sp>
      <xdr:nvSpPr>
        <xdr:cNvPr id="44" name="Line 623"/>
        <xdr:cNvSpPr>
          <a:spLocks/>
        </xdr:cNvSpPr>
      </xdr:nvSpPr>
      <xdr:spPr>
        <a:xfrm flipH="1">
          <a:off x="528161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16</xdr:row>
      <xdr:rowOff>19050</xdr:rowOff>
    </xdr:from>
    <xdr:to>
      <xdr:col>71</xdr:col>
      <xdr:colOff>504825</xdr:colOff>
      <xdr:row>16</xdr:row>
      <xdr:rowOff>19050</xdr:rowOff>
    </xdr:to>
    <xdr:sp>
      <xdr:nvSpPr>
        <xdr:cNvPr id="45" name="Line 624"/>
        <xdr:cNvSpPr>
          <a:spLocks/>
        </xdr:cNvSpPr>
      </xdr:nvSpPr>
      <xdr:spPr>
        <a:xfrm flipH="1">
          <a:off x="528161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895350</xdr:colOff>
      <xdr:row>16</xdr:row>
      <xdr:rowOff>19050</xdr:rowOff>
    </xdr:from>
    <xdr:to>
      <xdr:col>71</xdr:col>
      <xdr:colOff>438150</xdr:colOff>
      <xdr:row>16</xdr:row>
      <xdr:rowOff>19050</xdr:rowOff>
    </xdr:to>
    <xdr:sp>
      <xdr:nvSpPr>
        <xdr:cNvPr id="46" name="Line 626"/>
        <xdr:cNvSpPr>
          <a:spLocks/>
        </xdr:cNvSpPr>
      </xdr:nvSpPr>
      <xdr:spPr>
        <a:xfrm flipH="1">
          <a:off x="52749450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47" name="Line 706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48" name="Line 707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49" name="Line 708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50" name="Line 709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51" name="Line 710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52" name="Line 711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19050</xdr:colOff>
      <xdr:row>25</xdr:row>
      <xdr:rowOff>95250</xdr:rowOff>
    </xdr:from>
    <xdr:to>
      <xdr:col>57</xdr:col>
      <xdr:colOff>266700</xdr:colOff>
      <xdr:row>27</xdr:row>
      <xdr:rowOff>114300</xdr:rowOff>
    </xdr:to>
    <xdr:sp>
      <xdr:nvSpPr>
        <xdr:cNvPr id="53" name="Line 734"/>
        <xdr:cNvSpPr>
          <a:spLocks/>
        </xdr:cNvSpPr>
      </xdr:nvSpPr>
      <xdr:spPr>
        <a:xfrm>
          <a:off x="39471600" y="6486525"/>
          <a:ext cx="321945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28</xdr:row>
      <xdr:rowOff>209550</xdr:rowOff>
    </xdr:from>
    <xdr:to>
      <xdr:col>75</xdr:col>
      <xdr:colOff>419100</xdr:colOff>
      <xdr:row>30</xdr:row>
      <xdr:rowOff>114300</xdr:rowOff>
    </xdr:to>
    <xdr:grpSp>
      <xdr:nvGrpSpPr>
        <xdr:cNvPr id="54" name="Group 850"/>
        <xdr:cNvGrpSpPr>
          <a:grpSpLocks/>
        </xdr:cNvGrpSpPr>
      </xdr:nvGrpSpPr>
      <xdr:grpSpPr>
        <a:xfrm>
          <a:off x="55902225" y="7286625"/>
          <a:ext cx="304800" cy="361950"/>
          <a:chOff x="-37" y="-1343"/>
          <a:chExt cx="28" cy="15808"/>
        </a:xfrm>
        <a:solidFill>
          <a:srgbClr val="FFFFFF"/>
        </a:solidFill>
      </xdr:grpSpPr>
      <xdr:sp>
        <xdr:nvSpPr>
          <xdr:cNvPr id="55" name="Line 851"/>
          <xdr:cNvSpPr>
            <a:spLocks/>
          </xdr:cNvSpPr>
        </xdr:nvSpPr>
        <xdr:spPr>
          <a:xfrm>
            <a:off x="-23" y="1072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852"/>
          <xdr:cNvSpPr>
            <a:spLocks/>
          </xdr:cNvSpPr>
        </xdr:nvSpPr>
        <xdr:spPr>
          <a:xfrm>
            <a:off x="-37" y="-13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19050</xdr:colOff>
      <xdr:row>16</xdr:row>
      <xdr:rowOff>104775</xdr:rowOff>
    </xdr:from>
    <xdr:to>
      <xdr:col>70</xdr:col>
      <xdr:colOff>0</xdr:colOff>
      <xdr:row>16</xdr:row>
      <xdr:rowOff>104775</xdr:rowOff>
    </xdr:to>
    <xdr:sp>
      <xdr:nvSpPr>
        <xdr:cNvPr id="57" name="Line 862"/>
        <xdr:cNvSpPr>
          <a:spLocks/>
        </xdr:cNvSpPr>
      </xdr:nvSpPr>
      <xdr:spPr>
        <a:xfrm>
          <a:off x="50387250" y="44386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25</xdr:col>
      <xdr:colOff>247650</xdr:colOff>
      <xdr:row>27</xdr:row>
      <xdr:rowOff>104775</xdr:rowOff>
    </xdr:to>
    <xdr:sp>
      <xdr:nvSpPr>
        <xdr:cNvPr id="58" name="Line 866"/>
        <xdr:cNvSpPr>
          <a:spLocks/>
        </xdr:cNvSpPr>
      </xdr:nvSpPr>
      <xdr:spPr>
        <a:xfrm flipV="1">
          <a:off x="14897100" y="6276975"/>
          <a:ext cx="36957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161925</xdr:colOff>
      <xdr:row>21</xdr:row>
      <xdr:rowOff>57150</xdr:rowOff>
    </xdr:from>
    <xdr:to>
      <xdr:col>64</xdr:col>
      <xdr:colOff>0</xdr:colOff>
      <xdr:row>21</xdr:row>
      <xdr:rowOff>180975</xdr:rowOff>
    </xdr:to>
    <xdr:sp>
      <xdr:nvSpPr>
        <xdr:cNvPr id="59" name="kreslení 16"/>
        <xdr:cNvSpPr>
          <a:spLocks/>
        </xdr:cNvSpPr>
      </xdr:nvSpPr>
      <xdr:spPr>
        <a:xfrm>
          <a:off x="47043975" y="5534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828675</xdr:colOff>
      <xdr:row>19</xdr:row>
      <xdr:rowOff>9525</xdr:rowOff>
    </xdr:from>
    <xdr:to>
      <xdr:col>65</xdr:col>
      <xdr:colOff>295275</xdr:colOff>
      <xdr:row>23</xdr:row>
      <xdr:rowOff>152400</xdr:rowOff>
    </xdr:to>
    <xdr:sp>
      <xdr:nvSpPr>
        <xdr:cNvPr id="60" name="Line 918"/>
        <xdr:cNvSpPr>
          <a:spLocks/>
        </xdr:cNvSpPr>
      </xdr:nvSpPr>
      <xdr:spPr>
        <a:xfrm flipV="1">
          <a:off x="46739175" y="5029200"/>
          <a:ext cx="192405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26</xdr:row>
      <xdr:rowOff>114300</xdr:rowOff>
    </xdr:from>
    <xdr:to>
      <xdr:col>62</xdr:col>
      <xdr:colOff>85725</xdr:colOff>
      <xdr:row>26</xdr:row>
      <xdr:rowOff>114300</xdr:rowOff>
    </xdr:to>
    <xdr:sp>
      <xdr:nvSpPr>
        <xdr:cNvPr id="61" name="Line 921"/>
        <xdr:cNvSpPr>
          <a:spLocks/>
        </xdr:cNvSpPr>
      </xdr:nvSpPr>
      <xdr:spPr>
        <a:xfrm flipH="1">
          <a:off x="44157900" y="6734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2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3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4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5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6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7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866775</xdr:colOff>
      <xdr:row>36</xdr:row>
      <xdr:rowOff>114300</xdr:rowOff>
    </xdr:from>
    <xdr:to>
      <xdr:col>64</xdr:col>
      <xdr:colOff>19050</xdr:colOff>
      <xdr:row>36</xdr:row>
      <xdr:rowOff>114300</xdr:rowOff>
    </xdr:to>
    <xdr:sp>
      <xdr:nvSpPr>
        <xdr:cNvPr id="68" name="Line 954"/>
        <xdr:cNvSpPr>
          <a:spLocks/>
        </xdr:cNvSpPr>
      </xdr:nvSpPr>
      <xdr:spPr>
        <a:xfrm>
          <a:off x="25669875" y="9020175"/>
          <a:ext cx="21745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69" name="Line 955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70" name="Line 956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71" name="Line 957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72" name="Line 958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36</xdr:row>
      <xdr:rowOff>0</xdr:rowOff>
    </xdr:from>
    <xdr:ext cx="542925" cy="228600"/>
    <xdr:sp>
      <xdr:nvSpPr>
        <xdr:cNvPr id="73" name="text 821"/>
        <xdr:cNvSpPr txBox="1">
          <a:spLocks noChangeArrowheads="1"/>
        </xdr:cNvSpPr>
      </xdr:nvSpPr>
      <xdr:spPr>
        <a:xfrm>
          <a:off x="32604075" y="8905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4" name="Line 961"/>
        <xdr:cNvSpPr>
          <a:spLocks/>
        </xdr:cNvSpPr>
      </xdr:nvSpPr>
      <xdr:spPr>
        <a:xfrm flipH="1">
          <a:off x="513302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" name="Line 962"/>
        <xdr:cNvSpPr>
          <a:spLocks/>
        </xdr:cNvSpPr>
      </xdr:nvSpPr>
      <xdr:spPr>
        <a:xfrm flipH="1">
          <a:off x="513302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" name="Line 963"/>
        <xdr:cNvSpPr>
          <a:spLocks/>
        </xdr:cNvSpPr>
      </xdr:nvSpPr>
      <xdr:spPr>
        <a:xfrm flipH="1">
          <a:off x="513302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7" name="Line 964"/>
        <xdr:cNvSpPr>
          <a:spLocks/>
        </xdr:cNvSpPr>
      </xdr:nvSpPr>
      <xdr:spPr>
        <a:xfrm flipH="1">
          <a:off x="513302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78" name="Line 967"/>
        <xdr:cNvSpPr>
          <a:spLocks/>
        </xdr:cNvSpPr>
      </xdr:nvSpPr>
      <xdr:spPr>
        <a:xfrm flipH="1">
          <a:off x="513302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79" name="Line 968"/>
        <xdr:cNvSpPr>
          <a:spLocks/>
        </xdr:cNvSpPr>
      </xdr:nvSpPr>
      <xdr:spPr>
        <a:xfrm flipH="1">
          <a:off x="513302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80" name="Line 969"/>
        <xdr:cNvSpPr>
          <a:spLocks/>
        </xdr:cNvSpPr>
      </xdr:nvSpPr>
      <xdr:spPr>
        <a:xfrm flipH="1">
          <a:off x="513302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81" name="Line 970"/>
        <xdr:cNvSpPr>
          <a:spLocks/>
        </xdr:cNvSpPr>
      </xdr:nvSpPr>
      <xdr:spPr>
        <a:xfrm flipH="1">
          <a:off x="513302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219075</xdr:colOff>
      <xdr:row>16</xdr:row>
      <xdr:rowOff>0</xdr:rowOff>
    </xdr:from>
    <xdr:ext cx="542925" cy="228600"/>
    <xdr:sp>
      <xdr:nvSpPr>
        <xdr:cNvPr id="82" name="text 821"/>
        <xdr:cNvSpPr txBox="1">
          <a:spLocks noChangeArrowheads="1"/>
        </xdr:cNvSpPr>
      </xdr:nvSpPr>
      <xdr:spPr>
        <a:xfrm>
          <a:off x="50587275" y="4333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 editAs="absolute">
    <xdr:from>
      <xdr:col>2</xdr:col>
      <xdr:colOff>66675</xdr:colOff>
      <xdr:row>31</xdr:row>
      <xdr:rowOff>57150</xdr:rowOff>
    </xdr:from>
    <xdr:to>
      <xdr:col>2</xdr:col>
      <xdr:colOff>895350</xdr:colOff>
      <xdr:row>31</xdr:row>
      <xdr:rowOff>171450</xdr:rowOff>
    </xdr:to>
    <xdr:grpSp>
      <xdr:nvGrpSpPr>
        <xdr:cNvPr id="83" name="Group 982"/>
        <xdr:cNvGrpSpPr>
          <a:grpSpLocks/>
        </xdr:cNvGrpSpPr>
      </xdr:nvGrpSpPr>
      <xdr:grpSpPr>
        <a:xfrm>
          <a:off x="1095375" y="7820025"/>
          <a:ext cx="828675" cy="114300"/>
          <a:chOff x="-77694" y="-18"/>
          <a:chExt cx="88200" cy="12"/>
        </a:xfrm>
        <a:solidFill>
          <a:srgbClr val="FFFFFF"/>
        </a:solidFill>
      </xdr:grpSpPr>
      <xdr:sp>
        <xdr:nvSpPr>
          <xdr:cNvPr id="84" name="Line 983"/>
          <xdr:cNvSpPr>
            <a:spLocks/>
          </xdr:cNvSpPr>
        </xdr:nvSpPr>
        <xdr:spPr>
          <a:xfrm>
            <a:off x="-74166" y="-12"/>
            <a:ext cx="14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84"/>
          <xdr:cNvSpPr>
            <a:spLocks/>
          </xdr:cNvSpPr>
        </xdr:nvSpPr>
        <xdr:spPr>
          <a:xfrm>
            <a:off x="-77694" y="-17"/>
            <a:ext cx="352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85"/>
          <xdr:cNvSpPr>
            <a:spLocks/>
          </xdr:cNvSpPr>
        </xdr:nvSpPr>
        <xdr:spPr>
          <a:xfrm>
            <a:off x="-17718" y="-18"/>
            <a:ext cx="14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86"/>
          <xdr:cNvSpPr>
            <a:spLocks/>
          </xdr:cNvSpPr>
        </xdr:nvSpPr>
        <xdr:spPr>
          <a:xfrm>
            <a:off x="-31830" y="-18"/>
            <a:ext cx="14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87"/>
          <xdr:cNvSpPr>
            <a:spLocks/>
          </xdr:cNvSpPr>
        </xdr:nvSpPr>
        <xdr:spPr>
          <a:xfrm>
            <a:off x="-45942" y="-18"/>
            <a:ext cx="14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88"/>
          <xdr:cNvSpPr>
            <a:spLocks/>
          </xdr:cNvSpPr>
        </xdr:nvSpPr>
        <xdr:spPr>
          <a:xfrm>
            <a:off x="-60054" y="-18"/>
            <a:ext cx="14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989"/>
          <xdr:cNvSpPr>
            <a:spLocks/>
          </xdr:cNvSpPr>
        </xdr:nvSpPr>
        <xdr:spPr>
          <a:xfrm flipV="1">
            <a:off x="-57695" y="-16"/>
            <a:ext cx="9415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990"/>
          <xdr:cNvSpPr>
            <a:spLocks/>
          </xdr:cNvSpPr>
        </xdr:nvSpPr>
        <xdr:spPr>
          <a:xfrm flipH="1" flipV="1">
            <a:off x="-57695" y="-16"/>
            <a:ext cx="9415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91"/>
          <xdr:cNvSpPr>
            <a:spLocks/>
          </xdr:cNvSpPr>
        </xdr:nvSpPr>
        <xdr:spPr>
          <a:xfrm>
            <a:off x="-3606" y="-18"/>
            <a:ext cx="14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992"/>
          <xdr:cNvSpPr>
            <a:spLocks/>
          </xdr:cNvSpPr>
        </xdr:nvSpPr>
        <xdr:spPr>
          <a:xfrm flipH="1" flipV="1">
            <a:off x="-1247" y="-16"/>
            <a:ext cx="9415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993"/>
          <xdr:cNvSpPr>
            <a:spLocks/>
          </xdr:cNvSpPr>
        </xdr:nvSpPr>
        <xdr:spPr>
          <a:xfrm flipV="1">
            <a:off x="-1247" y="-16"/>
            <a:ext cx="9415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29</xdr:row>
      <xdr:rowOff>57150</xdr:rowOff>
    </xdr:from>
    <xdr:to>
      <xdr:col>86</xdr:col>
      <xdr:colOff>914400</xdr:colOff>
      <xdr:row>29</xdr:row>
      <xdr:rowOff>171450</xdr:rowOff>
    </xdr:to>
    <xdr:grpSp>
      <xdr:nvGrpSpPr>
        <xdr:cNvPr id="95" name="Group 994"/>
        <xdr:cNvGrpSpPr>
          <a:grpSpLocks/>
        </xdr:cNvGrpSpPr>
      </xdr:nvGrpSpPr>
      <xdr:grpSpPr>
        <a:xfrm>
          <a:off x="63827025" y="7362825"/>
          <a:ext cx="828675" cy="114300"/>
          <a:chOff x="-81" y="-18"/>
          <a:chExt cx="75" cy="12"/>
        </a:xfrm>
        <a:solidFill>
          <a:srgbClr val="FFFFFF"/>
        </a:solidFill>
      </xdr:grpSpPr>
      <xdr:sp>
        <xdr:nvSpPr>
          <xdr:cNvPr id="96" name="Line 995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96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97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9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99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00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001"/>
          <xdr:cNvSpPr>
            <a:spLocks/>
          </xdr:cNvSpPr>
        </xdr:nvSpPr>
        <xdr:spPr>
          <a:xfrm flipV="1">
            <a:off x="-31" y="-1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002"/>
          <xdr:cNvSpPr>
            <a:spLocks/>
          </xdr:cNvSpPr>
        </xdr:nvSpPr>
        <xdr:spPr>
          <a:xfrm flipH="1" flipV="1">
            <a:off x="-31" y="-1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03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004"/>
          <xdr:cNvSpPr>
            <a:spLocks/>
          </xdr:cNvSpPr>
        </xdr:nvSpPr>
        <xdr:spPr>
          <a:xfrm flipH="1" flipV="1">
            <a:off x="-79" y="-1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1005"/>
          <xdr:cNvSpPr>
            <a:spLocks/>
          </xdr:cNvSpPr>
        </xdr:nvSpPr>
        <xdr:spPr>
          <a:xfrm flipV="1">
            <a:off x="-79" y="-1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219075</xdr:colOff>
      <xdr:row>20</xdr:row>
      <xdr:rowOff>47625</xdr:rowOff>
    </xdr:from>
    <xdr:to>
      <xdr:col>48</xdr:col>
      <xdr:colOff>19050</xdr:colOff>
      <xdr:row>20</xdr:row>
      <xdr:rowOff>171450</xdr:rowOff>
    </xdr:to>
    <xdr:grpSp>
      <xdr:nvGrpSpPr>
        <xdr:cNvPr id="107" name="Group 1006"/>
        <xdr:cNvGrpSpPr>
          <a:grpSpLocks/>
        </xdr:cNvGrpSpPr>
      </xdr:nvGrpSpPr>
      <xdr:grpSpPr>
        <a:xfrm>
          <a:off x="35213925" y="5295900"/>
          <a:ext cx="314325" cy="123825"/>
          <a:chOff x="-32" y="-19"/>
          <a:chExt cx="29" cy="13"/>
        </a:xfrm>
        <a:solidFill>
          <a:srgbClr val="FFFFFF"/>
        </a:solidFill>
      </xdr:grpSpPr>
      <xdr:sp>
        <xdr:nvSpPr>
          <xdr:cNvPr id="108" name="Line 1007"/>
          <xdr:cNvSpPr>
            <a:spLocks/>
          </xdr:cNvSpPr>
        </xdr:nvSpPr>
        <xdr:spPr>
          <a:xfrm flipV="1">
            <a:off x="-17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08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1009"/>
          <xdr:cNvSpPr>
            <a:spLocks/>
          </xdr:cNvSpPr>
        </xdr:nvSpPr>
        <xdr:spPr>
          <a:xfrm flipH="1" flipV="1">
            <a:off x="-32" y="-19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1010"/>
          <xdr:cNvSpPr>
            <a:spLocks/>
          </xdr:cNvSpPr>
        </xdr:nvSpPr>
        <xdr:spPr>
          <a:xfrm flipV="1">
            <a:off x="-32" y="-12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30</xdr:row>
      <xdr:rowOff>114300</xdr:rowOff>
    </xdr:from>
    <xdr:to>
      <xdr:col>13</xdr:col>
      <xdr:colOff>419100</xdr:colOff>
      <xdr:row>32</xdr:row>
      <xdr:rowOff>28575</xdr:rowOff>
    </xdr:to>
    <xdr:grpSp>
      <xdr:nvGrpSpPr>
        <xdr:cNvPr id="112" name="Group 1011"/>
        <xdr:cNvGrpSpPr>
          <a:grpSpLocks/>
        </xdr:cNvGrpSpPr>
      </xdr:nvGrpSpPr>
      <xdr:grpSpPr>
        <a:xfrm>
          <a:off x="9534525" y="7648575"/>
          <a:ext cx="304800" cy="371475"/>
          <a:chOff x="-37" y="-5535"/>
          <a:chExt cx="28" cy="16224"/>
        </a:xfrm>
        <a:solidFill>
          <a:srgbClr val="FFFFFF"/>
        </a:solidFill>
      </xdr:grpSpPr>
      <xdr:sp>
        <xdr:nvSpPr>
          <xdr:cNvPr id="113" name="Line 1012"/>
          <xdr:cNvSpPr>
            <a:spLocks/>
          </xdr:cNvSpPr>
        </xdr:nvSpPr>
        <xdr:spPr>
          <a:xfrm flipH="1">
            <a:off x="-23" y="-55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013"/>
          <xdr:cNvSpPr>
            <a:spLocks/>
          </xdr:cNvSpPr>
        </xdr:nvSpPr>
        <xdr:spPr>
          <a:xfrm>
            <a:off x="-37" y="-13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30</xdr:row>
      <xdr:rowOff>114300</xdr:rowOff>
    </xdr:from>
    <xdr:to>
      <xdr:col>16</xdr:col>
      <xdr:colOff>323850</xdr:colOff>
      <xdr:row>32</xdr:row>
      <xdr:rowOff>142875</xdr:rowOff>
    </xdr:to>
    <xdr:sp>
      <xdr:nvSpPr>
        <xdr:cNvPr id="115" name="Line 1014"/>
        <xdr:cNvSpPr>
          <a:spLocks/>
        </xdr:cNvSpPr>
      </xdr:nvSpPr>
      <xdr:spPr>
        <a:xfrm>
          <a:off x="9696450" y="7648575"/>
          <a:ext cx="2057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28575</xdr:rowOff>
    </xdr:from>
    <xdr:to>
      <xdr:col>18</xdr:col>
      <xdr:colOff>447675</xdr:colOff>
      <xdr:row>33</xdr:row>
      <xdr:rowOff>114300</xdr:rowOff>
    </xdr:to>
    <xdr:sp>
      <xdr:nvSpPr>
        <xdr:cNvPr id="116" name="Line 1015"/>
        <xdr:cNvSpPr>
          <a:spLocks/>
        </xdr:cNvSpPr>
      </xdr:nvSpPr>
      <xdr:spPr>
        <a:xfrm>
          <a:off x="12487275" y="8248650"/>
          <a:ext cx="8763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32</xdr:row>
      <xdr:rowOff>142875</xdr:rowOff>
    </xdr:from>
    <xdr:to>
      <xdr:col>17</xdr:col>
      <xdr:colOff>85725</xdr:colOff>
      <xdr:row>33</xdr:row>
      <xdr:rowOff>28575</xdr:rowOff>
    </xdr:to>
    <xdr:sp>
      <xdr:nvSpPr>
        <xdr:cNvPr id="117" name="Line 1016"/>
        <xdr:cNvSpPr>
          <a:spLocks/>
        </xdr:cNvSpPr>
      </xdr:nvSpPr>
      <xdr:spPr>
        <a:xfrm>
          <a:off x="11753850" y="81343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22</xdr:row>
      <xdr:rowOff>219075</xdr:rowOff>
    </xdr:from>
    <xdr:to>
      <xdr:col>25</xdr:col>
      <xdr:colOff>409575</xdr:colOff>
      <xdr:row>24</xdr:row>
      <xdr:rowOff>114300</xdr:rowOff>
    </xdr:to>
    <xdr:grpSp>
      <xdr:nvGrpSpPr>
        <xdr:cNvPr id="118" name="Group 1021"/>
        <xdr:cNvGrpSpPr>
          <a:grpSpLocks/>
        </xdr:cNvGrpSpPr>
      </xdr:nvGrpSpPr>
      <xdr:grpSpPr>
        <a:xfrm>
          <a:off x="18440400" y="5924550"/>
          <a:ext cx="304800" cy="352425"/>
          <a:chOff x="-38" y="-831"/>
          <a:chExt cx="28" cy="15392"/>
        </a:xfrm>
        <a:solidFill>
          <a:srgbClr val="FFFFFF"/>
        </a:solidFill>
      </xdr:grpSpPr>
      <xdr:sp>
        <xdr:nvSpPr>
          <xdr:cNvPr id="119" name="Line 1022"/>
          <xdr:cNvSpPr>
            <a:spLocks/>
          </xdr:cNvSpPr>
        </xdr:nvSpPr>
        <xdr:spPr>
          <a:xfrm>
            <a:off x="-24" y="11232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023"/>
          <xdr:cNvSpPr>
            <a:spLocks/>
          </xdr:cNvSpPr>
        </xdr:nvSpPr>
        <xdr:spPr>
          <a:xfrm>
            <a:off x="-38" y="-83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25</xdr:row>
      <xdr:rowOff>200025</xdr:rowOff>
    </xdr:from>
    <xdr:to>
      <xdr:col>20</xdr:col>
      <xdr:colOff>647700</xdr:colOff>
      <xdr:row>27</xdr:row>
      <xdr:rowOff>104775</xdr:rowOff>
    </xdr:to>
    <xdr:grpSp>
      <xdr:nvGrpSpPr>
        <xdr:cNvPr id="121" name="Group 1024"/>
        <xdr:cNvGrpSpPr>
          <a:grpSpLocks/>
        </xdr:cNvGrpSpPr>
      </xdr:nvGrpSpPr>
      <xdr:grpSpPr>
        <a:xfrm>
          <a:off x="14744700" y="6591300"/>
          <a:ext cx="304800" cy="361950"/>
          <a:chOff x="-58" y="-1711"/>
          <a:chExt cx="28" cy="15808"/>
        </a:xfrm>
        <a:solidFill>
          <a:srgbClr val="FFFFFF"/>
        </a:solidFill>
      </xdr:grpSpPr>
      <xdr:sp>
        <xdr:nvSpPr>
          <xdr:cNvPr id="122" name="Line 1025"/>
          <xdr:cNvSpPr>
            <a:spLocks/>
          </xdr:cNvSpPr>
        </xdr:nvSpPr>
        <xdr:spPr>
          <a:xfrm>
            <a:off x="-44" y="1035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26"/>
          <xdr:cNvSpPr>
            <a:spLocks/>
          </xdr:cNvSpPr>
        </xdr:nvSpPr>
        <xdr:spPr>
          <a:xfrm>
            <a:off x="-58" y="-17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24</xdr:row>
      <xdr:rowOff>114300</xdr:rowOff>
    </xdr:from>
    <xdr:to>
      <xdr:col>25</xdr:col>
      <xdr:colOff>247650</xdr:colOff>
      <xdr:row>24</xdr:row>
      <xdr:rowOff>114300</xdr:rowOff>
    </xdr:to>
    <xdr:sp>
      <xdr:nvSpPr>
        <xdr:cNvPr id="124" name="Line 1027"/>
        <xdr:cNvSpPr>
          <a:spLocks/>
        </xdr:cNvSpPr>
      </xdr:nvSpPr>
      <xdr:spPr>
        <a:xfrm>
          <a:off x="10925175" y="6276975"/>
          <a:ext cx="7667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581025</xdr:colOff>
      <xdr:row>23</xdr:row>
      <xdr:rowOff>47625</xdr:rowOff>
    </xdr:from>
    <xdr:to>
      <xdr:col>20</xdr:col>
      <xdr:colOff>933450</xdr:colOff>
      <xdr:row>23</xdr:row>
      <xdr:rowOff>171450</xdr:rowOff>
    </xdr:to>
    <xdr:sp>
      <xdr:nvSpPr>
        <xdr:cNvPr id="125" name="kreslení 12"/>
        <xdr:cNvSpPr>
          <a:spLocks/>
        </xdr:cNvSpPr>
      </xdr:nvSpPr>
      <xdr:spPr>
        <a:xfrm>
          <a:off x="14982825" y="5981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126" name="Line 1029"/>
        <xdr:cNvSpPr>
          <a:spLocks/>
        </xdr:cNvSpPr>
      </xdr:nvSpPr>
      <xdr:spPr>
        <a:xfrm flipH="1">
          <a:off x="10906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127" name="Line 1030"/>
        <xdr:cNvSpPr>
          <a:spLocks/>
        </xdr:cNvSpPr>
      </xdr:nvSpPr>
      <xdr:spPr>
        <a:xfrm flipH="1">
          <a:off x="10906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128" name="Line 1031"/>
        <xdr:cNvSpPr>
          <a:spLocks/>
        </xdr:cNvSpPr>
      </xdr:nvSpPr>
      <xdr:spPr>
        <a:xfrm flipH="1">
          <a:off x="10906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129" name="Line 1032"/>
        <xdr:cNvSpPr>
          <a:spLocks/>
        </xdr:cNvSpPr>
      </xdr:nvSpPr>
      <xdr:spPr>
        <a:xfrm flipH="1">
          <a:off x="10906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130" name="Line 1033"/>
        <xdr:cNvSpPr>
          <a:spLocks/>
        </xdr:cNvSpPr>
      </xdr:nvSpPr>
      <xdr:spPr>
        <a:xfrm flipH="1">
          <a:off x="10906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131" name="Line 1034"/>
        <xdr:cNvSpPr>
          <a:spLocks/>
        </xdr:cNvSpPr>
      </xdr:nvSpPr>
      <xdr:spPr>
        <a:xfrm flipH="1">
          <a:off x="10906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132" name="Group 1035"/>
        <xdr:cNvGrpSpPr>
          <a:grpSpLocks/>
        </xdr:cNvGrpSpPr>
      </xdr:nvGrpSpPr>
      <xdr:grpSpPr>
        <a:xfrm>
          <a:off x="21421725" y="8334375"/>
          <a:ext cx="304800" cy="371475"/>
          <a:chOff x="-37" y="-5583"/>
          <a:chExt cx="28" cy="16224"/>
        </a:xfrm>
        <a:solidFill>
          <a:srgbClr val="FFFFFF"/>
        </a:solidFill>
      </xdr:grpSpPr>
      <xdr:sp>
        <xdr:nvSpPr>
          <xdr:cNvPr id="133" name="Line 1036"/>
          <xdr:cNvSpPr>
            <a:spLocks/>
          </xdr:cNvSpPr>
        </xdr:nvSpPr>
        <xdr:spPr>
          <a:xfrm flipH="1">
            <a:off x="-23" y="-55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037"/>
          <xdr:cNvSpPr>
            <a:spLocks/>
          </xdr:cNvSpPr>
        </xdr:nvSpPr>
        <xdr:spPr>
          <a:xfrm>
            <a:off x="-37" y="-14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33</xdr:row>
      <xdr:rowOff>114300</xdr:rowOff>
    </xdr:from>
    <xdr:to>
      <xdr:col>32</xdr:col>
      <xdr:colOff>742950</xdr:colOff>
      <xdr:row>35</xdr:row>
      <xdr:rowOff>142875</xdr:rowOff>
    </xdr:to>
    <xdr:sp>
      <xdr:nvSpPr>
        <xdr:cNvPr id="135" name="Line 1038"/>
        <xdr:cNvSpPr>
          <a:spLocks/>
        </xdr:cNvSpPr>
      </xdr:nvSpPr>
      <xdr:spPr>
        <a:xfrm>
          <a:off x="21583650" y="8334375"/>
          <a:ext cx="247650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36</xdr:row>
      <xdr:rowOff>28575</xdr:rowOff>
    </xdr:from>
    <xdr:to>
      <xdr:col>34</xdr:col>
      <xdr:colOff>847725</xdr:colOff>
      <xdr:row>36</xdr:row>
      <xdr:rowOff>114300</xdr:rowOff>
    </xdr:to>
    <xdr:sp>
      <xdr:nvSpPr>
        <xdr:cNvPr id="136" name="Line 1039"/>
        <xdr:cNvSpPr>
          <a:spLocks/>
        </xdr:cNvSpPr>
      </xdr:nvSpPr>
      <xdr:spPr>
        <a:xfrm>
          <a:off x="24784050" y="8934450"/>
          <a:ext cx="8667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733425</xdr:colOff>
      <xdr:row>35</xdr:row>
      <xdr:rowOff>142875</xdr:rowOff>
    </xdr:from>
    <xdr:to>
      <xdr:col>33</xdr:col>
      <xdr:colOff>495300</xdr:colOff>
      <xdr:row>36</xdr:row>
      <xdr:rowOff>28575</xdr:rowOff>
    </xdr:to>
    <xdr:sp>
      <xdr:nvSpPr>
        <xdr:cNvPr id="137" name="Line 1040"/>
        <xdr:cNvSpPr>
          <a:spLocks/>
        </xdr:cNvSpPr>
      </xdr:nvSpPr>
      <xdr:spPr>
        <a:xfrm>
          <a:off x="24050625" y="88201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342900</xdr:colOff>
      <xdr:row>36</xdr:row>
      <xdr:rowOff>142875</xdr:rowOff>
    </xdr:from>
    <xdr:to>
      <xdr:col>34</xdr:col>
      <xdr:colOff>676275</xdr:colOff>
      <xdr:row>37</xdr:row>
      <xdr:rowOff>47625</xdr:rowOff>
    </xdr:to>
    <xdr:sp>
      <xdr:nvSpPr>
        <xdr:cNvPr id="138" name="kreslení 427"/>
        <xdr:cNvSpPr>
          <a:spLocks/>
        </xdr:cNvSpPr>
      </xdr:nvSpPr>
      <xdr:spPr>
        <a:xfrm>
          <a:off x="25146000" y="9048750"/>
          <a:ext cx="33337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22</xdr:row>
      <xdr:rowOff>219075</xdr:rowOff>
    </xdr:from>
    <xdr:to>
      <xdr:col>44</xdr:col>
      <xdr:colOff>628650</xdr:colOff>
      <xdr:row>24</xdr:row>
      <xdr:rowOff>114300</xdr:rowOff>
    </xdr:to>
    <xdr:grpSp>
      <xdr:nvGrpSpPr>
        <xdr:cNvPr id="139" name="Group 1042"/>
        <xdr:cNvGrpSpPr>
          <a:grpSpLocks/>
        </xdr:cNvGrpSpPr>
      </xdr:nvGrpSpPr>
      <xdr:grpSpPr>
        <a:xfrm>
          <a:off x="32708850" y="5924550"/>
          <a:ext cx="304800" cy="352425"/>
          <a:chOff x="-59" y="-831"/>
          <a:chExt cx="28" cy="15392"/>
        </a:xfrm>
        <a:solidFill>
          <a:srgbClr val="FFFFFF"/>
        </a:solidFill>
      </xdr:grpSpPr>
      <xdr:sp>
        <xdr:nvSpPr>
          <xdr:cNvPr id="140" name="Line 1043"/>
          <xdr:cNvSpPr>
            <a:spLocks/>
          </xdr:cNvSpPr>
        </xdr:nvSpPr>
        <xdr:spPr>
          <a:xfrm>
            <a:off x="-45" y="11232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44"/>
          <xdr:cNvSpPr>
            <a:spLocks/>
          </xdr:cNvSpPr>
        </xdr:nvSpPr>
        <xdr:spPr>
          <a:xfrm>
            <a:off x="-59" y="-83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30</xdr:row>
      <xdr:rowOff>114300</xdr:rowOff>
    </xdr:from>
    <xdr:to>
      <xdr:col>72</xdr:col>
      <xdr:colOff>647700</xdr:colOff>
      <xdr:row>32</xdr:row>
      <xdr:rowOff>28575</xdr:rowOff>
    </xdr:to>
    <xdr:grpSp>
      <xdr:nvGrpSpPr>
        <xdr:cNvPr id="142" name="Group 1060"/>
        <xdr:cNvGrpSpPr>
          <a:grpSpLocks/>
        </xdr:cNvGrpSpPr>
      </xdr:nvGrpSpPr>
      <xdr:grpSpPr>
        <a:xfrm>
          <a:off x="53682900" y="7648575"/>
          <a:ext cx="304800" cy="371475"/>
          <a:chOff x="-58" y="-5535"/>
          <a:chExt cx="28" cy="16224"/>
        </a:xfrm>
        <a:solidFill>
          <a:srgbClr val="FFFFFF"/>
        </a:solidFill>
      </xdr:grpSpPr>
      <xdr:sp>
        <xdr:nvSpPr>
          <xdr:cNvPr id="143" name="Line 1061"/>
          <xdr:cNvSpPr>
            <a:spLocks/>
          </xdr:cNvSpPr>
        </xdr:nvSpPr>
        <xdr:spPr>
          <a:xfrm flipH="1">
            <a:off x="-44" y="-55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62"/>
          <xdr:cNvSpPr>
            <a:spLocks/>
          </xdr:cNvSpPr>
        </xdr:nvSpPr>
        <xdr:spPr>
          <a:xfrm>
            <a:off x="-58" y="-13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33</xdr:row>
      <xdr:rowOff>114300</xdr:rowOff>
    </xdr:from>
    <xdr:to>
      <xdr:col>68</xdr:col>
      <xdr:colOff>647700</xdr:colOff>
      <xdr:row>35</xdr:row>
      <xdr:rowOff>28575</xdr:rowOff>
    </xdr:to>
    <xdr:grpSp>
      <xdr:nvGrpSpPr>
        <xdr:cNvPr id="145" name="Group 1063"/>
        <xdr:cNvGrpSpPr>
          <a:grpSpLocks/>
        </xdr:cNvGrpSpPr>
      </xdr:nvGrpSpPr>
      <xdr:grpSpPr>
        <a:xfrm>
          <a:off x="50711100" y="8334375"/>
          <a:ext cx="304800" cy="371475"/>
          <a:chOff x="-58" y="-5583"/>
          <a:chExt cx="28" cy="16224"/>
        </a:xfrm>
        <a:solidFill>
          <a:srgbClr val="FFFFFF"/>
        </a:solidFill>
      </xdr:grpSpPr>
      <xdr:sp>
        <xdr:nvSpPr>
          <xdr:cNvPr id="146" name="Line 1064"/>
          <xdr:cNvSpPr>
            <a:spLocks/>
          </xdr:cNvSpPr>
        </xdr:nvSpPr>
        <xdr:spPr>
          <a:xfrm flipH="1">
            <a:off x="-44" y="-55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065"/>
          <xdr:cNvSpPr>
            <a:spLocks/>
          </xdr:cNvSpPr>
        </xdr:nvSpPr>
        <xdr:spPr>
          <a:xfrm>
            <a:off x="-58" y="-14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647700</xdr:colOff>
      <xdr:row>28</xdr:row>
      <xdr:rowOff>85725</xdr:rowOff>
    </xdr:from>
    <xdr:to>
      <xdr:col>75</xdr:col>
      <xdr:colOff>266700</xdr:colOff>
      <xdr:row>30</xdr:row>
      <xdr:rowOff>114300</xdr:rowOff>
    </xdr:to>
    <xdr:sp>
      <xdr:nvSpPr>
        <xdr:cNvPr id="148" name="Line 1066"/>
        <xdr:cNvSpPr>
          <a:spLocks/>
        </xdr:cNvSpPr>
      </xdr:nvSpPr>
      <xdr:spPr>
        <a:xfrm>
          <a:off x="53987700" y="7162800"/>
          <a:ext cx="2076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27</xdr:row>
      <xdr:rowOff>114300</xdr:rowOff>
    </xdr:from>
    <xdr:to>
      <xdr:col>71</xdr:col>
      <xdr:colOff>285750</xdr:colOff>
      <xdr:row>27</xdr:row>
      <xdr:rowOff>190500</xdr:rowOff>
    </xdr:to>
    <xdr:sp>
      <xdr:nvSpPr>
        <xdr:cNvPr id="149" name="Line 1067"/>
        <xdr:cNvSpPr>
          <a:spLocks/>
        </xdr:cNvSpPr>
      </xdr:nvSpPr>
      <xdr:spPr>
        <a:xfrm>
          <a:off x="52358925" y="69627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285750</xdr:colOff>
      <xdr:row>27</xdr:row>
      <xdr:rowOff>190500</xdr:rowOff>
    </xdr:from>
    <xdr:to>
      <xdr:col>72</xdr:col>
      <xdr:colOff>647700</xdr:colOff>
      <xdr:row>28</xdr:row>
      <xdr:rowOff>85725</xdr:rowOff>
    </xdr:to>
    <xdr:sp>
      <xdr:nvSpPr>
        <xdr:cNvPr id="150" name="Line 1068"/>
        <xdr:cNvSpPr>
          <a:spLocks/>
        </xdr:cNvSpPr>
      </xdr:nvSpPr>
      <xdr:spPr>
        <a:xfrm>
          <a:off x="53111400" y="7038975"/>
          <a:ext cx="876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276225</xdr:colOff>
      <xdr:row>25</xdr:row>
      <xdr:rowOff>209550</xdr:rowOff>
    </xdr:from>
    <xdr:to>
      <xdr:col>58</xdr:col>
      <xdr:colOff>723900</xdr:colOff>
      <xdr:row>27</xdr:row>
      <xdr:rowOff>114300</xdr:rowOff>
    </xdr:to>
    <xdr:grpSp>
      <xdr:nvGrpSpPr>
        <xdr:cNvPr id="151" name="Group 1069"/>
        <xdr:cNvGrpSpPr>
          <a:grpSpLocks/>
        </xdr:cNvGrpSpPr>
      </xdr:nvGrpSpPr>
      <xdr:grpSpPr>
        <a:xfrm>
          <a:off x="43214925" y="6600825"/>
          <a:ext cx="447675" cy="361950"/>
          <a:chOff x="-64" y="-1295"/>
          <a:chExt cx="41" cy="15808"/>
        </a:xfrm>
        <a:solidFill>
          <a:srgbClr val="FFFFFF"/>
        </a:solidFill>
      </xdr:grpSpPr>
      <xdr:sp>
        <xdr:nvSpPr>
          <xdr:cNvPr id="152" name="Line 1070"/>
          <xdr:cNvSpPr>
            <a:spLocks/>
          </xdr:cNvSpPr>
        </xdr:nvSpPr>
        <xdr:spPr>
          <a:xfrm>
            <a:off x="-43" y="107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071"/>
          <xdr:cNvSpPr>
            <a:spLocks/>
          </xdr:cNvSpPr>
        </xdr:nvSpPr>
        <xdr:spPr>
          <a:xfrm>
            <a:off x="-64" y="-1295"/>
            <a:ext cx="41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25</xdr:row>
      <xdr:rowOff>209550</xdr:rowOff>
    </xdr:from>
    <xdr:to>
      <xdr:col>57</xdr:col>
      <xdr:colOff>419100</xdr:colOff>
      <xdr:row>27</xdr:row>
      <xdr:rowOff>114300</xdr:rowOff>
    </xdr:to>
    <xdr:grpSp>
      <xdr:nvGrpSpPr>
        <xdr:cNvPr id="154" name="Group 1072"/>
        <xdr:cNvGrpSpPr>
          <a:grpSpLocks/>
        </xdr:cNvGrpSpPr>
      </xdr:nvGrpSpPr>
      <xdr:grpSpPr>
        <a:xfrm>
          <a:off x="42529125" y="6600825"/>
          <a:ext cx="304800" cy="361950"/>
          <a:chOff x="-37" y="-1295"/>
          <a:chExt cx="28" cy="15808"/>
        </a:xfrm>
        <a:solidFill>
          <a:srgbClr val="FFFFFF"/>
        </a:solidFill>
      </xdr:grpSpPr>
      <xdr:sp>
        <xdr:nvSpPr>
          <xdr:cNvPr id="155" name="Line 1073"/>
          <xdr:cNvSpPr>
            <a:spLocks/>
          </xdr:cNvSpPr>
        </xdr:nvSpPr>
        <xdr:spPr>
          <a:xfrm>
            <a:off x="-23" y="107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74"/>
          <xdr:cNvSpPr>
            <a:spLocks/>
          </xdr:cNvSpPr>
        </xdr:nvSpPr>
        <xdr:spPr>
          <a:xfrm>
            <a:off x="-37" y="-12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495300</xdr:colOff>
      <xdr:row>36</xdr:row>
      <xdr:rowOff>161925</xdr:rowOff>
    </xdr:from>
    <xdr:to>
      <xdr:col>64</xdr:col>
      <xdr:colOff>323850</xdr:colOff>
      <xdr:row>37</xdr:row>
      <xdr:rowOff>66675</xdr:rowOff>
    </xdr:to>
    <xdr:sp>
      <xdr:nvSpPr>
        <xdr:cNvPr id="157" name="kreslení 417"/>
        <xdr:cNvSpPr>
          <a:spLocks/>
        </xdr:cNvSpPr>
      </xdr:nvSpPr>
      <xdr:spPr>
        <a:xfrm>
          <a:off x="47377350" y="9067800"/>
          <a:ext cx="3429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123825</xdr:colOff>
      <xdr:row>24</xdr:row>
      <xdr:rowOff>28575</xdr:rowOff>
    </xdr:from>
    <xdr:to>
      <xdr:col>63</xdr:col>
      <xdr:colOff>476250</xdr:colOff>
      <xdr:row>24</xdr:row>
      <xdr:rowOff>152400</xdr:rowOff>
    </xdr:to>
    <xdr:sp>
      <xdr:nvSpPr>
        <xdr:cNvPr id="158" name="kreslení 16"/>
        <xdr:cNvSpPr>
          <a:spLocks/>
        </xdr:cNvSpPr>
      </xdr:nvSpPr>
      <xdr:spPr>
        <a:xfrm>
          <a:off x="47005875" y="6191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24</xdr:row>
      <xdr:rowOff>219075</xdr:rowOff>
    </xdr:from>
    <xdr:to>
      <xdr:col>59</xdr:col>
      <xdr:colOff>409575</xdr:colOff>
      <xdr:row>26</xdr:row>
      <xdr:rowOff>114300</xdr:rowOff>
    </xdr:to>
    <xdr:grpSp>
      <xdr:nvGrpSpPr>
        <xdr:cNvPr id="159" name="Group 1080"/>
        <xdr:cNvGrpSpPr>
          <a:grpSpLocks/>
        </xdr:cNvGrpSpPr>
      </xdr:nvGrpSpPr>
      <xdr:grpSpPr>
        <a:xfrm>
          <a:off x="44005500" y="6381750"/>
          <a:ext cx="304800" cy="352425"/>
          <a:chOff x="-38" y="-863"/>
          <a:chExt cx="28" cy="15392"/>
        </a:xfrm>
        <a:solidFill>
          <a:srgbClr val="FFFFFF"/>
        </a:solidFill>
      </xdr:grpSpPr>
      <xdr:sp>
        <xdr:nvSpPr>
          <xdr:cNvPr id="160" name="Line 1081"/>
          <xdr:cNvSpPr>
            <a:spLocks/>
          </xdr:cNvSpPr>
        </xdr:nvSpPr>
        <xdr:spPr>
          <a:xfrm>
            <a:off x="-24" y="1120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082"/>
          <xdr:cNvSpPr>
            <a:spLocks/>
          </xdr:cNvSpPr>
        </xdr:nvSpPr>
        <xdr:spPr>
          <a:xfrm>
            <a:off x="-38" y="-86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</xdr:colOff>
      <xdr:row>17</xdr:row>
      <xdr:rowOff>133350</xdr:rowOff>
    </xdr:from>
    <xdr:to>
      <xdr:col>70</xdr:col>
      <xdr:colOff>9525</xdr:colOff>
      <xdr:row>19</xdr:row>
      <xdr:rowOff>114300</xdr:rowOff>
    </xdr:to>
    <xdr:sp>
      <xdr:nvSpPr>
        <xdr:cNvPr id="162" name="Line 1084"/>
        <xdr:cNvSpPr>
          <a:spLocks/>
        </xdr:cNvSpPr>
      </xdr:nvSpPr>
      <xdr:spPr>
        <a:xfrm flipV="1">
          <a:off x="49882425" y="4695825"/>
          <a:ext cx="19812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219075</xdr:colOff>
      <xdr:row>18</xdr:row>
      <xdr:rowOff>9525</xdr:rowOff>
    </xdr:from>
    <xdr:ext cx="542925" cy="228600"/>
    <xdr:sp>
      <xdr:nvSpPr>
        <xdr:cNvPr id="163" name="text 821"/>
        <xdr:cNvSpPr txBox="1">
          <a:spLocks noChangeArrowheads="1"/>
        </xdr:cNvSpPr>
      </xdr:nvSpPr>
      <xdr:spPr>
        <a:xfrm>
          <a:off x="50587275" y="480060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twoCellAnchor>
    <xdr:from>
      <xdr:col>70</xdr:col>
      <xdr:colOff>962025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164" name="Line 1085"/>
        <xdr:cNvSpPr>
          <a:spLocks/>
        </xdr:cNvSpPr>
      </xdr:nvSpPr>
      <xdr:spPr>
        <a:xfrm flipH="1">
          <a:off x="528161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165" name="Line 1086"/>
        <xdr:cNvSpPr>
          <a:spLocks/>
        </xdr:cNvSpPr>
      </xdr:nvSpPr>
      <xdr:spPr>
        <a:xfrm flipH="1">
          <a:off x="528161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166" name="Line 1087"/>
        <xdr:cNvSpPr>
          <a:spLocks/>
        </xdr:cNvSpPr>
      </xdr:nvSpPr>
      <xdr:spPr>
        <a:xfrm flipH="1">
          <a:off x="528161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167" name="Line 1088"/>
        <xdr:cNvSpPr>
          <a:spLocks/>
        </xdr:cNvSpPr>
      </xdr:nvSpPr>
      <xdr:spPr>
        <a:xfrm flipH="1">
          <a:off x="528161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168" name="Line 1089"/>
        <xdr:cNvSpPr>
          <a:spLocks/>
        </xdr:cNvSpPr>
      </xdr:nvSpPr>
      <xdr:spPr>
        <a:xfrm flipH="1">
          <a:off x="528161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169" name="Line 1090"/>
        <xdr:cNvSpPr>
          <a:spLocks/>
        </xdr:cNvSpPr>
      </xdr:nvSpPr>
      <xdr:spPr>
        <a:xfrm flipH="1">
          <a:off x="528161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70" name="Line 1091"/>
        <xdr:cNvSpPr>
          <a:spLocks/>
        </xdr:cNvSpPr>
      </xdr:nvSpPr>
      <xdr:spPr>
        <a:xfrm flipH="1">
          <a:off x="439007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71" name="Line 1092"/>
        <xdr:cNvSpPr>
          <a:spLocks/>
        </xdr:cNvSpPr>
      </xdr:nvSpPr>
      <xdr:spPr>
        <a:xfrm flipH="1">
          <a:off x="439007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72" name="Line 1093"/>
        <xdr:cNvSpPr>
          <a:spLocks/>
        </xdr:cNvSpPr>
      </xdr:nvSpPr>
      <xdr:spPr>
        <a:xfrm flipH="1">
          <a:off x="439007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73" name="Line 1094"/>
        <xdr:cNvSpPr>
          <a:spLocks/>
        </xdr:cNvSpPr>
      </xdr:nvSpPr>
      <xdr:spPr>
        <a:xfrm flipH="1">
          <a:off x="439007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36</xdr:row>
      <xdr:rowOff>19050</xdr:rowOff>
    </xdr:from>
    <xdr:to>
      <xdr:col>65</xdr:col>
      <xdr:colOff>9525</xdr:colOff>
      <xdr:row>36</xdr:row>
      <xdr:rowOff>114300</xdr:rowOff>
    </xdr:to>
    <xdr:sp>
      <xdr:nvSpPr>
        <xdr:cNvPr id="174" name="Line 1099"/>
        <xdr:cNvSpPr>
          <a:spLocks/>
        </xdr:cNvSpPr>
      </xdr:nvSpPr>
      <xdr:spPr>
        <a:xfrm flipV="1">
          <a:off x="47396400" y="892492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35</xdr:row>
      <xdr:rowOff>104775</xdr:rowOff>
    </xdr:from>
    <xdr:to>
      <xdr:col>66</xdr:col>
      <xdr:colOff>419100</xdr:colOff>
      <xdr:row>36</xdr:row>
      <xdr:rowOff>19050</xdr:rowOff>
    </xdr:to>
    <xdr:sp>
      <xdr:nvSpPr>
        <xdr:cNvPr id="175" name="Line 1100"/>
        <xdr:cNvSpPr>
          <a:spLocks/>
        </xdr:cNvSpPr>
      </xdr:nvSpPr>
      <xdr:spPr>
        <a:xfrm flipV="1">
          <a:off x="48367950" y="8782050"/>
          <a:ext cx="9334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381000</xdr:colOff>
      <xdr:row>33</xdr:row>
      <xdr:rowOff>114300</xdr:rowOff>
    </xdr:from>
    <xdr:to>
      <xdr:col>68</xdr:col>
      <xdr:colOff>495300</xdr:colOff>
      <xdr:row>35</xdr:row>
      <xdr:rowOff>114300</xdr:rowOff>
    </xdr:to>
    <xdr:sp>
      <xdr:nvSpPr>
        <xdr:cNvPr id="176" name="Line 1101"/>
        <xdr:cNvSpPr>
          <a:spLocks/>
        </xdr:cNvSpPr>
      </xdr:nvSpPr>
      <xdr:spPr>
        <a:xfrm flipH="1">
          <a:off x="49263300" y="8334375"/>
          <a:ext cx="16002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219075</xdr:colOff>
      <xdr:row>28</xdr:row>
      <xdr:rowOff>114300</xdr:rowOff>
    </xdr:from>
    <xdr:to>
      <xdr:col>70</xdr:col>
      <xdr:colOff>247650</xdr:colOff>
      <xdr:row>29</xdr:row>
      <xdr:rowOff>114300</xdr:rowOff>
    </xdr:to>
    <xdr:grpSp>
      <xdr:nvGrpSpPr>
        <xdr:cNvPr id="177" name="Group 1102"/>
        <xdr:cNvGrpSpPr>
          <a:grpSpLocks/>
        </xdr:cNvGrpSpPr>
      </xdr:nvGrpSpPr>
      <xdr:grpSpPr>
        <a:xfrm>
          <a:off x="52073175" y="7191375"/>
          <a:ext cx="28575" cy="228600"/>
          <a:chOff x="-23" y="-9497"/>
          <a:chExt cx="3" cy="20016"/>
        </a:xfrm>
        <a:solidFill>
          <a:srgbClr val="FFFFFF"/>
        </a:solidFill>
      </xdr:grpSpPr>
      <xdr:sp>
        <xdr:nvSpPr>
          <xdr:cNvPr id="178" name="Rectangle 1103"/>
          <xdr:cNvSpPr>
            <a:spLocks/>
          </xdr:cNvSpPr>
        </xdr:nvSpPr>
        <xdr:spPr>
          <a:xfrm>
            <a:off x="-23" y="-9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104"/>
          <xdr:cNvSpPr>
            <a:spLocks/>
          </xdr:cNvSpPr>
        </xdr:nvSpPr>
        <xdr:spPr>
          <a:xfrm>
            <a:off x="-23" y="-28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105"/>
          <xdr:cNvSpPr>
            <a:spLocks/>
          </xdr:cNvSpPr>
        </xdr:nvSpPr>
        <xdr:spPr>
          <a:xfrm>
            <a:off x="-23" y="38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847725</xdr:colOff>
      <xdr:row>31</xdr:row>
      <xdr:rowOff>123825</xdr:rowOff>
    </xdr:from>
    <xdr:to>
      <xdr:col>66</xdr:col>
      <xdr:colOff>885825</xdr:colOff>
      <xdr:row>32</xdr:row>
      <xdr:rowOff>123825</xdr:rowOff>
    </xdr:to>
    <xdr:grpSp>
      <xdr:nvGrpSpPr>
        <xdr:cNvPr id="181" name="Group 1106"/>
        <xdr:cNvGrpSpPr>
          <a:grpSpLocks/>
        </xdr:cNvGrpSpPr>
      </xdr:nvGrpSpPr>
      <xdr:grpSpPr>
        <a:xfrm>
          <a:off x="49730025" y="7886700"/>
          <a:ext cx="28575" cy="228600"/>
          <a:chOff x="-5" y="-9449"/>
          <a:chExt cx="3" cy="20016"/>
        </a:xfrm>
        <a:solidFill>
          <a:srgbClr val="FFFFFF"/>
        </a:solidFill>
      </xdr:grpSpPr>
      <xdr:sp>
        <xdr:nvSpPr>
          <xdr:cNvPr id="182" name="Rectangle 1107"/>
          <xdr:cNvSpPr>
            <a:spLocks/>
          </xdr:cNvSpPr>
        </xdr:nvSpPr>
        <xdr:spPr>
          <a:xfrm>
            <a:off x="-5" y="-94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108"/>
          <xdr:cNvSpPr>
            <a:spLocks/>
          </xdr:cNvSpPr>
        </xdr:nvSpPr>
        <xdr:spPr>
          <a:xfrm>
            <a:off x="-5" y="-277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109"/>
          <xdr:cNvSpPr>
            <a:spLocks/>
          </xdr:cNvSpPr>
        </xdr:nvSpPr>
        <xdr:spPr>
          <a:xfrm>
            <a:off x="-5" y="38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34</xdr:row>
      <xdr:rowOff>85725</xdr:rowOff>
    </xdr:from>
    <xdr:to>
      <xdr:col>64</xdr:col>
      <xdr:colOff>514350</xdr:colOff>
      <xdr:row>35</xdr:row>
      <xdr:rowOff>85725</xdr:rowOff>
    </xdr:to>
    <xdr:grpSp>
      <xdr:nvGrpSpPr>
        <xdr:cNvPr id="185" name="Group 1110"/>
        <xdr:cNvGrpSpPr>
          <a:grpSpLocks/>
        </xdr:cNvGrpSpPr>
      </xdr:nvGrpSpPr>
      <xdr:grpSpPr>
        <a:xfrm>
          <a:off x="47872650" y="8534400"/>
          <a:ext cx="28575" cy="228600"/>
          <a:chOff x="-73" y="-9401"/>
          <a:chExt cx="3" cy="20016"/>
        </a:xfrm>
        <a:solidFill>
          <a:srgbClr val="FFFFFF"/>
        </a:solidFill>
      </xdr:grpSpPr>
      <xdr:sp>
        <xdr:nvSpPr>
          <xdr:cNvPr id="186" name="Rectangle 1111"/>
          <xdr:cNvSpPr>
            <a:spLocks/>
          </xdr:cNvSpPr>
        </xdr:nvSpPr>
        <xdr:spPr>
          <a:xfrm>
            <a:off x="-73" y="-940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112"/>
          <xdr:cNvSpPr>
            <a:spLocks/>
          </xdr:cNvSpPr>
        </xdr:nvSpPr>
        <xdr:spPr>
          <a:xfrm>
            <a:off x="-73" y="-27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113"/>
          <xdr:cNvSpPr>
            <a:spLocks/>
          </xdr:cNvSpPr>
        </xdr:nvSpPr>
        <xdr:spPr>
          <a:xfrm>
            <a:off x="-73" y="394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21</xdr:row>
      <xdr:rowOff>114300</xdr:rowOff>
    </xdr:from>
    <xdr:to>
      <xdr:col>47</xdr:col>
      <xdr:colOff>238125</xdr:colOff>
      <xdr:row>24</xdr:row>
      <xdr:rowOff>114300</xdr:rowOff>
    </xdr:to>
    <xdr:sp>
      <xdr:nvSpPr>
        <xdr:cNvPr id="189" name="Line 1117"/>
        <xdr:cNvSpPr>
          <a:spLocks/>
        </xdr:cNvSpPr>
      </xdr:nvSpPr>
      <xdr:spPr>
        <a:xfrm flipV="1">
          <a:off x="32861250" y="5591175"/>
          <a:ext cx="23717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17</xdr:row>
      <xdr:rowOff>219075</xdr:rowOff>
    </xdr:from>
    <xdr:to>
      <xdr:col>49</xdr:col>
      <xdr:colOff>419100</xdr:colOff>
      <xdr:row>19</xdr:row>
      <xdr:rowOff>114300</xdr:rowOff>
    </xdr:to>
    <xdr:grpSp>
      <xdr:nvGrpSpPr>
        <xdr:cNvPr id="190" name="Group 1118"/>
        <xdr:cNvGrpSpPr>
          <a:grpSpLocks/>
        </xdr:cNvGrpSpPr>
      </xdr:nvGrpSpPr>
      <xdr:grpSpPr>
        <a:xfrm>
          <a:off x="36585525" y="4781550"/>
          <a:ext cx="304800" cy="352425"/>
          <a:chOff x="-37" y="-751"/>
          <a:chExt cx="28" cy="15392"/>
        </a:xfrm>
        <a:solidFill>
          <a:srgbClr val="FFFFFF"/>
        </a:solidFill>
      </xdr:grpSpPr>
      <xdr:sp>
        <xdr:nvSpPr>
          <xdr:cNvPr id="191" name="Line 1119"/>
          <xdr:cNvSpPr>
            <a:spLocks/>
          </xdr:cNvSpPr>
        </xdr:nvSpPr>
        <xdr:spPr>
          <a:xfrm>
            <a:off x="-23" y="11312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120"/>
          <xdr:cNvSpPr>
            <a:spLocks/>
          </xdr:cNvSpPr>
        </xdr:nvSpPr>
        <xdr:spPr>
          <a:xfrm>
            <a:off x="-37" y="-7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17</xdr:row>
      <xdr:rowOff>38100</xdr:rowOff>
    </xdr:from>
    <xdr:to>
      <xdr:col>52</xdr:col>
      <xdr:colOff>0</xdr:colOff>
      <xdr:row>21</xdr:row>
      <xdr:rowOff>114300</xdr:rowOff>
    </xdr:to>
    <xdr:sp>
      <xdr:nvSpPr>
        <xdr:cNvPr id="193" name="Line 1121"/>
        <xdr:cNvSpPr>
          <a:spLocks/>
        </xdr:cNvSpPr>
      </xdr:nvSpPr>
      <xdr:spPr>
        <a:xfrm flipV="1">
          <a:off x="35242500" y="4600575"/>
          <a:ext cx="3238500" cy="990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19</xdr:row>
      <xdr:rowOff>114300</xdr:rowOff>
    </xdr:from>
    <xdr:to>
      <xdr:col>56</xdr:col>
      <xdr:colOff>0</xdr:colOff>
      <xdr:row>19</xdr:row>
      <xdr:rowOff>114300</xdr:rowOff>
    </xdr:to>
    <xdr:sp>
      <xdr:nvSpPr>
        <xdr:cNvPr id="194" name="Line 1122"/>
        <xdr:cNvSpPr>
          <a:spLocks/>
        </xdr:cNvSpPr>
      </xdr:nvSpPr>
      <xdr:spPr>
        <a:xfrm>
          <a:off x="36747450" y="51339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21</xdr:row>
      <xdr:rowOff>114300</xdr:rowOff>
    </xdr:from>
    <xdr:to>
      <xdr:col>62</xdr:col>
      <xdr:colOff>247650</xdr:colOff>
      <xdr:row>21</xdr:row>
      <xdr:rowOff>114300</xdr:rowOff>
    </xdr:to>
    <xdr:sp>
      <xdr:nvSpPr>
        <xdr:cNvPr id="195" name="Line 1123"/>
        <xdr:cNvSpPr>
          <a:spLocks/>
        </xdr:cNvSpPr>
      </xdr:nvSpPr>
      <xdr:spPr>
        <a:xfrm>
          <a:off x="35232975" y="5591175"/>
          <a:ext cx="10925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196" name="Line 1124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197" name="Line 1125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198" name="Line 1126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199" name="Line 1127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200" name="Line 1128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201" name="Line 1129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2" name="Line 113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3" name="Line 113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4" name="Line 113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5" name="Line 113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6" name="Line 113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7" name="Line 113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16</xdr:row>
      <xdr:rowOff>0</xdr:rowOff>
    </xdr:from>
    <xdr:to>
      <xdr:col>57</xdr:col>
      <xdr:colOff>0</xdr:colOff>
      <xdr:row>20</xdr:row>
      <xdr:rowOff>0</xdr:rowOff>
    </xdr:to>
    <xdr:sp>
      <xdr:nvSpPr>
        <xdr:cNvPr id="208" name="text 2036"/>
        <xdr:cNvSpPr txBox="1">
          <a:spLocks noChangeArrowheads="1"/>
        </xdr:cNvSpPr>
      </xdr:nvSpPr>
      <xdr:spPr>
        <a:xfrm>
          <a:off x="41452800" y="4333875"/>
          <a:ext cx="971550" cy="914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areál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RSM</a:t>
          </a:r>
        </a:p>
      </xdr:txBody>
    </xdr:sp>
    <xdr:clientData/>
  </xdr:twoCellAnchor>
  <xdr:twoCellAnchor>
    <xdr:from>
      <xdr:col>52</xdr:col>
      <xdr:colOff>0</xdr:colOff>
      <xdr:row>16</xdr:row>
      <xdr:rowOff>95250</xdr:rowOff>
    </xdr:from>
    <xdr:to>
      <xdr:col>53</xdr:col>
      <xdr:colOff>247650</xdr:colOff>
      <xdr:row>17</xdr:row>
      <xdr:rowOff>38100</xdr:rowOff>
    </xdr:to>
    <xdr:sp>
      <xdr:nvSpPr>
        <xdr:cNvPr id="209" name="Line 1142"/>
        <xdr:cNvSpPr>
          <a:spLocks/>
        </xdr:cNvSpPr>
      </xdr:nvSpPr>
      <xdr:spPr>
        <a:xfrm flipV="1">
          <a:off x="38481000" y="4429125"/>
          <a:ext cx="12192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210" name="Line 1144"/>
        <xdr:cNvSpPr>
          <a:spLocks/>
        </xdr:cNvSpPr>
      </xdr:nvSpPr>
      <xdr:spPr>
        <a:xfrm flipH="1">
          <a:off x="429387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211" name="Line 1145"/>
        <xdr:cNvSpPr>
          <a:spLocks/>
        </xdr:cNvSpPr>
      </xdr:nvSpPr>
      <xdr:spPr>
        <a:xfrm flipH="1">
          <a:off x="429387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212" name="Line 1146"/>
        <xdr:cNvSpPr>
          <a:spLocks/>
        </xdr:cNvSpPr>
      </xdr:nvSpPr>
      <xdr:spPr>
        <a:xfrm flipH="1">
          <a:off x="429387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213" name="Line 1147"/>
        <xdr:cNvSpPr>
          <a:spLocks/>
        </xdr:cNvSpPr>
      </xdr:nvSpPr>
      <xdr:spPr>
        <a:xfrm flipH="1">
          <a:off x="429387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214" name="Line 1148"/>
        <xdr:cNvSpPr>
          <a:spLocks/>
        </xdr:cNvSpPr>
      </xdr:nvSpPr>
      <xdr:spPr>
        <a:xfrm flipH="1">
          <a:off x="429387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215" name="Line 1149"/>
        <xdr:cNvSpPr>
          <a:spLocks/>
        </xdr:cNvSpPr>
      </xdr:nvSpPr>
      <xdr:spPr>
        <a:xfrm flipH="1">
          <a:off x="429387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171450</xdr:colOff>
      <xdr:row>25</xdr:row>
      <xdr:rowOff>76200</xdr:rowOff>
    </xdr:from>
    <xdr:to>
      <xdr:col>50</xdr:col>
      <xdr:colOff>466725</xdr:colOff>
      <xdr:row>26</xdr:row>
      <xdr:rowOff>152400</xdr:rowOff>
    </xdr:to>
    <xdr:grpSp>
      <xdr:nvGrpSpPr>
        <xdr:cNvPr id="216" name="Group 1163"/>
        <xdr:cNvGrpSpPr>
          <a:grpSpLocks/>
        </xdr:cNvGrpSpPr>
      </xdr:nvGrpSpPr>
      <xdr:grpSpPr>
        <a:xfrm>
          <a:off x="25946100" y="6467475"/>
          <a:ext cx="11515725" cy="304800"/>
          <a:chOff x="111" y="-12881"/>
          <a:chExt cx="20026" cy="26688"/>
        </a:xfrm>
        <a:solidFill>
          <a:srgbClr val="FFFFFF"/>
        </a:solidFill>
      </xdr:grpSpPr>
      <xdr:sp>
        <xdr:nvSpPr>
          <xdr:cNvPr id="217" name="Rectangle 1164"/>
          <xdr:cNvSpPr>
            <a:spLocks/>
          </xdr:cNvSpPr>
        </xdr:nvSpPr>
        <xdr:spPr>
          <a:xfrm>
            <a:off x="111" y="-12881"/>
            <a:ext cx="2002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165"/>
          <xdr:cNvSpPr>
            <a:spLocks/>
          </xdr:cNvSpPr>
        </xdr:nvSpPr>
        <xdr:spPr>
          <a:xfrm>
            <a:off x="226" y="-9545"/>
            <a:ext cx="1981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166"/>
          <xdr:cNvSpPr>
            <a:spLocks/>
          </xdr:cNvSpPr>
        </xdr:nvSpPr>
        <xdr:spPr>
          <a:xfrm>
            <a:off x="111" y="1047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167"/>
          <xdr:cNvSpPr>
            <a:spLocks/>
          </xdr:cNvSpPr>
        </xdr:nvSpPr>
        <xdr:spPr>
          <a:xfrm>
            <a:off x="3265" y="1047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168"/>
          <xdr:cNvSpPr>
            <a:spLocks/>
          </xdr:cNvSpPr>
        </xdr:nvSpPr>
        <xdr:spPr>
          <a:xfrm>
            <a:off x="6419" y="1047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169"/>
          <xdr:cNvSpPr>
            <a:spLocks/>
          </xdr:cNvSpPr>
        </xdr:nvSpPr>
        <xdr:spPr>
          <a:xfrm>
            <a:off x="9573" y="1047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170"/>
          <xdr:cNvSpPr>
            <a:spLocks/>
          </xdr:cNvSpPr>
        </xdr:nvSpPr>
        <xdr:spPr>
          <a:xfrm>
            <a:off x="12727" y="1047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171"/>
          <xdr:cNvSpPr>
            <a:spLocks/>
          </xdr:cNvSpPr>
        </xdr:nvSpPr>
        <xdr:spPr>
          <a:xfrm>
            <a:off x="15881" y="1047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172"/>
          <xdr:cNvSpPr>
            <a:spLocks/>
          </xdr:cNvSpPr>
        </xdr:nvSpPr>
        <xdr:spPr>
          <a:xfrm>
            <a:off x="19056" y="1047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21</xdr:row>
      <xdr:rowOff>19050</xdr:rowOff>
    </xdr:from>
    <xdr:to>
      <xdr:col>55</xdr:col>
      <xdr:colOff>504825</xdr:colOff>
      <xdr:row>21</xdr:row>
      <xdr:rowOff>19050</xdr:rowOff>
    </xdr:to>
    <xdr:sp>
      <xdr:nvSpPr>
        <xdr:cNvPr id="226" name="Line 1178"/>
        <xdr:cNvSpPr>
          <a:spLocks/>
        </xdr:cNvSpPr>
      </xdr:nvSpPr>
      <xdr:spPr>
        <a:xfrm flipH="1">
          <a:off x="409289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21</xdr:row>
      <xdr:rowOff>19050</xdr:rowOff>
    </xdr:from>
    <xdr:to>
      <xdr:col>55</xdr:col>
      <xdr:colOff>504825</xdr:colOff>
      <xdr:row>21</xdr:row>
      <xdr:rowOff>19050</xdr:rowOff>
    </xdr:to>
    <xdr:sp>
      <xdr:nvSpPr>
        <xdr:cNvPr id="227" name="Line 1179"/>
        <xdr:cNvSpPr>
          <a:spLocks/>
        </xdr:cNvSpPr>
      </xdr:nvSpPr>
      <xdr:spPr>
        <a:xfrm flipH="1">
          <a:off x="409289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21</xdr:row>
      <xdr:rowOff>19050</xdr:rowOff>
    </xdr:from>
    <xdr:to>
      <xdr:col>55</xdr:col>
      <xdr:colOff>504825</xdr:colOff>
      <xdr:row>21</xdr:row>
      <xdr:rowOff>19050</xdr:rowOff>
    </xdr:to>
    <xdr:sp>
      <xdr:nvSpPr>
        <xdr:cNvPr id="228" name="Line 1180"/>
        <xdr:cNvSpPr>
          <a:spLocks/>
        </xdr:cNvSpPr>
      </xdr:nvSpPr>
      <xdr:spPr>
        <a:xfrm flipH="1">
          <a:off x="409289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21</xdr:row>
      <xdr:rowOff>19050</xdr:rowOff>
    </xdr:from>
    <xdr:to>
      <xdr:col>55</xdr:col>
      <xdr:colOff>504825</xdr:colOff>
      <xdr:row>21</xdr:row>
      <xdr:rowOff>19050</xdr:rowOff>
    </xdr:to>
    <xdr:sp>
      <xdr:nvSpPr>
        <xdr:cNvPr id="229" name="Line 1181"/>
        <xdr:cNvSpPr>
          <a:spLocks/>
        </xdr:cNvSpPr>
      </xdr:nvSpPr>
      <xdr:spPr>
        <a:xfrm flipH="1">
          <a:off x="409289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209550</xdr:colOff>
      <xdr:row>21</xdr:row>
      <xdr:rowOff>0</xdr:rowOff>
    </xdr:from>
    <xdr:ext cx="542925" cy="228600"/>
    <xdr:sp>
      <xdr:nvSpPr>
        <xdr:cNvPr id="230" name="text 821"/>
        <xdr:cNvSpPr txBox="1">
          <a:spLocks noChangeArrowheads="1"/>
        </xdr:cNvSpPr>
      </xdr:nvSpPr>
      <xdr:spPr>
        <a:xfrm>
          <a:off x="40176450" y="5476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31" name="Line 1183"/>
        <xdr:cNvSpPr>
          <a:spLocks/>
        </xdr:cNvSpPr>
      </xdr:nvSpPr>
      <xdr:spPr>
        <a:xfrm flipH="1">
          <a:off x="40928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32" name="Line 1184"/>
        <xdr:cNvSpPr>
          <a:spLocks/>
        </xdr:cNvSpPr>
      </xdr:nvSpPr>
      <xdr:spPr>
        <a:xfrm flipH="1">
          <a:off x="40928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33" name="Line 1185"/>
        <xdr:cNvSpPr>
          <a:spLocks/>
        </xdr:cNvSpPr>
      </xdr:nvSpPr>
      <xdr:spPr>
        <a:xfrm flipH="1">
          <a:off x="40928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34" name="Line 1186"/>
        <xdr:cNvSpPr>
          <a:spLocks/>
        </xdr:cNvSpPr>
      </xdr:nvSpPr>
      <xdr:spPr>
        <a:xfrm flipH="1">
          <a:off x="40928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209550</xdr:colOff>
      <xdr:row>19</xdr:row>
      <xdr:rowOff>0</xdr:rowOff>
    </xdr:from>
    <xdr:ext cx="542925" cy="228600"/>
    <xdr:sp>
      <xdr:nvSpPr>
        <xdr:cNvPr id="235" name="text 821"/>
        <xdr:cNvSpPr txBox="1">
          <a:spLocks noChangeArrowheads="1"/>
        </xdr:cNvSpPr>
      </xdr:nvSpPr>
      <xdr:spPr>
        <a:xfrm>
          <a:off x="40176450" y="5019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236" name="Line 1188"/>
        <xdr:cNvSpPr>
          <a:spLocks/>
        </xdr:cNvSpPr>
      </xdr:nvSpPr>
      <xdr:spPr>
        <a:xfrm flipH="1">
          <a:off x="409289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237" name="Line 1189"/>
        <xdr:cNvSpPr>
          <a:spLocks/>
        </xdr:cNvSpPr>
      </xdr:nvSpPr>
      <xdr:spPr>
        <a:xfrm flipH="1">
          <a:off x="409289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238" name="Line 1190"/>
        <xdr:cNvSpPr>
          <a:spLocks/>
        </xdr:cNvSpPr>
      </xdr:nvSpPr>
      <xdr:spPr>
        <a:xfrm flipH="1">
          <a:off x="409289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239" name="Line 1191"/>
        <xdr:cNvSpPr>
          <a:spLocks/>
        </xdr:cNvSpPr>
      </xdr:nvSpPr>
      <xdr:spPr>
        <a:xfrm flipH="1">
          <a:off x="409289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209550</xdr:colOff>
      <xdr:row>16</xdr:row>
      <xdr:rowOff>0</xdr:rowOff>
    </xdr:from>
    <xdr:ext cx="542925" cy="228600"/>
    <xdr:sp>
      <xdr:nvSpPr>
        <xdr:cNvPr id="240" name="text 821"/>
        <xdr:cNvSpPr txBox="1">
          <a:spLocks noChangeArrowheads="1"/>
        </xdr:cNvSpPr>
      </xdr:nvSpPr>
      <xdr:spPr>
        <a:xfrm>
          <a:off x="40176450" y="4333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62</xdr:col>
      <xdr:colOff>85725</xdr:colOff>
      <xdr:row>25</xdr:row>
      <xdr:rowOff>19050</xdr:rowOff>
    </xdr:from>
    <xdr:to>
      <xdr:col>63</xdr:col>
      <xdr:colOff>419100</xdr:colOff>
      <xdr:row>26</xdr:row>
      <xdr:rowOff>114300</xdr:rowOff>
    </xdr:to>
    <xdr:sp>
      <xdr:nvSpPr>
        <xdr:cNvPr id="241" name="Line 1193"/>
        <xdr:cNvSpPr>
          <a:spLocks/>
        </xdr:cNvSpPr>
      </xdr:nvSpPr>
      <xdr:spPr>
        <a:xfrm flipV="1">
          <a:off x="45996225" y="6410325"/>
          <a:ext cx="13049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26</xdr:row>
      <xdr:rowOff>114300</xdr:rowOff>
    </xdr:from>
    <xdr:to>
      <xdr:col>59</xdr:col>
      <xdr:colOff>247650</xdr:colOff>
      <xdr:row>27</xdr:row>
      <xdr:rowOff>114300</xdr:rowOff>
    </xdr:to>
    <xdr:sp>
      <xdr:nvSpPr>
        <xdr:cNvPr id="242" name="Line 1194"/>
        <xdr:cNvSpPr>
          <a:spLocks/>
        </xdr:cNvSpPr>
      </xdr:nvSpPr>
      <xdr:spPr>
        <a:xfrm flipV="1">
          <a:off x="43434000" y="6734175"/>
          <a:ext cx="7239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23</xdr:row>
      <xdr:rowOff>152400</xdr:rowOff>
    </xdr:from>
    <xdr:to>
      <xdr:col>62</xdr:col>
      <xdr:colOff>838200</xdr:colOff>
      <xdr:row>26</xdr:row>
      <xdr:rowOff>114300</xdr:rowOff>
    </xdr:to>
    <xdr:sp>
      <xdr:nvSpPr>
        <xdr:cNvPr id="243" name="Line 1195"/>
        <xdr:cNvSpPr>
          <a:spLocks/>
        </xdr:cNvSpPr>
      </xdr:nvSpPr>
      <xdr:spPr>
        <a:xfrm flipV="1">
          <a:off x="44157900" y="6086475"/>
          <a:ext cx="259080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21</xdr:row>
      <xdr:rowOff>114300</xdr:rowOff>
    </xdr:from>
    <xdr:to>
      <xdr:col>47</xdr:col>
      <xdr:colOff>409575</xdr:colOff>
      <xdr:row>23</xdr:row>
      <xdr:rowOff>38100</xdr:rowOff>
    </xdr:to>
    <xdr:grpSp>
      <xdr:nvGrpSpPr>
        <xdr:cNvPr id="244" name="Group 1201"/>
        <xdr:cNvGrpSpPr>
          <a:grpSpLocks/>
        </xdr:cNvGrpSpPr>
      </xdr:nvGrpSpPr>
      <xdr:grpSpPr>
        <a:xfrm>
          <a:off x="35090100" y="5591175"/>
          <a:ext cx="304800" cy="381000"/>
          <a:chOff x="-38" y="-5391"/>
          <a:chExt cx="28" cy="16640"/>
        </a:xfrm>
        <a:solidFill>
          <a:srgbClr val="FFFFFF"/>
        </a:solidFill>
      </xdr:grpSpPr>
      <xdr:sp>
        <xdr:nvSpPr>
          <xdr:cNvPr id="245" name="Line 1202"/>
          <xdr:cNvSpPr>
            <a:spLocks/>
          </xdr:cNvSpPr>
        </xdr:nvSpPr>
        <xdr:spPr>
          <a:xfrm flipH="1">
            <a:off x="-24" y="-539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203"/>
          <xdr:cNvSpPr>
            <a:spLocks/>
          </xdr:cNvSpPr>
        </xdr:nvSpPr>
        <xdr:spPr>
          <a:xfrm>
            <a:off x="-38" y="-81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752475</xdr:colOff>
      <xdr:row>25</xdr:row>
      <xdr:rowOff>219075</xdr:rowOff>
    </xdr:from>
    <xdr:to>
      <xdr:col>52</xdr:col>
      <xdr:colOff>800100</xdr:colOff>
      <xdr:row>26</xdr:row>
      <xdr:rowOff>219075</xdr:rowOff>
    </xdr:to>
    <xdr:grpSp>
      <xdr:nvGrpSpPr>
        <xdr:cNvPr id="247" name="Group 1207"/>
        <xdr:cNvGrpSpPr>
          <a:grpSpLocks/>
        </xdr:cNvGrpSpPr>
      </xdr:nvGrpSpPr>
      <xdr:grpSpPr>
        <a:xfrm>
          <a:off x="39233475" y="6610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8" name="Rectangle 12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2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2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828675</xdr:colOff>
      <xdr:row>28</xdr:row>
      <xdr:rowOff>76200</xdr:rowOff>
    </xdr:from>
    <xdr:to>
      <xdr:col>49</xdr:col>
      <xdr:colOff>285750</xdr:colOff>
      <xdr:row>29</xdr:row>
      <xdr:rowOff>152400</xdr:rowOff>
    </xdr:to>
    <xdr:grpSp>
      <xdr:nvGrpSpPr>
        <xdr:cNvPr id="251" name="Group 1211"/>
        <xdr:cNvGrpSpPr>
          <a:grpSpLocks/>
        </xdr:cNvGrpSpPr>
      </xdr:nvGrpSpPr>
      <xdr:grpSpPr>
        <a:xfrm>
          <a:off x="33213675" y="7153275"/>
          <a:ext cx="3552825" cy="304800"/>
          <a:chOff x="111" y="-12833"/>
          <a:chExt cx="20026" cy="26688"/>
        </a:xfrm>
        <a:solidFill>
          <a:srgbClr val="FFFFFF"/>
        </a:solidFill>
      </xdr:grpSpPr>
      <xdr:sp>
        <xdr:nvSpPr>
          <xdr:cNvPr id="252" name="Rectangle 1212"/>
          <xdr:cNvSpPr>
            <a:spLocks/>
          </xdr:cNvSpPr>
        </xdr:nvSpPr>
        <xdr:spPr>
          <a:xfrm>
            <a:off x="111" y="-12833"/>
            <a:ext cx="2002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213"/>
          <xdr:cNvSpPr>
            <a:spLocks/>
          </xdr:cNvSpPr>
        </xdr:nvSpPr>
        <xdr:spPr>
          <a:xfrm>
            <a:off x="226" y="-9497"/>
            <a:ext cx="1981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214"/>
          <xdr:cNvSpPr>
            <a:spLocks/>
          </xdr:cNvSpPr>
        </xdr:nvSpPr>
        <xdr:spPr>
          <a:xfrm>
            <a:off x="111" y="10519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215"/>
          <xdr:cNvSpPr>
            <a:spLocks/>
          </xdr:cNvSpPr>
        </xdr:nvSpPr>
        <xdr:spPr>
          <a:xfrm>
            <a:off x="3265" y="10519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216"/>
          <xdr:cNvSpPr>
            <a:spLocks/>
          </xdr:cNvSpPr>
        </xdr:nvSpPr>
        <xdr:spPr>
          <a:xfrm>
            <a:off x="6419" y="10519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217"/>
          <xdr:cNvSpPr>
            <a:spLocks/>
          </xdr:cNvSpPr>
        </xdr:nvSpPr>
        <xdr:spPr>
          <a:xfrm>
            <a:off x="9573" y="10519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218"/>
          <xdr:cNvSpPr>
            <a:spLocks/>
          </xdr:cNvSpPr>
        </xdr:nvSpPr>
        <xdr:spPr>
          <a:xfrm>
            <a:off x="12727" y="10519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219"/>
          <xdr:cNvSpPr>
            <a:spLocks/>
          </xdr:cNvSpPr>
        </xdr:nvSpPr>
        <xdr:spPr>
          <a:xfrm>
            <a:off x="15881" y="10519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220"/>
          <xdr:cNvSpPr>
            <a:spLocks/>
          </xdr:cNvSpPr>
        </xdr:nvSpPr>
        <xdr:spPr>
          <a:xfrm>
            <a:off x="19056" y="10519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31</xdr:row>
      <xdr:rowOff>76200</xdr:rowOff>
    </xdr:from>
    <xdr:to>
      <xdr:col>43</xdr:col>
      <xdr:colOff>304800</xdr:colOff>
      <xdr:row>32</xdr:row>
      <xdr:rowOff>152400</xdr:rowOff>
    </xdr:to>
    <xdr:grpSp>
      <xdr:nvGrpSpPr>
        <xdr:cNvPr id="261" name="Group 1221"/>
        <xdr:cNvGrpSpPr>
          <a:grpSpLocks/>
        </xdr:cNvGrpSpPr>
      </xdr:nvGrpSpPr>
      <xdr:grpSpPr>
        <a:xfrm>
          <a:off x="26289000" y="7839075"/>
          <a:ext cx="5734050" cy="304800"/>
          <a:chOff x="111" y="-12785"/>
          <a:chExt cx="20026" cy="26688"/>
        </a:xfrm>
        <a:solidFill>
          <a:srgbClr val="FFFFFF"/>
        </a:solidFill>
      </xdr:grpSpPr>
      <xdr:sp>
        <xdr:nvSpPr>
          <xdr:cNvPr id="262" name="Rectangle 1222"/>
          <xdr:cNvSpPr>
            <a:spLocks/>
          </xdr:cNvSpPr>
        </xdr:nvSpPr>
        <xdr:spPr>
          <a:xfrm>
            <a:off x="111" y="-12785"/>
            <a:ext cx="2002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223"/>
          <xdr:cNvSpPr>
            <a:spLocks/>
          </xdr:cNvSpPr>
        </xdr:nvSpPr>
        <xdr:spPr>
          <a:xfrm>
            <a:off x="226" y="-9449"/>
            <a:ext cx="1981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224"/>
          <xdr:cNvSpPr>
            <a:spLocks/>
          </xdr:cNvSpPr>
        </xdr:nvSpPr>
        <xdr:spPr>
          <a:xfrm>
            <a:off x="111" y="10567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225"/>
          <xdr:cNvSpPr>
            <a:spLocks/>
          </xdr:cNvSpPr>
        </xdr:nvSpPr>
        <xdr:spPr>
          <a:xfrm>
            <a:off x="3265" y="10567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226"/>
          <xdr:cNvSpPr>
            <a:spLocks/>
          </xdr:cNvSpPr>
        </xdr:nvSpPr>
        <xdr:spPr>
          <a:xfrm>
            <a:off x="6419" y="10567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227"/>
          <xdr:cNvSpPr>
            <a:spLocks/>
          </xdr:cNvSpPr>
        </xdr:nvSpPr>
        <xdr:spPr>
          <a:xfrm>
            <a:off x="9573" y="10567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228"/>
          <xdr:cNvSpPr>
            <a:spLocks/>
          </xdr:cNvSpPr>
        </xdr:nvSpPr>
        <xdr:spPr>
          <a:xfrm>
            <a:off x="12727" y="10567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229"/>
          <xdr:cNvSpPr>
            <a:spLocks/>
          </xdr:cNvSpPr>
        </xdr:nvSpPr>
        <xdr:spPr>
          <a:xfrm>
            <a:off x="15881" y="10567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230"/>
          <xdr:cNvSpPr>
            <a:spLocks/>
          </xdr:cNvSpPr>
        </xdr:nvSpPr>
        <xdr:spPr>
          <a:xfrm>
            <a:off x="19056" y="10567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428625</xdr:colOff>
      <xdr:row>18</xdr:row>
      <xdr:rowOff>171450</xdr:rowOff>
    </xdr:from>
    <xdr:to>
      <xdr:col>45</xdr:col>
      <xdr:colOff>57150</xdr:colOff>
      <xdr:row>20</xdr:row>
      <xdr:rowOff>152400</xdr:rowOff>
    </xdr:to>
    <xdr:pic>
      <xdr:nvPicPr>
        <xdr:cNvPr id="27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46875" y="49625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504825</xdr:colOff>
      <xdr:row>25</xdr:row>
      <xdr:rowOff>95250</xdr:rowOff>
    </xdr:from>
    <xdr:to>
      <xdr:col>28</xdr:col>
      <xdr:colOff>533400</xdr:colOff>
      <xdr:row>26</xdr:row>
      <xdr:rowOff>95250</xdr:rowOff>
    </xdr:to>
    <xdr:grpSp>
      <xdr:nvGrpSpPr>
        <xdr:cNvPr id="272" name="Group 1049"/>
        <xdr:cNvGrpSpPr>
          <a:grpSpLocks/>
        </xdr:cNvGrpSpPr>
      </xdr:nvGrpSpPr>
      <xdr:grpSpPr>
        <a:xfrm>
          <a:off x="20850225" y="6486525"/>
          <a:ext cx="28575" cy="228600"/>
          <a:chOff x="-22" y="-9545"/>
          <a:chExt cx="3" cy="20016"/>
        </a:xfrm>
        <a:solidFill>
          <a:srgbClr val="FFFFFF"/>
        </a:solidFill>
      </xdr:grpSpPr>
      <xdr:sp>
        <xdr:nvSpPr>
          <xdr:cNvPr id="273" name="Rectangle 1050"/>
          <xdr:cNvSpPr>
            <a:spLocks/>
          </xdr:cNvSpPr>
        </xdr:nvSpPr>
        <xdr:spPr>
          <a:xfrm>
            <a:off x="-22" y="-954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051"/>
          <xdr:cNvSpPr>
            <a:spLocks/>
          </xdr:cNvSpPr>
        </xdr:nvSpPr>
        <xdr:spPr>
          <a:xfrm>
            <a:off x="-22" y="-287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052"/>
          <xdr:cNvSpPr>
            <a:spLocks/>
          </xdr:cNvSpPr>
        </xdr:nvSpPr>
        <xdr:spPr>
          <a:xfrm>
            <a:off x="-22" y="380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28</xdr:row>
      <xdr:rowOff>95250</xdr:rowOff>
    </xdr:from>
    <xdr:to>
      <xdr:col>28</xdr:col>
      <xdr:colOff>523875</xdr:colOff>
      <xdr:row>29</xdr:row>
      <xdr:rowOff>95250</xdr:rowOff>
    </xdr:to>
    <xdr:grpSp>
      <xdr:nvGrpSpPr>
        <xdr:cNvPr id="276" name="Group 1049"/>
        <xdr:cNvGrpSpPr>
          <a:grpSpLocks/>
        </xdr:cNvGrpSpPr>
      </xdr:nvGrpSpPr>
      <xdr:grpSpPr>
        <a:xfrm>
          <a:off x="20840700" y="7172325"/>
          <a:ext cx="28575" cy="228600"/>
          <a:chOff x="-22" y="-9545"/>
          <a:chExt cx="3" cy="20016"/>
        </a:xfrm>
        <a:solidFill>
          <a:srgbClr val="FFFFFF"/>
        </a:solidFill>
      </xdr:grpSpPr>
      <xdr:sp>
        <xdr:nvSpPr>
          <xdr:cNvPr id="277" name="Rectangle 1050"/>
          <xdr:cNvSpPr>
            <a:spLocks/>
          </xdr:cNvSpPr>
        </xdr:nvSpPr>
        <xdr:spPr>
          <a:xfrm>
            <a:off x="-22" y="-954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051"/>
          <xdr:cNvSpPr>
            <a:spLocks/>
          </xdr:cNvSpPr>
        </xdr:nvSpPr>
        <xdr:spPr>
          <a:xfrm>
            <a:off x="-22" y="-287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052"/>
          <xdr:cNvSpPr>
            <a:spLocks/>
          </xdr:cNvSpPr>
        </xdr:nvSpPr>
        <xdr:spPr>
          <a:xfrm>
            <a:off x="-22" y="380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31</xdr:row>
      <xdr:rowOff>95250</xdr:rowOff>
    </xdr:from>
    <xdr:to>
      <xdr:col>28</xdr:col>
      <xdr:colOff>523875</xdr:colOff>
      <xdr:row>32</xdr:row>
      <xdr:rowOff>95250</xdr:rowOff>
    </xdr:to>
    <xdr:grpSp>
      <xdr:nvGrpSpPr>
        <xdr:cNvPr id="280" name="Group 1049"/>
        <xdr:cNvGrpSpPr>
          <a:grpSpLocks/>
        </xdr:cNvGrpSpPr>
      </xdr:nvGrpSpPr>
      <xdr:grpSpPr>
        <a:xfrm>
          <a:off x="20840700" y="7858125"/>
          <a:ext cx="28575" cy="228600"/>
          <a:chOff x="-22" y="-9545"/>
          <a:chExt cx="3" cy="20016"/>
        </a:xfrm>
        <a:solidFill>
          <a:srgbClr val="FFFFFF"/>
        </a:solidFill>
      </xdr:grpSpPr>
      <xdr:sp>
        <xdr:nvSpPr>
          <xdr:cNvPr id="281" name="Rectangle 1050"/>
          <xdr:cNvSpPr>
            <a:spLocks/>
          </xdr:cNvSpPr>
        </xdr:nvSpPr>
        <xdr:spPr>
          <a:xfrm>
            <a:off x="-22" y="-954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051"/>
          <xdr:cNvSpPr>
            <a:spLocks/>
          </xdr:cNvSpPr>
        </xdr:nvSpPr>
        <xdr:spPr>
          <a:xfrm>
            <a:off x="-22" y="-287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052"/>
          <xdr:cNvSpPr>
            <a:spLocks/>
          </xdr:cNvSpPr>
        </xdr:nvSpPr>
        <xdr:spPr>
          <a:xfrm>
            <a:off x="-22" y="380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31</xdr:row>
      <xdr:rowOff>123825</xdr:rowOff>
    </xdr:from>
    <xdr:to>
      <xdr:col>18</xdr:col>
      <xdr:colOff>438150</xdr:colOff>
      <xdr:row>32</xdr:row>
      <xdr:rowOff>123825</xdr:rowOff>
    </xdr:to>
    <xdr:grpSp>
      <xdr:nvGrpSpPr>
        <xdr:cNvPr id="284" name="Group 1207"/>
        <xdr:cNvGrpSpPr>
          <a:grpSpLocks/>
        </xdr:cNvGrpSpPr>
      </xdr:nvGrpSpPr>
      <xdr:grpSpPr>
        <a:xfrm>
          <a:off x="13306425" y="7886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5" name="Rectangle 12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2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2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247650</xdr:colOff>
      <xdr:row>28</xdr:row>
      <xdr:rowOff>104775</xdr:rowOff>
    </xdr:from>
    <xdr:to>
      <xdr:col>21</xdr:col>
      <xdr:colOff>295275</xdr:colOff>
      <xdr:row>29</xdr:row>
      <xdr:rowOff>104775</xdr:rowOff>
    </xdr:to>
    <xdr:grpSp>
      <xdr:nvGrpSpPr>
        <xdr:cNvPr id="288" name="Group 1207"/>
        <xdr:cNvGrpSpPr>
          <a:grpSpLocks/>
        </xdr:cNvGrpSpPr>
      </xdr:nvGrpSpPr>
      <xdr:grpSpPr>
        <a:xfrm>
          <a:off x="15621000" y="7181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9" name="Rectangle 12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2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2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219075</xdr:colOff>
      <xdr:row>35</xdr:row>
      <xdr:rowOff>152400</xdr:rowOff>
    </xdr:from>
    <xdr:to>
      <xdr:col>26</xdr:col>
      <xdr:colOff>733425</xdr:colOff>
      <xdr:row>36</xdr:row>
      <xdr:rowOff>142875</xdr:rowOff>
    </xdr:to>
    <xdr:grpSp>
      <xdr:nvGrpSpPr>
        <xdr:cNvPr id="292" name="Group 1384"/>
        <xdr:cNvGrpSpPr>
          <a:grpSpLocks/>
        </xdr:cNvGrpSpPr>
      </xdr:nvGrpSpPr>
      <xdr:grpSpPr>
        <a:xfrm>
          <a:off x="19078575" y="8829675"/>
          <a:ext cx="514350" cy="219075"/>
          <a:chOff x="-47" y="687"/>
          <a:chExt cx="47" cy="20016"/>
        </a:xfrm>
        <a:solidFill>
          <a:srgbClr val="FFFFFF"/>
        </a:solidFill>
      </xdr:grpSpPr>
      <xdr:sp>
        <xdr:nvSpPr>
          <xdr:cNvPr id="293" name="kreslení 327"/>
          <xdr:cNvSpPr>
            <a:spLocks/>
          </xdr:cNvSpPr>
        </xdr:nvSpPr>
        <xdr:spPr>
          <a:xfrm>
            <a:off x="-47" y="687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1386"/>
          <xdr:cNvSpPr>
            <a:spLocks/>
          </xdr:cNvSpPr>
        </xdr:nvSpPr>
        <xdr:spPr>
          <a:xfrm>
            <a:off x="-39" y="17365"/>
            <a:ext cx="32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387"/>
          <xdr:cNvSpPr>
            <a:spLocks/>
          </xdr:cNvSpPr>
        </xdr:nvSpPr>
        <xdr:spPr>
          <a:xfrm>
            <a:off x="-29" y="4855"/>
            <a:ext cx="1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695325</xdr:colOff>
      <xdr:row>24</xdr:row>
      <xdr:rowOff>28575</xdr:rowOff>
    </xdr:from>
    <xdr:to>
      <xdr:col>71</xdr:col>
      <xdr:colOff>247650</xdr:colOff>
      <xdr:row>25</xdr:row>
      <xdr:rowOff>19050</xdr:rowOff>
    </xdr:to>
    <xdr:grpSp>
      <xdr:nvGrpSpPr>
        <xdr:cNvPr id="296" name="Group 1152"/>
        <xdr:cNvGrpSpPr>
          <a:grpSpLocks/>
        </xdr:cNvGrpSpPr>
      </xdr:nvGrpSpPr>
      <xdr:grpSpPr>
        <a:xfrm>
          <a:off x="52549425" y="6191250"/>
          <a:ext cx="523875" cy="219075"/>
          <a:chOff x="-893" y="495"/>
          <a:chExt cx="19975" cy="20016"/>
        </a:xfrm>
        <a:solidFill>
          <a:srgbClr val="FFFFFF"/>
        </a:solidFill>
      </xdr:grpSpPr>
      <xdr:sp>
        <xdr:nvSpPr>
          <xdr:cNvPr id="297" name="kreslení 26"/>
          <xdr:cNvSpPr>
            <a:spLocks/>
          </xdr:cNvSpPr>
        </xdr:nvSpPr>
        <xdr:spPr>
          <a:xfrm>
            <a:off x="-893" y="495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1154"/>
          <xdr:cNvSpPr>
            <a:spLocks/>
          </xdr:cNvSpPr>
        </xdr:nvSpPr>
        <xdr:spPr>
          <a:xfrm>
            <a:off x="2508" y="4663"/>
            <a:ext cx="13598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155"/>
          <xdr:cNvSpPr>
            <a:spLocks/>
          </xdr:cNvSpPr>
        </xdr:nvSpPr>
        <xdr:spPr>
          <a:xfrm>
            <a:off x="7182" y="8001"/>
            <a:ext cx="3825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495300</xdr:colOff>
      <xdr:row>22</xdr:row>
      <xdr:rowOff>133350</xdr:rowOff>
    </xdr:from>
    <xdr:to>
      <xdr:col>48</xdr:col>
      <xdr:colOff>19050</xdr:colOff>
      <xdr:row>23</xdr:row>
      <xdr:rowOff>133350</xdr:rowOff>
    </xdr:to>
    <xdr:grpSp>
      <xdr:nvGrpSpPr>
        <xdr:cNvPr id="300" name="Group 1207"/>
        <xdr:cNvGrpSpPr>
          <a:grpSpLocks/>
        </xdr:cNvGrpSpPr>
      </xdr:nvGrpSpPr>
      <xdr:grpSpPr>
        <a:xfrm>
          <a:off x="35490150" y="58388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01" name="Rectangle 12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2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2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752475</xdr:colOff>
      <xdr:row>19</xdr:row>
      <xdr:rowOff>219075</xdr:rowOff>
    </xdr:from>
    <xdr:to>
      <xdr:col>50</xdr:col>
      <xdr:colOff>800100</xdr:colOff>
      <xdr:row>20</xdr:row>
      <xdr:rowOff>219075</xdr:rowOff>
    </xdr:to>
    <xdr:grpSp>
      <xdr:nvGrpSpPr>
        <xdr:cNvPr id="304" name="Group 1207"/>
        <xdr:cNvGrpSpPr>
          <a:grpSpLocks/>
        </xdr:cNvGrpSpPr>
      </xdr:nvGrpSpPr>
      <xdr:grpSpPr>
        <a:xfrm>
          <a:off x="37747575" y="5238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5" name="Rectangle 12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2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2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809625</xdr:colOff>
      <xdr:row>17</xdr:row>
      <xdr:rowOff>133350</xdr:rowOff>
    </xdr:from>
    <xdr:to>
      <xdr:col>52</xdr:col>
      <xdr:colOff>857250</xdr:colOff>
      <xdr:row>18</xdr:row>
      <xdr:rowOff>133350</xdr:rowOff>
    </xdr:to>
    <xdr:grpSp>
      <xdr:nvGrpSpPr>
        <xdr:cNvPr id="308" name="Group 1207"/>
        <xdr:cNvGrpSpPr>
          <a:grpSpLocks/>
        </xdr:cNvGrpSpPr>
      </xdr:nvGrpSpPr>
      <xdr:grpSpPr>
        <a:xfrm>
          <a:off x="39290625" y="4695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9" name="Rectangle 12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2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2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838200</xdr:colOff>
      <xdr:row>24</xdr:row>
      <xdr:rowOff>38100</xdr:rowOff>
    </xdr:from>
    <xdr:to>
      <xdr:col>62</xdr:col>
      <xdr:colOff>885825</xdr:colOff>
      <xdr:row>25</xdr:row>
      <xdr:rowOff>38100</xdr:rowOff>
    </xdr:to>
    <xdr:grpSp>
      <xdr:nvGrpSpPr>
        <xdr:cNvPr id="312" name="Group 1207"/>
        <xdr:cNvGrpSpPr>
          <a:grpSpLocks/>
        </xdr:cNvGrpSpPr>
      </xdr:nvGrpSpPr>
      <xdr:grpSpPr>
        <a:xfrm>
          <a:off x="46748700" y="6200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3" name="Rectangle 12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2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2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142875</xdr:colOff>
      <xdr:row>25</xdr:row>
      <xdr:rowOff>57150</xdr:rowOff>
    </xdr:from>
    <xdr:to>
      <xdr:col>21</xdr:col>
      <xdr:colOff>190500</xdr:colOff>
      <xdr:row>26</xdr:row>
      <xdr:rowOff>57150</xdr:rowOff>
    </xdr:to>
    <xdr:grpSp>
      <xdr:nvGrpSpPr>
        <xdr:cNvPr id="316" name="Group 1207"/>
        <xdr:cNvGrpSpPr>
          <a:grpSpLocks/>
        </xdr:cNvGrpSpPr>
      </xdr:nvGrpSpPr>
      <xdr:grpSpPr>
        <a:xfrm>
          <a:off x="15516225" y="6448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7" name="Rectangle 12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2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2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320" name="text 36"/>
        <xdr:cNvSpPr txBox="1">
          <a:spLocks noChangeArrowheads="1"/>
        </xdr:cNvSpPr>
      </xdr:nvSpPr>
      <xdr:spPr>
        <a:xfrm>
          <a:off x="2000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 editAs="absolute">
    <xdr:from>
      <xdr:col>34</xdr:col>
      <xdr:colOff>95250</xdr:colOff>
      <xdr:row>34</xdr:row>
      <xdr:rowOff>104775</xdr:rowOff>
    </xdr:from>
    <xdr:to>
      <xdr:col>34</xdr:col>
      <xdr:colOff>142875</xdr:colOff>
      <xdr:row>35</xdr:row>
      <xdr:rowOff>104775</xdr:rowOff>
    </xdr:to>
    <xdr:grpSp>
      <xdr:nvGrpSpPr>
        <xdr:cNvPr id="321" name="Group 1207"/>
        <xdr:cNvGrpSpPr>
          <a:grpSpLocks/>
        </xdr:cNvGrpSpPr>
      </xdr:nvGrpSpPr>
      <xdr:grpSpPr>
        <a:xfrm>
          <a:off x="24898350" y="8553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22" name="Rectangle 12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2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2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25</xdr:row>
      <xdr:rowOff>114300</xdr:rowOff>
    </xdr:from>
    <xdr:to>
      <xdr:col>43</xdr:col>
      <xdr:colOff>0</xdr:colOff>
      <xdr:row>26</xdr:row>
      <xdr:rowOff>114300</xdr:rowOff>
    </xdr:to>
    <xdr:sp>
      <xdr:nvSpPr>
        <xdr:cNvPr id="325" name="text 7125"/>
        <xdr:cNvSpPr txBox="1">
          <a:spLocks noChangeArrowheads="1"/>
        </xdr:cNvSpPr>
      </xdr:nvSpPr>
      <xdr:spPr>
        <a:xfrm>
          <a:off x="31203900" y="6505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167</a:t>
          </a:r>
        </a:p>
      </xdr:txBody>
    </xdr:sp>
    <xdr:clientData/>
  </xdr:twoCellAnchor>
  <xdr:twoCellAnchor>
    <xdr:from>
      <xdr:col>42</xdr:col>
      <xdr:colOff>466725</xdr:colOff>
      <xdr:row>31</xdr:row>
      <xdr:rowOff>114300</xdr:rowOff>
    </xdr:from>
    <xdr:to>
      <xdr:col>43</xdr:col>
      <xdr:colOff>9525</xdr:colOff>
      <xdr:row>32</xdr:row>
      <xdr:rowOff>114300</xdr:rowOff>
    </xdr:to>
    <xdr:sp>
      <xdr:nvSpPr>
        <xdr:cNvPr id="326" name="text 7125"/>
        <xdr:cNvSpPr txBox="1">
          <a:spLocks noChangeArrowheads="1"/>
        </xdr:cNvSpPr>
      </xdr:nvSpPr>
      <xdr:spPr>
        <a:xfrm>
          <a:off x="31213425" y="7877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45</xdr:col>
      <xdr:colOff>171450</xdr:colOff>
      <xdr:row>28</xdr:row>
      <xdr:rowOff>114300</xdr:rowOff>
    </xdr:from>
    <xdr:to>
      <xdr:col>46</xdr:col>
      <xdr:colOff>19050</xdr:colOff>
      <xdr:row>29</xdr:row>
      <xdr:rowOff>114300</xdr:rowOff>
    </xdr:to>
    <xdr:sp>
      <xdr:nvSpPr>
        <xdr:cNvPr id="327" name="text 7125"/>
        <xdr:cNvSpPr txBox="1">
          <a:spLocks noChangeArrowheads="1"/>
        </xdr:cNvSpPr>
      </xdr:nvSpPr>
      <xdr:spPr>
        <a:xfrm>
          <a:off x="33528000" y="7191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44</xdr:col>
      <xdr:colOff>314325</xdr:colOff>
      <xdr:row>28</xdr:row>
      <xdr:rowOff>180975</xdr:rowOff>
    </xdr:from>
    <xdr:to>
      <xdr:col>44</xdr:col>
      <xdr:colOff>828675</xdr:colOff>
      <xdr:row>29</xdr:row>
      <xdr:rowOff>47625</xdr:rowOff>
    </xdr:to>
    <xdr:sp>
      <xdr:nvSpPr>
        <xdr:cNvPr id="328" name="Rectangle 7023" descr="Vodorovné cihly"/>
        <xdr:cNvSpPr>
          <a:spLocks/>
        </xdr:cNvSpPr>
      </xdr:nvSpPr>
      <xdr:spPr>
        <a:xfrm rot="16200000">
          <a:off x="32699325" y="7258050"/>
          <a:ext cx="514350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285750</xdr:colOff>
      <xdr:row>16</xdr:row>
      <xdr:rowOff>114300</xdr:rowOff>
    </xdr:from>
    <xdr:to>
      <xdr:col>67</xdr:col>
      <xdr:colOff>485775</xdr:colOff>
      <xdr:row>19</xdr:row>
      <xdr:rowOff>0</xdr:rowOff>
    </xdr:to>
    <xdr:sp>
      <xdr:nvSpPr>
        <xdr:cNvPr id="329" name="Line 1142"/>
        <xdr:cNvSpPr>
          <a:spLocks/>
        </xdr:cNvSpPr>
      </xdr:nvSpPr>
      <xdr:spPr>
        <a:xfrm flipV="1">
          <a:off x="48653700" y="4448175"/>
          <a:ext cx="16859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20</xdr:row>
      <xdr:rowOff>114300</xdr:rowOff>
    </xdr:from>
    <xdr:to>
      <xdr:col>66</xdr:col>
      <xdr:colOff>304800</xdr:colOff>
      <xdr:row>25</xdr:row>
      <xdr:rowOff>28575</xdr:rowOff>
    </xdr:to>
    <xdr:sp>
      <xdr:nvSpPr>
        <xdr:cNvPr id="330" name="Line 918"/>
        <xdr:cNvSpPr>
          <a:spLocks/>
        </xdr:cNvSpPr>
      </xdr:nvSpPr>
      <xdr:spPr>
        <a:xfrm flipV="1">
          <a:off x="47263050" y="5362575"/>
          <a:ext cx="192405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257175</xdr:colOff>
      <xdr:row>19</xdr:row>
      <xdr:rowOff>123825</xdr:rowOff>
    </xdr:from>
    <xdr:to>
      <xdr:col>66</xdr:col>
      <xdr:colOff>962025</xdr:colOff>
      <xdr:row>20</xdr:row>
      <xdr:rowOff>133350</xdr:rowOff>
    </xdr:to>
    <xdr:sp>
      <xdr:nvSpPr>
        <xdr:cNvPr id="331" name="Line 1142"/>
        <xdr:cNvSpPr>
          <a:spLocks/>
        </xdr:cNvSpPr>
      </xdr:nvSpPr>
      <xdr:spPr>
        <a:xfrm flipV="1">
          <a:off x="49139475" y="5143500"/>
          <a:ext cx="6953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161925</xdr:colOff>
      <xdr:row>24</xdr:row>
      <xdr:rowOff>114300</xdr:rowOff>
    </xdr:from>
    <xdr:to>
      <xdr:col>53</xdr:col>
      <xdr:colOff>47625</xdr:colOff>
      <xdr:row>25</xdr:row>
      <xdr:rowOff>95250</xdr:rowOff>
    </xdr:to>
    <xdr:sp>
      <xdr:nvSpPr>
        <xdr:cNvPr id="332" name="Line 734"/>
        <xdr:cNvSpPr>
          <a:spLocks/>
        </xdr:cNvSpPr>
      </xdr:nvSpPr>
      <xdr:spPr>
        <a:xfrm>
          <a:off x="36642675" y="6276975"/>
          <a:ext cx="28575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457200</xdr:colOff>
      <xdr:row>19</xdr:row>
      <xdr:rowOff>0</xdr:rowOff>
    </xdr:from>
    <xdr:ext cx="1057275" cy="457200"/>
    <xdr:sp>
      <xdr:nvSpPr>
        <xdr:cNvPr id="333" name="text 774"/>
        <xdr:cNvSpPr txBox="1">
          <a:spLocks noChangeArrowheads="1"/>
        </xdr:cNvSpPr>
      </xdr:nvSpPr>
      <xdr:spPr>
        <a:xfrm>
          <a:off x="19316700" y="5019675"/>
          <a:ext cx="10572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P4620  PZM2S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25,684</a:t>
          </a:r>
        </a:p>
      </xdr:txBody>
    </xdr:sp>
    <xdr:clientData/>
  </xdr:oneCellAnchor>
  <xdr:twoCellAnchor editAs="absolute">
    <xdr:from>
      <xdr:col>23</xdr:col>
      <xdr:colOff>266700</xdr:colOff>
      <xdr:row>26</xdr:row>
      <xdr:rowOff>28575</xdr:rowOff>
    </xdr:from>
    <xdr:to>
      <xdr:col>23</xdr:col>
      <xdr:colOff>314325</xdr:colOff>
      <xdr:row>27</xdr:row>
      <xdr:rowOff>28575</xdr:rowOff>
    </xdr:to>
    <xdr:grpSp>
      <xdr:nvGrpSpPr>
        <xdr:cNvPr id="334" name="Group 1207"/>
        <xdr:cNvGrpSpPr>
          <a:grpSpLocks/>
        </xdr:cNvGrpSpPr>
      </xdr:nvGrpSpPr>
      <xdr:grpSpPr>
        <a:xfrm>
          <a:off x="17125950" y="6648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5" name="Rectangle 12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2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2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40" customWidth="1"/>
    <col min="2" max="2" width="11.75390625" style="370" customWidth="1"/>
    <col min="3" max="18" width="11.75390625" style="241" customWidth="1"/>
    <col min="19" max="19" width="4.75390625" style="240" customWidth="1"/>
    <col min="20" max="20" width="2.75390625" style="240" customWidth="1"/>
    <col min="21" max="16384" width="9.125" style="241" customWidth="1"/>
  </cols>
  <sheetData>
    <row r="1" spans="1:20" s="239" customFormat="1" ht="9.75" customHeight="1">
      <c r="A1" s="236"/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S1" s="236"/>
      <c r="T1" s="236"/>
    </row>
    <row r="2" spans="2:18" ht="36" customHeight="1">
      <c r="B2" s="241"/>
      <c r="D2" s="242"/>
      <c r="E2" s="242"/>
      <c r="F2" s="242"/>
      <c r="G2" s="242"/>
      <c r="H2" s="242"/>
      <c r="I2" s="242"/>
      <c r="J2" s="242"/>
      <c r="K2" s="242"/>
      <c r="L2" s="242"/>
      <c r="R2" s="243"/>
    </row>
    <row r="3" spans="2:12" s="240" customFormat="1" ht="12.75">
      <c r="B3" s="244"/>
      <c r="C3" s="244"/>
      <c r="D3" s="244"/>
      <c r="J3" s="245"/>
      <c r="K3" s="244"/>
      <c r="L3" s="244"/>
    </row>
    <row r="4" spans="1:22" s="254" customFormat="1" ht="22.5" customHeight="1">
      <c r="A4" s="246"/>
      <c r="B4" s="247" t="s">
        <v>0</v>
      </c>
      <c r="C4" s="403" t="s">
        <v>103</v>
      </c>
      <c r="D4" s="248"/>
      <c r="E4" s="246"/>
      <c r="F4" s="246"/>
      <c r="G4" s="246"/>
      <c r="H4" s="246"/>
      <c r="I4" s="248"/>
      <c r="J4" s="249" t="s">
        <v>1</v>
      </c>
      <c r="K4" s="248"/>
      <c r="L4" s="250"/>
      <c r="M4" s="248"/>
      <c r="N4" s="248"/>
      <c r="O4" s="248"/>
      <c r="P4" s="248"/>
      <c r="Q4" s="251" t="s">
        <v>2</v>
      </c>
      <c r="R4" s="252">
        <v>563007</v>
      </c>
      <c r="S4" s="248"/>
      <c r="T4" s="248"/>
      <c r="U4" s="253"/>
      <c r="V4" s="253"/>
    </row>
    <row r="5" spans="2:22" s="255" customFormat="1" ht="12" thickBot="1">
      <c r="B5" s="256"/>
      <c r="C5" s="257"/>
      <c r="D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</row>
    <row r="6" spans="1:22" s="263" customFormat="1" ht="21" customHeight="1">
      <c r="A6" s="258"/>
      <c r="B6" s="259"/>
      <c r="C6" s="260"/>
      <c r="D6" s="259"/>
      <c r="E6" s="261"/>
      <c r="F6" s="261"/>
      <c r="G6" s="261"/>
      <c r="H6" s="261"/>
      <c r="I6" s="261"/>
      <c r="J6" s="259"/>
      <c r="K6" s="259"/>
      <c r="L6" s="259"/>
      <c r="M6" s="259"/>
      <c r="N6" s="259"/>
      <c r="O6" s="259"/>
      <c r="P6" s="259"/>
      <c r="Q6" s="259"/>
      <c r="R6" s="259"/>
      <c r="S6" s="262"/>
      <c r="T6" s="245"/>
      <c r="U6" s="245"/>
      <c r="V6" s="245"/>
    </row>
    <row r="7" spans="1:21" ht="12.75">
      <c r="A7" s="264"/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7"/>
      <c r="S7" s="268"/>
      <c r="T7" s="244"/>
      <c r="U7" s="242"/>
    </row>
    <row r="8" spans="1:21" ht="17.25" customHeight="1">
      <c r="A8" s="264"/>
      <c r="B8" s="269"/>
      <c r="C8" s="270" t="s">
        <v>3</v>
      </c>
      <c r="D8" s="271"/>
      <c r="E8" s="271"/>
      <c r="F8" s="271"/>
      <c r="G8" s="271"/>
      <c r="H8" s="272"/>
      <c r="I8" s="272"/>
      <c r="J8" s="272" t="s">
        <v>5</v>
      </c>
      <c r="K8" s="272"/>
      <c r="L8" s="272"/>
      <c r="M8" s="271"/>
      <c r="N8" s="271"/>
      <c r="O8" s="271"/>
      <c r="P8" s="271"/>
      <c r="Q8" s="271"/>
      <c r="R8" s="273"/>
      <c r="S8" s="268"/>
      <c r="T8" s="244"/>
      <c r="U8" s="242"/>
    </row>
    <row r="9" spans="1:21" ht="25.5">
      <c r="A9" s="264"/>
      <c r="B9" s="269"/>
      <c r="C9" s="274" t="s">
        <v>4</v>
      </c>
      <c r="D9" s="271"/>
      <c r="E9" s="271"/>
      <c r="F9" s="271"/>
      <c r="G9" s="275"/>
      <c r="H9" s="271"/>
      <c r="I9" s="271"/>
      <c r="J9" s="276" t="s">
        <v>104</v>
      </c>
      <c r="K9" s="271"/>
      <c r="L9" s="271"/>
      <c r="M9" s="275"/>
      <c r="N9" s="271"/>
      <c r="O9" s="271"/>
      <c r="P9" s="277" t="s">
        <v>6</v>
      </c>
      <c r="Q9" s="277"/>
      <c r="R9" s="278"/>
      <c r="S9" s="268"/>
      <c r="T9" s="244"/>
      <c r="U9" s="242"/>
    </row>
    <row r="10" spans="1:21" ht="21" customHeight="1">
      <c r="A10" s="264"/>
      <c r="B10" s="269"/>
      <c r="C10" s="274" t="s">
        <v>7</v>
      </c>
      <c r="D10" s="271"/>
      <c r="E10" s="271"/>
      <c r="F10" s="271"/>
      <c r="G10" s="271"/>
      <c r="H10" s="271"/>
      <c r="I10" s="271"/>
      <c r="J10" s="276" t="s">
        <v>119</v>
      </c>
      <c r="K10" s="271"/>
      <c r="L10" s="271"/>
      <c r="M10" s="271"/>
      <c r="N10" s="271"/>
      <c r="O10" s="271"/>
      <c r="P10" s="271"/>
      <c r="Q10" s="271"/>
      <c r="R10" s="273"/>
      <c r="S10" s="268"/>
      <c r="T10" s="244"/>
      <c r="U10" s="242"/>
    </row>
    <row r="11" spans="1:21" ht="12.75">
      <c r="A11" s="264"/>
      <c r="B11" s="279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1"/>
      <c r="S11" s="268"/>
      <c r="T11" s="244"/>
      <c r="U11" s="242"/>
    </row>
    <row r="12" spans="1:21" ht="12.75">
      <c r="A12" s="264"/>
      <c r="B12" s="269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3"/>
      <c r="S12" s="268"/>
      <c r="T12" s="244"/>
      <c r="U12" s="242"/>
    </row>
    <row r="13" spans="1:21" ht="21" customHeight="1">
      <c r="A13" s="264"/>
      <c r="B13" s="269"/>
      <c r="C13" s="282" t="s">
        <v>8</v>
      </c>
      <c r="D13" s="271"/>
      <c r="E13" s="271"/>
      <c r="F13" s="271"/>
      <c r="G13" s="283" t="s">
        <v>9</v>
      </c>
      <c r="H13" s="271"/>
      <c r="J13" s="283" t="s">
        <v>10</v>
      </c>
      <c r="L13" s="271"/>
      <c r="M13" s="283" t="s">
        <v>11</v>
      </c>
      <c r="N13" s="284"/>
      <c r="O13" s="271"/>
      <c r="P13" s="271"/>
      <c r="Q13" s="271"/>
      <c r="R13" s="273"/>
      <c r="S13" s="268"/>
      <c r="T13" s="244"/>
      <c r="U13" s="242"/>
    </row>
    <row r="14" spans="1:21" ht="21" customHeight="1">
      <c r="A14" s="264"/>
      <c r="B14" s="269"/>
      <c r="C14" s="285" t="s">
        <v>12</v>
      </c>
      <c r="D14" s="271"/>
      <c r="E14" s="271"/>
      <c r="F14" s="271"/>
      <c r="G14" s="286">
        <v>25.691</v>
      </c>
      <c r="H14" s="271"/>
      <c r="J14" s="404">
        <v>25.501</v>
      </c>
      <c r="L14" s="271"/>
      <c r="M14" s="286">
        <v>25.216</v>
      </c>
      <c r="N14" s="284"/>
      <c r="O14" s="285"/>
      <c r="P14" s="271"/>
      <c r="Q14" s="271"/>
      <c r="R14" s="273"/>
      <c r="S14" s="268"/>
      <c r="T14" s="244"/>
      <c r="U14" s="242"/>
    </row>
    <row r="15" spans="1:21" ht="21" customHeight="1">
      <c r="A15" s="264"/>
      <c r="B15" s="269"/>
      <c r="C15" s="285" t="s">
        <v>13</v>
      </c>
      <c r="D15" s="271"/>
      <c r="E15" s="271"/>
      <c r="F15" s="271"/>
      <c r="G15" s="287" t="s">
        <v>14</v>
      </c>
      <c r="H15" s="271"/>
      <c r="I15" s="242"/>
      <c r="J15" s="288" t="s">
        <v>77</v>
      </c>
      <c r="K15" s="242"/>
      <c r="L15" s="271"/>
      <c r="M15" s="287" t="s">
        <v>14</v>
      </c>
      <c r="N15" s="242"/>
      <c r="O15" s="285"/>
      <c r="P15" s="271"/>
      <c r="Q15" s="271"/>
      <c r="R15" s="273"/>
      <c r="S15" s="268"/>
      <c r="T15" s="244"/>
      <c r="U15" s="242"/>
    </row>
    <row r="16" spans="1:21" ht="21" customHeight="1">
      <c r="A16" s="264"/>
      <c r="B16" s="269"/>
      <c r="C16" s="285"/>
      <c r="D16" s="271"/>
      <c r="E16" s="271"/>
      <c r="F16" s="271"/>
      <c r="G16" s="287"/>
      <c r="H16" s="271"/>
      <c r="I16" s="242"/>
      <c r="J16" s="409" t="s">
        <v>114</v>
      </c>
      <c r="K16" s="242"/>
      <c r="L16" s="271"/>
      <c r="M16" s="287"/>
      <c r="N16" s="242"/>
      <c r="O16" s="285"/>
      <c r="P16" s="271"/>
      <c r="Q16" s="271"/>
      <c r="R16" s="273"/>
      <c r="S16" s="268"/>
      <c r="T16" s="244"/>
      <c r="U16" s="242"/>
    </row>
    <row r="17" spans="1:21" ht="12.75">
      <c r="A17" s="264"/>
      <c r="B17" s="289"/>
      <c r="C17" s="290"/>
      <c r="D17" s="290"/>
      <c r="E17" s="290"/>
      <c r="F17" s="290"/>
      <c r="G17" s="290"/>
      <c r="H17" s="290"/>
      <c r="I17" s="290"/>
      <c r="J17" s="291"/>
      <c r="K17" s="290"/>
      <c r="L17" s="290"/>
      <c r="M17" s="290"/>
      <c r="N17" s="290"/>
      <c r="O17" s="290"/>
      <c r="P17" s="290"/>
      <c r="Q17" s="290"/>
      <c r="R17" s="292"/>
      <c r="S17" s="268"/>
      <c r="T17" s="244"/>
      <c r="U17" s="242"/>
    </row>
    <row r="18" spans="1:21" ht="21" customHeight="1">
      <c r="A18" s="264"/>
      <c r="B18" s="293"/>
      <c r="C18" s="294"/>
      <c r="D18" s="294"/>
      <c r="E18" s="295"/>
      <c r="F18" s="295"/>
      <c r="G18" s="295"/>
      <c r="H18" s="295"/>
      <c r="I18" s="294"/>
      <c r="J18" s="296"/>
      <c r="K18" s="294"/>
      <c r="L18" s="294"/>
      <c r="M18" s="294"/>
      <c r="N18" s="294"/>
      <c r="O18" s="294"/>
      <c r="P18" s="294"/>
      <c r="Q18" s="294"/>
      <c r="R18" s="294"/>
      <c r="S18" s="268"/>
      <c r="T18" s="244"/>
      <c r="U18" s="242"/>
    </row>
    <row r="19" spans="1:21" ht="21" customHeight="1">
      <c r="A19" s="264"/>
      <c r="B19" s="269"/>
      <c r="C19" s="271"/>
      <c r="D19" s="271"/>
      <c r="E19" s="271"/>
      <c r="F19" s="297"/>
      <c r="G19" s="271"/>
      <c r="H19" s="271"/>
      <c r="I19" s="271"/>
      <c r="J19" s="298"/>
      <c r="L19" s="271"/>
      <c r="M19" s="271"/>
      <c r="N19" s="297"/>
      <c r="O19" s="271"/>
      <c r="P19" s="271"/>
      <c r="Q19" s="271"/>
      <c r="R19" s="273"/>
      <c r="S19" s="268"/>
      <c r="T19" s="244"/>
      <c r="U19" s="242"/>
    </row>
    <row r="20" spans="1:21" ht="21" customHeight="1">
      <c r="A20" s="264"/>
      <c r="B20" s="269"/>
      <c r="C20" s="271"/>
      <c r="D20" s="271"/>
      <c r="E20" s="271"/>
      <c r="F20" s="297" t="s">
        <v>105</v>
      </c>
      <c r="G20" s="271"/>
      <c r="H20" s="271"/>
      <c r="I20" s="271"/>
      <c r="J20" s="298"/>
      <c r="L20" s="271"/>
      <c r="M20" s="271"/>
      <c r="N20" s="297" t="s">
        <v>106</v>
      </c>
      <c r="O20" s="271"/>
      <c r="P20" s="271"/>
      <c r="Q20" s="271"/>
      <c r="R20" s="273"/>
      <c r="S20" s="268"/>
      <c r="T20" s="244"/>
      <c r="U20" s="242"/>
    </row>
    <row r="21" spans="1:21" ht="21" customHeight="1">
      <c r="A21" s="264"/>
      <c r="B21" s="269"/>
      <c r="C21" s="285" t="s">
        <v>78</v>
      </c>
      <c r="D21" s="271"/>
      <c r="E21" s="271"/>
      <c r="F21" s="298" t="s">
        <v>87</v>
      </c>
      <c r="G21" s="271"/>
      <c r="H21" s="277" t="s">
        <v>79</v>
      </c>
      <c r="I21" s="277"/>
      <c r="J21" s="299"/>
      <c r="L21" s="271"/>
      <c r="M21" s="284"/>
      <c r="N21" s="298" t="s">
        <v>88</v>
      </c>
      <c r="O21" s="271"/>
      <c r="P21" s="277" t="s">
        <v>79</v>
      </c>
      <c r="Q21" s="277"/>
      <c r="R21" s="273"/>
      <c r="S21" s="268"/>
      <c r="T21" s="244"/>
      <c r="U21" s="242"/>
    </row>
    <row r="22" spans="1:21" ht="21" customHeight="1">
      <c r="A22" s="264"/>
      <c r="B22" s="269"/>
      <c r="C22" s="285" t="s">
        <v>80</v>
      </c>
      <c r="D22" s="271"/>
      <c r="E22" s="271"/>
      <c r="F22" s="299" t="s">
        <v>50</v>
      </c>
      <c r="G22" s="271"/>
      <c r="H22" s="277" t="s">
        <v>81</v>
      </c>
      <c r="I22" s="277"/>
      <c r="J22" s="298"/>
      <c r="K22" s="271"/>
      <c r="L22" s="271"/>
      <c r="M22" s="271"/>
      <c r="N22" s="299" t="s">
        <v>50</v>
      </c>
      <c r="O22" s="271"/>
      <c r="P22" s="277" t="s">
        <v>81</v>
      </c>
      <c r="Q22" s="277"/>
      <c r="R22" s="273"/>
      <c r="S22" s="268"/>
      <c r="T22" s="244"/>
      <c r="U22" s="242"/>
    </row>
    <row r="23" spans="1:21" ht="21" customHeight="1">
      <c r="A23" s="264"/>
      <c r="B23" s="289"/>
      <c r="C23" s="290"/>
      <c r="D23" s="290"/>
      <c r="E23" s="290"/>
      <c r="F23" s="290"/>
      <c r="G23" s="290"/>
      <c r="H23" s="300"/>
      <c r="I23" s="290"/>
      <c r="J23" s="301"/>
      <c r="K23" s="290"/>
      <c r="L23" s="290"/>
      <c r="M23" s="290"/>
      <c r="N23" s="290"/>
      <c r="O23" s="290"/>
      <c r="P23" s="290"/>
      <c r="Q23" s="290"/>
      <c r="R23" s="292"/>
      <c r="S23" s="268"/>
      <c r="T23" s="244"/>
      <c r="U23" s="242"/>
    </row>
    <row r="24" spans="1:21" ht="21" customHeight="1">
      <c r="A24" s="264"/>
      <c r="B24" s="302"/>
      <c r="C24" s="303"/>
      <c r="D24" s="303"/>
      <c r="E24" s="304"/>
      <c r="F24" s="304"/>
      <c r="G24" s="304"/>
      <c r="H24" s="304"/>
      <c r="I24" s="303"/>
      <c r="J24" s="305"/>
      <c r="K24" s="303"/>
      <c r="L24" s="303"/>
      <c r="M24" s="303"/>
      <c r="N24" s="303"/>
      <c r="O24" s="303"/>
      <c r="P24" s="303"/>
      <c r="Q24" s="303"/>
      <c r="R24" s="303"/>
      <c r="S24" s="268"/>
      <c r="T24" s="244"/>
      <c r="U24" s="242"/>
    </row>
    <row r="25" spans="1:19" ht="30" customHeight="1">
      <c r="A25" s="306"/>
      <c r="B25" s="307"/>
      <c r="C25" s="308"/>
      <c r="D25" s="309" t="s">
        <v>15</v>
      </c>
      <c r="E25" s="310"/>
      <c r="F25" s="310"/>
      <c r="G25" s="310"/>
      <c r="H25" s="308"/>
      <c r="I25" s="311"/>
      <c r="J25" s="312"/>
      <c r="K25" s="307"/>
      <c r="L25" s="308"/>
      <c r="M25" s="309" t="s">
        <v>16</v>
      </c>
      <c r="N25" s="309"/>
      <c r="O25" s="309"/>
      <c r="P25" s="309"/>
      <c r="Q25" s="308"/>
      <c r="R25" s="311"/>
      <c r="S25" s="268"/>
    </row>
    <row r="26" spans="1:20" s="321" customFormat="1" ht="21" customHeight="1" thickBot="1">
      <c r="A26" s="313"/>
      <c r="B26" s="314" t="s">
        <v>17</v>
      </c>
      <c r="C26" s="315" t="s">
        <v>18</v>
      </c>
      <c r="D26" s="315" t="s">
        <v>19</v>
      </c>
      <c r="E26" s="316" t="s">
        <v>20</v>
      </c>
      <c r="F26" s="317" t="s">
        <v>21</v>
      </c>
      <c r="G26" s="318"/>
      <c r="H26" s="318"/>
      <c r="I26" s="319"/>
      <c r="J26" s="312"/>
      <c r="K26" s="314" t="s">
        <v>17</v>
      </c>
      <c r="L26" s="315" t="s">
        <v>18</v>
      </c>
      <c r="M26" s="315" t="s">
        <v>19</v>
      </c>
      <c r="N26" s="316" t="s">
        <v>20</v>
      </c>
      <c r="O26" s="317" t="s">
        <v>21</v>
      </c>
      <c r="P26" s="318"/>
      <c r="Q26" s="318"/>
      <c r="R26" s="319"/>
      <c r="S26" s="320"/>
      <c r="T26" s="240"/>
    </row>
    <row r="27" spans="1:20" s="254" customFormat="1" ht="13.5" thickTop="1">
      <c r="A27" s="306"/>
      <c r="B27" s="322"/>
      <c r="C27" s="323"/>
      <c r="D27" s="324"/>
      <c r="E27" s="325"/>
      <c r="F27" s="326"/>
      <c r="G27" s="327"/>
      <c r="H27" s="327"/>
      <c r="I27" s="328"/>
      <c r="J27" s="312"/>
      <c r="K27" s="322"/>
      <c r="L27" s="329"/>
      <c r="M27" s="330"/>
      <c r="N27" s="331"/>
      <c r="O27" s="326"/>
      <c r="P27" s="327"/>
      <c r="Q27" s="327"/>
      <c r="R27" s="328"/>
      <c r="S27" s="268"/>
      <c r="T27" s="240"/>
    </row>
    <row r="28" spans="1:20" s="254" customFormat="1" ht="21" customHeight="1">
      <c r="A28" s="306"/>
      <c r="B28" s="332">
        <v>1</v>
      </c>
      <c r="C28" s="333">
        <v>25.669</v>
      </c>
      <c r="D28" s="333">
        <v>25.259999999999998</v>
      </c>
      <c r="E28" s="334">
        <f>(C28-D28)*1000</f>
        <v>409.0000000000025</v>
      </c>
      <c r="F28" s="335" t="s">
        <v>22</v>
      </c>
      <c r="G28" s="336"/>
      <c r="H28" s="336"/>
      <c r="I28" s="337"/>
      <c r="J28" s="312"/>
      <c r="K28" s="338">
        <v>1</v>
      </c>
      <c r="L28" s="339">
        <v>25.494</v>
      </c>
      <c r="M28" s="339">
        <v>25.444</v>
      </c>
      <c r="N28" s="340">
        <f>(L28-M28)*1000</f>
        <v>50.00000000000071</v>
      </c>
      <c r="O28" s="341" t="s">
        <v>82</v>
      </c>
      <c r="P28" s="342"/>
      <c r="Q28" s="342"/>
      <c r="R28" s="343"/>
      <c r="S28" s="268"/>
      <c r="T28" s="240"/>
    </row>
    <row r="29" spans="1:20" s="254" customFormat="1" ht="21" customHeight="1">
      <c r="A29" s="306"/>
      <c r="B29" s="344"/>
      <c r="C29" s="333"/>
      <c r="D29" s="333"/>
      <c r="E29" s="334">
        <f>(D29-C29)*1000</f>
        <v>0</v>
      </c>
      <c r="F29" s="345" t="s">
        <v>113</v>
      </c>
      <c r="G29" s="346"/>
      <c r="H29" s="346"/>
      <c r="I29" s="347"/>
      <c r="J29" s="312"/>
      <c r="K29" s="338"/>
      <c r="L29" s="339"/>
      <c r="M29" s="339"/>
      <c r="N29" s="340">
        <f aca="true" t="shared" si="0" ref="N29:N35">(M29-L29)*1000</f>
        <v>0</v>
      </c>
      <c r="O29" s="348" t="s">
        <v>108</v>
      </c>
      <c r="P29" s="349"/>
      <c r="Q29" s="349"/>
      <c r="R29" s="350"/>
      <c r="S29" s="268"/>
      <c r="T29" s="240"/>
    </row>
    <row r="30" spans="1:20" s="254" customFormat="1" ht="21" customHeight="1">
      <c r="A30" s="306"/>
      <c r="B30" s="332"/>
      <c r="C30" s="333"/>
      <c r="D30" s="333"/>
      <c r="E30" s="334">
        <f>(D30-C30)*1000</f>
        <v>0</v>
      </c>
      <c r="F30" s="351"/>
      <c r="G30" s="352"/>
      <c r="H30" s="352"/>
      <c r="I30" s="353"/>
      <c r="J30" s="312"/>
      <c r="K30" s="338"/>
      <c r="L30" s="339"/>
      <c r="M30" s="339"/>
      <c r="N30" s="340"/>
      <c r="O30" s="348" t="s">
        <v>110</v>
      </c>
      <c r="P30" s="349"/>
      <c r="Q30" s="349"/>
      <c r="R30" s="350"/>
      <c r="S30" s="268"/>
      <c r="T30" s="240"/>
    </row>
    <row r="31" spans="1:20" s="254" customFormat="1" ht="21" customHeight="1">
      <c r="A31" s="306"/>
      <c r="B31" s="332">
        <v>2</v>
      </c>
      <c r="C31" s="333">
        <v>25.669</v>
      </c>
      <c r="D31" s="333">
        <v>25.286</v>
      </c>
      <c r="E31" s="334">
        <f>(C31-D31)*1000</f>
        <v>382.9999999999991</v>
      </c>
      <c r="F31" s="351" t="s">
        <v>23</v>
      </c>
      <c r="G31" s="352"/>
      <c r="H31" s="352"/>
      <c r="I31" s="353"/>
      <c r="J31" s="312"/>
      <c r="K31" s="338">
        <v>2</v>
      </c>
      <c r="L31" s="339">
        <v>25.593</v>
      </c>
      <c r="M31" s="339">
        <v>25.513</v>
      </c>
      <c r="N31" s="340">
        <f>(L31-M31)*1000</f>
        <v>79.9999999999983</v>
      </c>
      <c r="O31" s="341" t="s">
        <v>83</v>
      </c>
      <c r="P31" s="342"/>
      <c r="Q31" s="342"/>
      <c r="R31" s="343"/>
      <c r="S31" s="268"/>
      <c r="T31" s="240"/>
    </row>
    <row r="32" spans="1:20" s="254" customFormat="1" ht="21" customHeight="1">
      <c r="A32" s="306"/>
      <c r="B32" s="332"/>
      <c r="C32" s="333"/>
      <c r="D32" s="333"/>
      <c r="E32" s="334">
        <f>(D32-C32)*1000</f>
        <v>0</v>
      </c>
      <c r="F32" s="405"/>
      <c r="G32" s="406"/>
      <c r="H32" s="406"/>
      <c r="I32" s="407"/>
      <c r="J32" s="312"/>
      <c r="K32" s="338"/>
      <c r="L32" s="339"/>
      <c r="M32" s="339"/>
      <c r="N32" s="340">
        <f t="shared" si="0"/>
        <v>0</v>
      </c>
      <c r="O32" s="348" t="s">
        <v>111</v>
      </c>
      <c r="P32" s="349"/>
      <c r="Q32" s="349"/>
      <c r="R32" s="350"/>
      <c r="S32" s="268"/>
      <c r="T32" s="240"/>
    </row>
    <row r="33" spans="1:20" s="254" customFormat="1" ht="21" customHeight="1">
      <c r="A33" s="306"/>
      <c r="B33" s="332"/>
      <c r="C33" s="333"/>
      <c r="D33" s="333"/>
      <c r="E33" s="334">
        <f>(D33-C33)*1000</f>
        <v>0</v>
      </c>
      <c r="F33" s="351"/>
      <c r="G33" s="352"/>
      <c r="H33" s="352"/>
      <c r="I33" s="353"/>
      <c r="J33" s="312"/>
      <c r="K33" s="338"/>
      <c r="L33" s="339"/>
      <c r="M33" s="339"/>
      <c r="N33" s="340">
        <f t="shared" si="0"/>
        <v>0</v>
      </c>
      <c r="O33" s="348" t="s">
        <v>112</v>
      </c>
      <c r="P33" s="349"/>
      <c r="Q33" s="349"/>
      <c r="R33" s="350"/>
      <c r="S33" s="268"/>
      <c r="T33" s="240"/>
    </row>
    <row r="34" spans="1:20" s="254" customFormat="1" ht="21" customHeight="1">
      <c r="A34" s="306"/>
      <c r="B34" s="332">
        <v>3</v>
      </c>
      <c r="C34" s="333">
        <v>25.669</v>
      </c>
      <c r="D34" s="333">
        <v>25.226</v>
      </c>
      <c r="E34" s="334">
        <f>(C34-D34)*1000</f>
        <v>443.00000000000136</v>
      </c>
      <c r="F34" s="351" t="s">
        <v>23</v>
      </c>
      <c r="G34" s="352"/>
      <c r="H34" s="352"/>
      <c r="I34" s="353"/>
      <c r="J34" s="312"/>
      <c r="K34" s="338">
        <v>3</v>
      </c>
      <c r="L34" s="339">
        <v>25.599</v>
      </c>
      <c r="M34" s="339">
        <v>25.432</v>
      </c>
      <c r="N34" s="340">
        <f>(L34-M34)*1000</f>
        <v>167.0000000000016</v>
      </c>
      <c r="O34" s="341" t="s">
        <v>107</v>
      </c>
      <c r="P34" s="342"/>
      <c r="Q34" s="342"/>
      <c r="R34" s="343"/>
      <c r="S34" s="268"/>
      <c r="T34" s="240"/>
    </row>
    <row r="35" spans="1:20" s="356" customFormat="1" ht="21" customHeight="1">
      <c r="A35" s="313"/>
      <c r="B35" s="322"/>
      <c r="C35" s="354"/>
      <c r="D35" s="323"/>
      <c r="E35" s="325"/>
      <c r="F35" s="345"/>
      <c r="G35" s="346"/>
      <c r="H35" s="346"/>
      <c r="I35" s="347"/>
      <c r="J35" s="312"/>
      <c r="K35" s="338"/>
      <c r="L35" s="339"/>
      <c r="M35" s="339"/>
      <c r="N35" s="340">
        <f t="shared" si="0"/>
        <v>0</v>
      </c>
      <c r="O35" s="348" t="s">
        <v>109</v>
      </c>
      <c r="P35" s="349"/>
      <c r="Q35" s="349"/>
      <c r="R35" s="350"/>
      <c r="S35" s="320"/>
      <c r="T35" s="355"/>
    </row>
    <row r="36" spans="1:20" s="246" customFormat="1" ht="12.75">
      <c r="A36" s="306"/>
      <c r="B36" s="357"/>
      <c r="C36" s="358"/>
      <c r="D36" s="359"/>
      <c r="E36" s="360"/>
      <c r="F36" s="361"/>
      <c r="G36" s="362"/>
      <c r="H36" s="362"/>
      <c r="I36" s="363"/>
      <c r="J36" s="312"/>
      <c r="K36" s="357"/>
      <c r="L36" s="364"/>
      <c r="M36" s="365"/>
      <c r="N36" s="366"/>
      <c r="O36" s="361"/>
      <c r="P36" s="362"/>
      <c r="Q36" s="362"/>
      <c r="R36" s="363"/>
      <c r="S36" s="268"/>
      <c r="T36" s="240"/>
    </row>
    <row r="37" spans="1:19" ht="21" customHeight="1" thickBot="1">
      <c r="A37" s="367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9"/>
    </row>
  </sheetData>
  <sheetProtection password="E5AD" sheet="1"/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ignoredErrors>
    <ignoredError sqref="N34 E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0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02"/>
      <c r="U1" s="2"/>
      <c r="AD1" s="233"/>
      <c r="AE1" s="234"/>
      <c r="BG1" s="233"/>
      <c r="BH1" s="234"/>
      <c r="BK1" s="232"/>
      <c r="BL1" s="52"/>
      <c r="BM1"/>
      <c r="BN1"/>
      <c r="BO1"/>
      <c r="BP1"/>
      <c r="BQ1"/>
      <c r="BR1"/>
      <c r="BS1"/>
      <c r="BT1"/>
      <c r="BU1"/>
      <c r="BV1"/>
      <c r="BW1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</row>
    <row r="2" spans="1:89" ht="36" customHeight="1" thickBot="1" thickTop="1">
      <c r="A2" s="102"/>
      <c r="B2" s="168" t="s">
        <v>24</v>
      </c>
      <c r="C2" s="165"/>
      <c r="D2" s="165"/>
      <c r="E2" s="165"/>
      <c r="F2" s="165"/>
      <c r="G2" s="165"/>
      <c r="H2" s="165"/>
      <c r="I2" s="165"/>
      <c r="J2" s="165"/>
      <c r="K2" s="165"/>
      <c r="L2" s="166"/>
      <c r="M2" s="102"/>
      <c r="N2" s="132"/>
      <c r="O2" s="133"/>
      <c r="P2" s="133"/>
      <c r="Q2" s="133"/>
      <c r="R2" s="169" t="s">
        <v>25</v>
      </c>
      <c r="S2" s="169"/>
      <c r="T2" s="169"/>
      <c r="U2" s="169"/>
      <c r="V2" s="133"/>
      <c r="W2" s="133"/>
      <c r="X2" s="133"/>
      <c r="Y2" s="134"/>
      <c r="BL2" s="132"/>
      <c r="BM2" s="133"/>
      <c r="BN2" s="133"/>
      <c r="BO2" s="133"/>
      <c r="BP2" s="169" t="s">
        <v>25</v>
      </c>
      <c r="BQ2" s="169"/>
      <c r="BR2" s="169"/>
      <c r="BS2" s="169"/>
      <c r="BT2" s="133"/>
      <c r="BU2" s="133"/>
      <c r="BV2" s="133"/>
      <c r="BW2" s="134"/>
      <c r="BY2" s="1"/>
      <c r="BZ2" s="168" t="s">
        <v>26</v>
      </c>
      <c r="CA2" s="165"/>
      <c r="CB2" s="165"/>
      <c r="CC2" s="165"/>
      <c r="CD2" s="165"/>
      <c r="CE2" s="165"/>
      <c r="CF2" s="165"/>
      <c r="CG2" s="165"/>
      <c r="CH2" s="165"/>
      <c r="CI2" s="165"/>
      <c r="CJ2" s="166"/>
      <c r="CK2" s="1"/>
    </row>
    <row r="3" spans="1:89" ht="21" customHeight="1" thickBot="1" thickTop="1">
      <c r="A3" s="102"/>
      <c r="M3" s="102"/>
      <c r="N3" s="175" t="s">
        <v>27</v>
      </c>
      <c r="O3" s="179"/>
      <c r="P3" s="173"/>
      <c r="Q3" s="174"/>
      <c r="R3" s="167" t="s">
        <v>28</v>
      </c>
      <c r="S3" s="179"/>
      <c r="T3" s="167" t="s">
        <v>136</v>
      </c>
      <c r="U3" s="437"/>
      <c r="V3" s="167"/>
      <c r="W3" s="437"/>
      <c r="X3" s="196" t="s">
        <v>29</v>
      </c>
      <c r="Y3" s="197"/>
      <c r="BL3" s="205" t="s">
        <v>30</v>
      </c>
      <c r="BM3" s="206"/>
      <c r="BN3" s="195"/>
      <c r="BO3" s="204"/>
      <c r="BP3" s="167" t="s">
        <v>28</v>
      </c>
      <c r="BQ3" s="176"/>
      <c r="BR3" s="176"/>
      <c r="BS3" s="179"/>
      <c r="BT3" s="235"/>
      <c r="BU3" s="173"/>
      <c r="BV3" s="167" t="s">
        <v>27</v>
      </c>
      <c r="BW3" s="214"/>
      <c r="BY3" s="1"/>
      <c r="CK3" s="1"/>
    </row>
    <row r="4" spans="1:89" ht="22.5" customHeight="1" thickTop="1">
      <c r="A4" s="102"/>
      <c r="B4" s="103"/>
      <c r="C4" s="104"/>
      <c r="D4" s="104"/>
      <c r="E4" s="104"/>
      <c r="F4" s="104"/>
      <c r="G4" s="104"/>
      <c r="H4" s="104"/>
      <c r="I4" s="104"/>
      <c r="J4" s="105"/>
      <c r="K4" s="104"/>
      <c r="L4" s="106"/>
      <c r="M4" s="102"/>
      <c r="N4" s="3"/>
      <c r="O4" s="4"/>
      <c r="P4" s="5"/>
      <c r="Q4" s="6"/>
      <c r="R4" s="164" t="s">
        <v>137</v>
      </c>
      <c r="S4" s="164"/>
      <c r="T4" s="164"/>
      <c r="U4" s="164"/>
      <c r="V4" s="6"/>
      <c r="W4" s="6"/>
      <c r="X4" s="8"/>
      <c r="Y4" s="9"/>
      <c r="AS4" s="10" t="s">
        <v>1</v>
      </c>
      <c r="BL4" s="11"/>
      <c r="BM4" s="6"/>
      <c r="BN4" s="6"/>
      <c r="BO4" s="6"/>
      <c r="BP4" s="164" t="s">
        <v>32</v>
      </c>
      <c r="BQ4" s="164"/>
      <c r="BR4" s="164"/>
      <c r="BS4" s="164"/>
      <c r="BT4" s="6"/>
      <c r="BU4" s="6"/>
      <c r="BV4" s="6"/>
      <c r="BW4" s="12"/>
      <c r="BY4" s="1"/>
      <c r="BZ4" s="103"/>
      <c r="CA4" s="104"/>
      <c r="CB4" s="104"/>
      <c r="CC4" s="104"/>
      <c r="CD4" s="104"/>
      <c r="CE4" s="104"/>
      <c r="CF4" s="104"/>
      <c r="CG4" s="104"/>
      <c r="CH4" s="105"/>
      <c r="CI4" s="104"/>
      <c r="CJ4" s="106"/>
      <c r="CK4" s="1"/>
    </row>
    <row r="5" spans="1:89" ht="23.25" customHeight="1">
      <c r="A5" s="102"/>
      <c r="B5" s="107"/>
      <c r="C5" s="108" t="s">
        <v>33</v>
      </c>
      <c r="D5" s="109"/>
      <c r="E5" s="110"/>
      <c r="F5" s="110"/>
      <c r="G5" s="110"/>
      <c r="H5" s="110"/>
      <c r="I5" s="110"/>
      <c r="J5" s="112"/>
      <c r="L5" s="114"/>
      <c r="M5" s="102"/>
      <c r="N5" s="13"/>
      <c r="O5" s="156"/>
      <c r="P5" s="14"/>
      <c r="Q5" s="15"/>
      <c r="R5" s="14"/>
      <c r="S5" s="180"/>
      <c r="T5" s="16"/>
      <c r="U5" s="213"/>
      <c r="V5" s="438"/>
      <c r="W5" s="198"/>
      <c r="X5" s="17"/>
      <c r="Y5" s="18"/>
      <c r="BL5" s="19"/>
      <c r="BM5" s="198"/>
      <c r="BN5" s="14"/>
      <c r="BO5" s="180"/>
      <c r="BP5" s="16"/>
      <c r="BQ5" s="213"/>
      <c r="BR5" s="16"/>
      <c r="BS5" s="156"/>
      <c r="BT5" s="215"/>
      <c r="BU5" s="218"/>
      <c r="BV5" s="217"/>
      <c r="BW5" s="216"/>
      <c r="BY5" s="1"/>
      <c r="BZ5" s="107"/>
      <c r="CA5" s="108" t="s">
        <v>33</v>
      </c>
      <c r="CB5" s="109"/>
      <c r="CC5" s="110"/>
      <c r="CD5" s="110"/>
      <c r="CE5" s="110"/>
      <c r="CF5" s="110"/>
      <c r="CG5" s="110"/>
      <c r="CH5" s="112"/>
      <c r="CJ5" s="114"/>
      <c r="CK5" s="1"/>
    </row>
    <row r="6" spans="1:89" ht="23.25" customHeight="1">
      <c r="A6" s="102"/>
      <c r="B6" s="107"/>
      <c r="C6" s="108" t="s">
        <v>4</v>
      </c>
      <c r="D6" s="109"/>
      <c r="E6" s="110"/>
      <c r="F6" s="110"/>
      <c r="G6" s="111" t="s">
        <v>34</v>
      </c>
      <c r="H6" s="110"/>
      <c r="I6" s="110"/>
      <c r="J6" s="112"/>
      <c r="K6" s="113" t="s">
        <v>35</v>
      </c>
      <c r="L6" s="114"/>
      <c r="M6" s="102"/>
      <c r="N6" s="30" t="s">
        <v>36</v>
      </c>
      <c r="O6" s="32">
        <v>26.699</v>
      </c>
      <c r="P6" s="31"/>
      <c r="Q6" s="32"/>
      <c r="R6" s="200" t="s">
        <v>37</v>
      </c>
      <c r="S6" s="208"/>
      <c r="T6" s="22"/>
      <c r="U6" s="22" t="s">
        <v>90</v>
      </c>
      <c r="V6" s="31">
        <v>1</v>
      </c>
      <c r="W6" s="23">
        <v>25.669</v>
      </c>
      <c r="X6" s="200" t="s">
        <v>135</v>
      </c>
      <c r="Y6" s="201"/>
      <c r="AR6" s="26" t="s">
        <v>84</v>
      </c>
      <c r="AS6" s="27" t="s">
        <v>38</v>
      </c>
      <c r="AT6" s="28" t="s">
        <v>39</v>
      </c>
      <c r="BL6" s="207"/>
      <c r="BM6" s="208"/>
      <c r="BN6" s="25"/>
      <c r="BO6" s="34"/>
      <c r="BP6" s="200" t="s">
        <v>37</v>
      </c>
      <c r="BQ6" s="210"/>
      <c r="BR6" s="210"/>
      <c r="BS6" s="208"/>
      <c r="BT6" s="31"/>
      <c r="BU6" s="32"/>
      <c r="BV6" s="31" t="s">
        <v>40</v>
      </c>
      <c r="BW6" s="38">
        <v>24.23</v>
      </c>
      <c r="BY6" s="1"/>
      <c r="BZ6" s="107"/>
      <c r="CA6" s="108" t="s">
        <v>4</v>
      </c>
      <c r="CB6" s="109"/>
      <c r="CC6" s="110"/>
      <c r="CD6" s="110"/>
      <c r="CE6" s="111" t="s">
        <v>34</v>
      </c>
      <c r="CF6" s="110"/>
      <c r="CG6" s="110"/>
      <c r="CH6" s="112"/>
      <c r="CI6" s="113" t="s">
        <v>35</v>
      </c>
      <c r="CJ6" s="114"/>
      <c r="CK6" s="1"/>
    </row>
    <row r="7" spans="1:89" ht="23.25" customHeight="1">
      <c r="A7" s="102"/>
      <c r="B7" s="107"/>
      <c r="C7" s="108" t="s">
        <v>7</v>
      </c>
      <c r="D7" s="109"/>
      <c r="E7" s="110"/>
      <c r="F7" s="110"/>
      <c r="G7" s="115" t="s">
        <v>86</v>
      </c>
      <c r="H7" s="110"/>
      <c r="I7" s="110"/>
      <c r="J7" s="109"/>
      <c r="K7" s="24"/>
      <c r="L7" s="116"/>
      <c r="M7" s="102"/>
      <c r="N7" s="35"/>
      <c r="O7" s="177"/>
      <c r="P7" s="31"/>
      <c r="Q7" s="32"/>
      <c r="R7" s="202" t="s">
        <v>41</v>
      </c>
      <c r="S7" s="212"/>
      <c r="T7" s="22"/>
      <c r="U7" s="22" t="s">
        <v>90</v>
      </c>
      <c r="V7" s="31">
        <v>2</v>
      </c>
      <c r="W7" s="23">
        <v>25.669</v>
      </c>
      <c r="X7" s="202" t="s">
        <v>42</v>
      </c>
      <c r="Y7" s="203"/>
      <c r="AW7" s="53"/>
      <c r="BL7" s="37" t="s">
        <v>43</v>
      </c>
      <c r="BM7" s="34">
        <v>25.46</v>
      </c>
      <c r="BN7" s="25"/>
      <c r="BO7" s="34"/>
      <c r="BP7" s="202" t="s">
        <v>41</v>
      </c>
      <c r="BQ7" s="211"/>
      <c r="BR7" s="211"/>
      <c r="BS7" s="212"/>
      <c r="BT7" s="31"/>
      <c r="BU7" s="32"/>
      <c r="BV7" s="16"/>
      <c r="BW7" s="20"/>
      <c r="BY7" s="1"/>
      <c r="BZ7" s="107"/>
      <c r="CA7" s="108" t="s">
        <v>7</v>
      </c>
      <c r="CB7" s="109"/>
      <c r="CC7" s="110"/>
      <c r="CD7" s="110"/>
      <c r="CE7" s="115" t="s">
        <v>86</v>
      </c>
      <c r="CF7" s="110"/>
      <c r="CG7" s="110"/>
      <c r="CH7" s="109"/>
      <c r="CI7" s="24"/>
      <c r="CJ7" s="116"/>
      <c r="CK7" s="1"/>
    </row>
    <row r="8" spans="1:89" ht="23.25" customHeight="1">
      <c r="A8" s="102"/>
      <c r="B8" s="117"/>
      <c r="C8" s="101"/>
      <c r="D8" s="101"/>
      <c r="E8" s="101"/>
      <c r="F8" s="101"/>
      <c r="G8" s="101"/>
      <c r="H8" s="101"/>
      <c r="I8" s="101"/>
      <c r="J8" s="101"/>
      <c r="K8" s="101"/>
      <c r="L8" s="118"/>
      <c r="M8" s="102"/>
      <c r="N8" s="39" t="s">
        <v>44</v>
      </c>
      <c r="O8" s="178">
        <v>25.998</v>
      </c>
      <c r="P8" s="40"/>
      <c r="Q8" s="41"/>
      <c r="R8" s="200" t="s">
        <v>45</v>
      </c>
      <c r="S8" s="208"/>
      <c r="T8" s="22"/>
      <c r="U8" s="22" t="s">
        <v>90</v>
      </c>
      <c r="V8" s="31">
        <v>3</v>
      </c>
      <c r="W8" s="23">
        <v>25.669</v>
      </c>
      <c r="X8" s="200" t="s">
        <v>45</v>
      </c>
      <c r="Y8" s="201"/>
      <c r="AS8" s="36" t="s">
        <v>85</v>
      </c>
      <c r="BL8" s="207"/>
      <c r="BM8" s="208"/>
      <c r="BN8" s="25"/>
      <c r="BO8" s="34"/>
      <c r="BP8" s="200" t="s">
        <v>45</v>
      </c>
      <c r="BQ8" s="210"/>
      <c r="BR8" s="210"/>
      <c r="BS8" s="208"/>
      <c r="BT8" s="22"/>
      <c r="BU8" s="23"/>
      <c r="BV8" s="40" t="s">
        <v>46</v>
      </c>
      <c r="BW8" s="46">
        <v>24.93</v>
      </c>
      <c r="BY8" s="1"/>
      <c r="BZ8" s="117"/>
      <c r="CA8" s="101"/>
      <c r="CB8" s="101"/>
      <c r="CC8" s="101"/>
      <c r="CD8" s="101"/>
      <c r="CE8" s="101"/>
      <c r="CF8" s="101"/>
      <c r="CG8" s="101"/>
      <c r="CH8" s="101"/>
      <c r="CI8" s="101"/>
      <c r="CJ8" s="118"/>
      <c r="CK8" s="1"/>
    </row>
    <row r="9" spans="1:89" ht="23.25" customHeight="1" thickBot="1">
      <c r="A9" s="102"/>
      <c r="B9" s="119"/>
      <c r="C9" s="109"/>
      <c r="D9" s="109"/>
      <c r="E9" s="109"/>
      <c r="F9" s="109"/>
      <c r="G9" s="109"/>
      <c r="H9" s="109"/>
      <c r="I9" s="109"/>
      <c r="J9" s="109"/>
      <c r="K9" s="109"/>
      <c r="L9" s="116"/>
      <c r="M9" s="102"/>
      <c r="N9" s="42"/>
      <c r="O9" s="43"/>
      <c r="P9" s="44"/>
      <c r="Q9" s="43"/>
      <c r="R9" s="44"/>
      <c r="S9" s="43"/>
      <c r="T9" s="44"/>
      <c r="U9" s="209"/>
      <c r="V9" s="47"/>
      <c r="W9" s="199"/>
      <c r="X9" s="47"/>
      <c r="Y9" s="48"/>
      <c r="BL9" s="49"/>
      <c r="BM9" s="199"/>
      <c r="BN9" s="50"/>
      <c r="BO9" s="181"/>
      <c r="BP9" s="47"/>
      <c r="BQ9" s="47"/>
      <c r="BR9" s="47"/>
      <c r="BS9" s="51"/>
      <c r="BT9" s="47"/>
      <c r="BU9" s="51"/>
      <c r="BV9" s="44"/>
      <c r="BW9" s="45"/>
      <c r="BY9" s="1"/>
      <c r="BZ9" s="119"/>
      <c r="CA9" s="109"/>
      <c r="CB9" s="109"/>
      <c r="CC9" s="109"/>
      <c r="CD9" s="109"/>
      <c r="CE9" s="109"/>
      <c r="CF9" s="109"/>
      <c r="CG9" s="109"/>
      <c r="CH9" s="109"/>
      <c r="CI9" s="109"/>
      <c r="CJ9" s="116"/>
      <c r="CK9" s="1"/>
    </row>
    <row r="10" spans="1:89" ht="23.25" customHeight="1">
      <c r="A10" s="102"/>
      <c r="B10" s="107"/>
      <c r="C10" s="113" t="s">
        <v>47</v>
      </c>
      <c r="D10" s="109"/>
      <c r="E10" s="109"/>
      <c r="F10" s="112"/>
      <c r="G10" s="100" t="s">
        <v>87</v>
      </c>
      <c r="H10" s="109"/>
      <c r="I10" s="109"/>
      <c r="J10" s="99" t="s">
        <v>48</v>
      </c>
      <c r="K10" s="415">
        <v>20</v>
      </c>
      <c r="L10" s="114"/>
      <c r="M10" s="102"/>
      <c r="N10" s="102"/>
      <c r="Q10" s="102"/>
      <c r="AS10" s="374" t="s">
        <v>89</v>
      </c>
      <c r="BY10" s="1"/>
      <c r="BZ10" s="107"/>
      <c r="CA10" s="113" t="s">
        <v>47</v>
      </c>
      <c r="CB10" s="109"/>
      <c r="CC10" s="109"/>
      <c r="CD10" s="112"/>
      <c r="CE10" s="100" t="s">
        <v>88</v>
      </c>
      <c r="CF10" s="109"/>
      <c r="CG10" s="109"/>
      <c r="CH10" s="99" t="s">
        <v>48</v>
      </c>
      <c r="CI10" s="415">
        <v>20</v>
      </c>
      <c r="CJ10" s="114"/>
      <c r="CK10" s="1"/>
    </row>
    <row r="11" spans="1:89" ht="22.5" customHeight="1">
      <c r="A11" s="102"/>
      <c r="B11" s="107"/>
      <c r="C11" s="113" t="s">
        <v>49</v>
      </c>
      <c r="D11" s="109"/>
      <c r="E11" s="109"/>
      <c r="F11" s="112"/>
      <c r="G11" s="100" t="s">
        <v>50</v>
      </c>
      <c r="H11" s="109"/>
      <c r="I11" s="121"/>
      <c r="J11" s="99" t="s">
        <v>51</v>
      </c>
      <c r="K11" s="415">
        <v>10</v>
      </c>
      <c r="L11" s="114"/>
      <c r="M11" s="102"/>
      <c r="N11" s="102"/>
      <c r="Q11" s="102"/>
      <c r="BY11" s="1"/>
      <c r="BZ11" s="107"/>
      <c r="CA11" s="113" t="s">
        <v>49</v>
      </c>
      <c r="CB11" s="109"/>
      <c r="CC11" s="109"/>
      <c r="CD11" s="112"/>
      <c r="CE11" s="100" t="s">
        <v>50</v>
      </c>
      <c r="CF11" s="109"/>
      <c r="CG11" s="121"/>
      <c r="CH11" s="99" t="s">
        <v>51</v>
      </c>
      <c r="CI11" s="415">
        <v>10</v>
      </c>
      <c r="CJ11" s="114"/>
      <c r="CK11" s="1"/>
    </row>
    <row r="12" spans="1:89" ht="18" customHeight="1" thickBot="1">
      <c r="A12" s="102"/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M12" s="102"/>
      <c r="N12" s="102"/>
      <c r="O12" s="102"/>
      <c r="P12" s="52"/>
      <c r="Q12" s="52"/>
      <c r="R12" s="52"/>
      <c r="S12" s="52"/>
      <c r="T12" s="52"/>
      <c r="U12" s="52"/>
      <c r="V12" s="52"/>
      <c r="W12" s="52"/>
      <c r="X12" s="52"/>
      <c r="Y12" s="52"/>
      <c r="AW12" s="53"/>
      <c r="BY12" s="1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  <c r="CK12" s="1"/>
    </row>
    <row r="13" spans="1:89" ht="18" customHeight="1" thickTop="1">
      <c r="A13" s="102"/>
      <c r="B13" s="112"/>
      <c r="C13" s="113"/>
      <c r="J13" s="99"/>
      <c r="K13" s="120"/>
      <c r="L13" s="112"/>
      <c r="M13" s="102"/>
      <c r="N13" s="102"/>
      <c r="O13" s="102"/>
      <c r="BT13" s="52"/>
      <c r="BU13" s="52"/>
      <c r="BY13" s="1"/>
      <c r="CK13" s="1"/>
    </row>
    <row r="14" spans="1:89" ht="18" customHeight="1">
      <c r="A14" s="102"/>
      <c r="B14" s="21"/>
      <c r="C14" s="21"/>
      <c r="J14" s="21"/>
      <c r="K14" s="21"/>
      <c r="L14" s="21"/>
      <c r="M14" s="102"/>
      <c r="N14" s="102"/>
      <c r="O14" s="102"/>
      <c r="P14" s="52"/>
      <c r="Q14" s="52"/>
      <c r="R14" s="52"/>
      <c r="S14" s="52"/>
      <c r="T14" s="52"/>
      <c r="U14" s="52"/>
      <c r="V14" s="52"/>
      <c r="W14" s="52"/>
      <c r="Y14" s="52"/>
      <c r="AA14" s="54"/>
      <c r="AU14" s="53"/>
      <c r="AW14" s="53"/>
      <c r="BY14" s="1"/>
      <c r="BZ14" s="1"/>
      <c r="CA14" s="1"/>
      <c r="CH14" s="1"/>
      <c r="CI14" s="1"/>
      <c r="CJ14" s="1"/>
      <c r="CK14" s="1"/>
    </row>
    <row r="15" spans="1:89" s="54" customFormat="1" ht="18" customHeight="1">
      <c r="A15" s="10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/>
      <c r="M15" s="102"/>
      <c r="N15" s="102"/>
      <c r="O15" s="102"/>
      <c r="AS15"/>
      <c r="BC15" s="53"/>
      <c r="BD15" s="53"/>
      <c r="BO15"/>
      <c r="BY15" s="1"/>
      <c r="CK15" s="1"/>
    </row>
    <row r="16" spans="1:89" s="54" customFormat="1" ht="18" customHeight="1" thickBot="1">
      <c r="A16" s="102"/>
      <c r="B16" s="102"/>
      <c r="C16" s="102"/>
      <c r="D16" s="377" t="s">
        <v>93</v>
      </c>
      <c r="E16" s="378"/>
      <c r="F16" s="378"/>
      <c r="G16" s="378"/>
      <c r="H16" s="378"/>
      <c r="I16" s="379"/>
      <c r="J16" s="102"/>
      <c r="K16" s="102"/>
      <c r="L16" s="102"/>
      <c r="M16" s="102"/>
      <c r="N16" s="102"/>
      <c r="O16" s="102"/>
      <c r="Z16" s="53"/>
      <c r="AN16"/>
      <c r="AP16" s="159"/>
      <c r="AS16"/>
      <c r="BD16" s="53"/>
      <c r="BE16" s="226">
        <v>25.375</v>
      </c>
      <c r="BP16" s="53"/>
      <c r="BY16" s="1"/>
      <c r="CK16" s="1"/>
    </row>
    <row r="17" spans="1:89" ht="18" customHeight="1" thickTop="1">
      <c r="A17" s="102"/>
      <c r="B17" s="102"/>
      <c r="C17" s="102"/>
      <c r="D17" s="380" t="s">
        <v>100</v>
      </c>
      <c r="E17" s="381"/>
      <c r="F17" s="382" t="s">
        <v>94</v>
      </c>
      <c r="G17" s="383"/>
      <c r="H17" s="384" t="s">
        <v>99</v>
      </c>
      <c r="I17" s="385"/>
      <c r="J17" s="102"/>
      <c r="K17" s="102"/>
      <c r="L17" s="102"/>
      <c r="M17" s="102"/>
      <c r="N17" s="102"/>
      <c r="O17" s="102"/>
      <c r="V17" s="52"/>
      <c r="W17" s="55"/>
      <c r="AE17" s="53"/>
      <c r="AF17" s="53"/>
      <c r="AH17" s="53"/>
      <c r="AI17" s="53"/>
      <c r="AJ17" s="53"/>
      <c r="AK17" s="53"/>
      <c r="AL17" s="54"/>
      <c r="AP17" s="54"/>
      <c r="AQ17" s="160"/>
      <c r="AR17" s="54"/>
      <c r="AT17" s="54"/>
      <c r="AU17" s="54"/>
      <c r="AW17" s="53"/>
      <c r="BC17" s="53"/>
      <c r="BE17" s="186"/>
      <c r="BQ17" s="53"/>
      <c r="BS17" s="186" t="s">
        <v>115</v>
      </c>
      <c r="BY17" s="1"/>
      <c r="CK17" s="1"/>
    </row>
    <row r="18" spans="1:89" ht="18" customHeight="1">
      <c r="A18" s="102"/>
      <c r="B18" s="102"/>
      <c r="C18" s="102"/>
      <c r="D18" s="386"/>
      <c r="E18" s="387"/>
      <c r="F18" s="109"/>
      <c r="G18" s="80"/>
      <c r="H18" s="121"/>
      <c r="I18" s="388"/>
      <c r="J18" s="102"/>
      <c r="K18" s="102"/>
      <c r="L18" s="102"/>
      <c r="M18" s="102"/>
      <c r="N18" s="53"/>
      <c r="O18" s="102"/>
      <c r="Q18" s="155"/>
      <c r="U18" s="52"/>
      <c r="V18" s="52"/>
      <c r="W18" s="53"/>
      <c r="AA18" s="53"/>
      <c r="AE18" s="53"/>
      <c r="AK18" s="155"/>
      <c r="AL18" s="53"/>
      <c r="AR18" s="53"/>
      <c r="AS18" s="53"/>
      <c r="AT18" s="53"/>
      <c r="AV18" s="53"/>
      <c r="AW18" s="53"/>
      <c r="AX18" s="53"/>
      <c r="AY18" s="53"/>
      <c r="BD18" s="53"/>
      <c r="BF18" s="53"/>
      <c r="BQ18" s="53"/>
      <c r="BS18" s="186" t="s">
        <v>116</v>
      </c>
      <c r="BY18" s="1"/>
      <c r="BZ18" s="1"/>
      <c r="CA18" s="1"/>
      <c r="CB18" s="149"/>
      <c r="CH18" s="1"/>
      <c r="CI18" s="1"/>
      <c r="CJ18" s="1"/>
      <c r="CK18" s="1"/>
    </row>
    <row r="19" spans="4:87" ht="18" customHeight="1">
      <c r="D19" s="389" t="s">
        <v>95</v>
      </c>
      <c r="E19" s="23">
        <v>32.315</v>
      </c>
      <c r="F19" s="109"/>
      <c r="G19" s="80"/>
      <c r="H19" s="390" t="s">
        <v>96</v>
      </c>
      <c r="I19" s="391">
        <v>30.676</v>
      </c>
      <c r="Q19" s="155"/>
      <c r="U19" s="52"/>
      <c r="V19" s="52"/>
      <c r="W19" s="52"/>
      <c r="AA19" s="53"/>
      <c r="AL19" s="53"/>
      <c r="AP19" s="157"/>
      <c r="AX19" s="56" t="s">
        <v>56</v>
      </c>
      <c r="AZ19" s="194"/>
      <c r="BG19">
        <v>0</v>
      </c>
      <c r="BI19" s="194"/>
      <c r="BJ19" s="194"/>
      <c r="BK19" s="230"/>
      <c r="BQ19" s="53"/>
      <c r="CH19" s="52"/>
      <c r="CI19" s="52"/>
    </row>
    <row r="20" spans="4:87" ht="18" customHeight="1">
      <c r="D20" s="386"/>
      <c r="E20" s="387"/>
      <c r="F20" s="109"/>
      <c r="G20" s="80"/>
      <c r="H20" s="121"/>
      <c r="I20" s="388"/>
      <c r="P20" s="144"/>
      <c r="U20" s="52"/>
      <c r="V20" s="52"/>
      <c r="W20" s="52"/>
      <c r="AC20" s="412"/>
      <c r="AG20" s="155"/>
      <c r="AL20" s="53"/>
      <c r="AM20" s="55"/>
      <c r="AQ20" s="160"/>
      <c r="AV20" s="185" t="s">
        <v>43</v>
      </c>
      <c r="AX20" s="53"/>
      <c r="BC20" s="53"/>
      <c r="BI20" s="231"/>
      <c r="BJ20" s="194"/>
      <c r="BK20" s="194"/>
      <c r="BM20" s="155"/>
      <c r="BQ20" s="53"/>
      <c r="BW20" s="53"/>
      <c r="CH20" s="52"/>
      <c r="CI20" s="52"/>
    </row>
    <row r="21" spans="4:87" ht="18" customHeight="1">
      <c r="D21" s="39" t="s">
        <v>97</v>
      </c>
      <c r="E21" s="392">
        <v>31.608</v>
      </c>
      <c r="F21" s="109"/>
      <c r="G21" s="80"/>
      <c r="H21" s="40" t="s">
        <v>98</v>
      </c>
      <c r="I21" s="393">
        <v>31.39</v>
      </c>
      <c r="Q21" s="155"/>
      <c r="U21" s="52"/>
      <c r="W21" s="52"/>
      <c r="AM21" s="53"/>
      <c r="AP21" s="55"/>
      <c r="AV21" s="56"/>
      <c r="AX21" s="194"/>
      <c r="BE21" s="227">
        <v>25.375</v>
      </c>
      <c r="BF21" s="436" t="s">
        <v>118</v>
      </c>
      <c r="BI21" s="64"/>
      <c r="BJ21" s="194"/>
      <c r="BK21" s="226">
        <v>25.309</v>
      </c>
      <c r="BL21" s="413" t="s">
        <v>55</v>
      </c>
      <c r="CH21" s="52"/>
      <c r="CI21" s="52"/>
    </row>
    <row r="22" spans="4:87" ht="18" customHeight="1" thickBot="1">
      <c r="D22" s="394"/>
      <c r="E22" s="95"/>
      <c r="F22" s="395"/>
      <c r="G22" s="95"/>
      <c r="H22" s="395"/>
      <c r="I22" s="396"/>
      <c r="T22" s="52"/>
      <c r="AB22" s="53"/>
      <c r="AD22" s="53"/>
      <c r="AG22" s="155"/>
      <c r="AR22" s="400"/>
      <c r="AS22" s="401" t="s">
        <v>101</v>
      </c>
      <c r="AV22" s="53"/>
      <c r="BA22">
        <v>0</v>
      </c>
      <c r="BC22" s="53"/>
      <c r="BE22" s="158"/>
      <c r="BI22" s="194"/>
      <c r="BJ22" s="194"/>
      <c r="BK22" s="230"/>
      <c r="BL22" s="52"/>
      <c r="BM22" s="193"/>
      <c r="BQ22" s="56"/>
      <c r="BV22" s="53"/>
      <c r="CE22" s="186"/>
      <c r="CH22" s="154"/>
      <c r="CI22" s="52"/>
    </row>
    <row r="23" spans="6:83" ht="18" customHeight="1">
      <c r="F23" s="53"/>
      <c r="U23" s="192" t="s">
        <v>58</v>
      </c>
      <c r="V23" s="58"/>
      <c r="W23" s="52"/>
      <c r="X23" s="53"/>
      <c r="AB23" s="53"/>
      <c r="AC23" s="52"/>
      <c r="AD23" s="52"/>
      <c r="AK23" s="149"/>
      <c r="AQ23" s="402" t="s">
        <v>102</v>
      </c>
      <c r="AV23" s="56" t="s">
        <v>59</v>
      </c>
      <c r="BI23" s="194"/>
      <c r="BJ23" s="194"/>
      <c r="BL23" s="52"/>
      <c r="BO23" s="149"/>
      <c r="BP23" s="53"/>
      <c r="BX23" s="56"/>
      <c r="CE23" s="186"/>
    </row>
    <row r="24" spans="4:85" ht="18" customHeight="1">
      <c r="D24" s="171"/>
      <c r="E24" s="172"/>
      <c r="F24" s="112"/>
      <c r="G24" s="112"/>
      <c r="H24" s="171"/>
      <c r="I24" s="172"/>
      <c r="R24" s="57"/>
      <c r="S24" s="53"/>
      <c r="V24" s="53"/>
      <c r="Y24" s="194"/>
      <c r="Z24" s="56">
        <v>4</v>
      </c>
      <c r="AF24" s="57"/>
      <c r="AK24" s="53"/>
      <c r="AP24" s="194"/>
      <c r="AS24" s="56">
        <v>9</v>
      </c>
      <c r="AU24" s="194"/>
      <c r="AY24" s="229"/>
      <c r="BI24" s="194"/>
      <c r="BJ24" s="194"/>
      <c r="BK24" s="194"/>
      <c r="BL24" s="411" t="s">
        <v>57</v>
      </c>
      <c r="BO24" s="53"/>
      <c r="BQ24" s="149"/>
      <c r="BS24" s="375" t="s">
        <v>92</v>
      </c>
      <c r="BX24" s="53"/>
      <c r="CD24" s="52"/>
      <c r="CE24" s="53"/>
      <c r="CG24" s="52"/>
    </row>
    <row r="25" spans="15:87" ht="18" customHeight="1">
      <c r="O25" s="222" t="s">
        <v>117</v>
      </c>
      <c r="R25" s="53"/>
      <c r="Y25" s="194"/>
      <c r="Z25" s="53"/>
      <c r="AB25" s="53"/>
      <c r="AF25" s="53"/>
      <c r="AL25" s="153"/>
      <c r="AM25" s="53"/>
      <c r="AP25" s="194"/>
      <c r="AQ25" s="53"/>
      <c r="AS25" s="53"/>
      <c r="AY25" s="53"/>
      <c r="AZ25" s="194"/>
      <c r="BA25" s="194"/>
      <c r="BB25" s="194"/>
      <c r="BC25" s="194"/>
      <c r="BD25" s="194"/>
      <c r="BE25" s="194"/>
      <c r="BF25" s="194"/>
      <c r="BG25" s="64"/>
      <c r="BH25" s="194"/>
      <c r="BI25" s="53"/>
      <c r="BM25" s="52"/>
      <c r="BQ25" s="53"/>
      <c r="BV25" s="53"/>
      <c r="CB25" s="53"/>
      <c r="CD25" s="52"/>
      <c r="CH25" s="52"/>
      <c r="CI25" s="52"/>
    </row>
    <row r="26" spans="20:86" ht="18" customHeight="1">
      <c r="T26" s="149"/>
      <c r="V26" s="64"/>
      <c r="W26" s="65"/>
      <c r="Y26" s="194"/>
      <c r="AA26" s="53"/>
      <c r="AC26" s="194"/>
      <c r="AP26" s="194"/>
      <c r="AR26" s="53"/>
      <c r="AW26" s="62"/>
      <c r="AZ26" s="53"/>
      <c r="BH26" s="56" t="s">
        <v>60</v>
      </c>
      <c r="BK26" s="410"/>
      <c r="BL26" s="53"/>
      <c r="BN26" s="53"/>
      <c r="BR26" s="149"/>
      <c r="BS26" s="149"/>
      <c r="BV26" s="53"/>
      <c r="CD26" s="52"/>
      <c r="CF26" s="52"/>
      <c r="CH26" s="52"/>
    </row>
    <row r="27" spans="20:85" ht="18" customHeight="1">
      <c r="T27" s="57"/>
      <c r="U27" s="57">
        <v>3</v>
      </c>
      <c r="Y27" s="194"/>
      <c r="AC27" s="194"/>
      <c r="AM27" s="57"/>
      <c r="AN27" s="57"/>
      <c r="AP27" s="194"/>
      <c r="AQ27" s="58"/>
      <c r="AZ27" s="53"/>
      <c r="BA27" s="194"/>
      <c r="BF27" s="57">
        <v>13</v>
      </c>
      <c r="BG27" s="223" t="s">
        <v>61</v>
      </c>
      <c r="BH27" s="53"/>
      <c r="BL27" s="52"/>
      <c r="BP27" s="194"/>
      <c r="BQ27" s="188"/>
      <c r="BR27" s="53"/>
      <c r="BS27" s="53"/>
      <c r="BV27" s="57"/>
      <c r="CC27" s="52"/>
      <c r="CD27" s="52"/>
      <c r="CE27" s="52"/>
      <c r="CF27" s="52"/>
      <c r="CG27" s="52"/>
    </row>
    <row r="28" spans="6:85" ht="18" customHeight="1">
      <c r="F28" s="150"/>
      <c r="G28" s="150"/>
      <c r="H28" s="185"/>
      <c r="I28" s="53"/>
      <c r="J28" s="53"/>
      <c r="M28" s="53"/>
      <c r="Q28" s="53"/>
      <c r="T28" s="53"/>
      <c r="U28" s="53"/>
      <c r="X28" s="53"/>
      <c r="AC28" s="53"/>
      <c r="AD28" s="53"/>
      <c r="AL28" s="153"/>
      <c r="AP28" s="194"/>
      <c r="AS28" s="53"/>
      <c r="AU28" s="57"/>
      <c r="BF28" s="53"/>
      <c r="BG28" s="53"/>
      <c r="BI28" s="154"/>
      <c r="BL28" s="53"/>
      <c r="BM28" s="53"/>
      <c r="BO28" s="144"/>
      <c r="BP28" s="64"/>
      <c r="BR28" s="53"/>
      <c r="BT28" s="53"/>
      <c r="BU28" s="57"/>
      <c r="BV28" s="53"/>
      <c r="BW28" s="152"/>
      <c r="BY28" s="53"/>
      <c r="CC28" s="53"/>
      <c r="CE28" s="53"/>
      <c r="CG28" s="53"/>
    </row>
    <row r="29" spans="4:88" ht="18" customHeight="1">
      <c r="D29" s="61"/>
      <c r="F29" s="102"/>
      <c r="R29" s="65"/>
      <c r="S29" s="57"/>
      <c r="T29" s="52"/>
      <c r="U29" s="194"/>
      <c r="AC29" s="194"/>
      <c r="AD29" s="58"/>
      <c r="AP29" s="194"/>
      <c r="BM29" s="161"/>
      <c r="BO29" s="53"/>
      <c r="BP29" s="194"/>
      <c r="BQ29" s="53"/>
      <c r="BR29" s="53"/>
      <c r="BS29" s="194"/>
      <c r="BX29" s="53"/>
      <c r="CI29" s="221" t="s">
        <v>46</v>
      </c>
      <c r="CJ29" s="63"/>
    </row>
    <row r="30" spans="6:76" ht="18" customHeight="1">
      <c r="F30" s="151"/>
      <c r="P30" s="53"/>
      <c r="Q30" s="57">
        <v>2</v>
      </c>
      <c r="S30" s="53"/>
      <c r="T30" s="53"/>
      <c r="U30" s="64"/>
      <c r="AA30" s="53"/>
      <c r="AC30" s="194"/>
      <c r="AD30" s="53"/>
      <c r="AG30" s="64"/>
      <c r="AP30" s="194"/>
      <c r="BJ30" s="64"/>
      <c r="BP30" s="62"/>
      <c r="BQ30" s="161"/>
      <c r="BS30" s="194"/>
      <c r="BX30" s="57">
        <v>16</v>
      </c>
    </row>
    <row r="31" spans="1:89" ht="18" customHeight="1">
      <c r="A31" s="63"/>
      <c r="B31" s="63"/>
      <c r="F31" s="102"/>
      <c r="I31" s="53"/>
      <c r="N31" s="53"/>
      <c r="P31" s="53"/>
      <c r="Q31" s="53"/>
      <c r="R31" s="149"/>
      <c r="T31" s="149"/>
      <c r="U31" s="58"/>
      <c r="AB31" s="53"/>
      <c r="AL31" s="153"/>
      <c r="AP31" s="194"/>
      <c r="AR31" s="57"/>
      <c r="AS31" s="64"/>
      <c r="AU31" s="53"/>
      <c r="BI31" s="154"/>
      <c r="BN31" s="53"/>
      <c r="BP31" s="53"/>
      <c r="BQ31" s="53"/>
      <c r="BS31" s="53"/>
      <c r="BU31" s="53"/>
      <c r="BW31" s="57"/>
      <c r="BX31" s="53"/>
      <c r="BY31" s="53"/>
      <c r="CA31" s="53"/>
      <c r="CJ31" s="63"/>
      <c r="CK31" s="63"/>
    </row>
    <row r="32" spans="12:84" ht="18" customHeight="1">
      <c r="L32" s="154"/>
      <c r="N32" s="57">
        <v>1</v>
      </c>
      <c r="R32" s="194"/>
      <c r="V32" s="53"/>
      <c r="AC32" s="194"/>
      <c r="AP32" s="194"/>
      <c r="AU32" s="57"/>
      <c r="AW32" s="62"/>
      <c r="BU32" s="57">
        <v>15</v>
      </c>
      <c r="BV32" s="53"/>
      <c r="CF32" s="53"/>
    </row>
    <row r="33" spans="3:86" ht="18" customHeight="1">
      <c r="C33" s="66" t="s">
        <v>44</v>
      </c>
      <c r="M33" s="57"/>
      <c r="N33" s="53"/>
      <c r="P33" s="53"/>
      <c r="R33" s="194"/>
      <c r="U33" s="53"/>
      <c r="V33" s="53"/>
      <c r="W33" s="53"/>
      <c r="X33" s="53"/>
      <c r="AC33" s="194"/>
      <c r="AE33" s="53"/>
      <c r="AP33" s="194"/>
      <c r="BJ33" s="53"/>
      <c r="BN33" s="53"/>
      <c r="BP33" s="53"/>
      <c r="BT33" s="53"/>
      <c r="BU33" s="188"/>
      <c r="BW33" s="53"/>
      <c r="BY33" s="57"/>
      <c r="BZ33" s="53"/>
      <c r="CB33" s="53"/>
      <c r="CC33" s="53"/>
      <c r="CH33" s="224"/>
    </row>
    <row r="34" spans="1:79" ht="18" customHeight="1">
      <c r="A34" s="63"/>
      <c r="J34" s="53"/>
      <c r="K34" s="53"/>
      <c r="L34" s="53"/>
      <c r="M34" s="53"/>
      <c r="N34" s="149"/>
      <c r="P34" s="57"/>
      <c r="Q34" s="53"/>
      <c r="R34" s="53"/>
      <c r="S34" s="53"/>
      <c r="T34" s="53"/>
      <c r="X34" s="149"/>
      <c r="AC34" s="149"/>
      <c r="AD34" s="53"/>
      <c r="AE34" s="149"/>
      <c r="AL34" s="153"/>
      <c r="AP34" s="194"/>
      <c r="AS34" s="53"/>
      <c r="AT34" s="53"/>
      <c r="AU34" s="155"/>
      <c r="BI34" s="154"/>
      <c r="BM34" s="194"/>
      <c r="BN34" s="53"/>
      <c r="BP34" s="53"/>
      <c r="BQ34" s="53"/>
      <c r="BS34" s="53"/>
      <c r="BT34" s="149"/>
      <c r="BU34" s="64"/>
      <c r="BV34" s="194"/>
      <c r="BW34" s="149"/>
      <c r="BX34" s="53"/>
      <c r="BY34" s="155"/>
      <c r="BZ34" s="57"/>
      <c r="CA34" s="53"/>
    </row>
    <row r="35" spans="18:79" ht="18" customHeight="1">
      <c r="R35" s="65"/>
      <c r="T35" s="53"/>
      <c r="AA35" s="53"/>
      <c r="AD35" s="57">
        <v>6</v>
      </c>
      <c r="AI35" s="194"/>
      <c r="AY35" s="62"/>
      <c r="BA35" s="187"/>
      <c r="BM35" s="194"/>
      <c r="BQ35" s="57">
        <v>14</v>
      </c>
      <c r="BU35" s="194"/>
      <c r="BV35" s="194"/>
      <c r="BW35" s="57"/>
      <c r="CA35" s="60"/>
    </row>
    <row r="36" spans="19:77" ht="18" customHeight="1">
      <c r="S36" s="53"/>
      <c r="V36" s="53"/>
      <c r="W36" s="53"/>
      <c r="X36" s="53"/>
      <c r="AI36" s="194"/>
      <c r="AU36" s="155"/>
      <c r="BI36" s="53"/>
      <c r="BJ36" s="53"/>
      <c r="BL36" s="53"/>
      <c r="BM36" s="64"/>
      <c r="BN36" s="53"/>
      <c r="BO36" s="53"/>
      <c r="BS36" s="53"/>
      <c r="BY36" s="155"/>
    </row>
    <row r="37" spans="15:77" ht="18" customHeight="1">
      <c r="O37" s="57"/>
      <c r="Q37" s="53"/>
      <c r="R37" s="53"/>
      <c r="S37" s="149"/>
      <c r="V37" s="53"/>
      <c r="X37" s="53"/>
      <c r="Y37" s="185"/>
      <c r="AH37" s="53"/>
      <c r="AS37" s="53"/>
      <c r="AX37" s="53"/>
      <c r="BI37" s="149"/>
      <c r="BK37" s="53"/>
      <c r="BL37" s="53"/>
      <c r="BM37" s="53"/>
      <c r="BU37" s="57"/>
      <c r="BY37" s="53"/>
    </row>
    <row r="38" spans="1:79" ht="18" customHeight="1">
      <c r="A38" s="63"/>
      <c r="U38" s="58"/>
      <c r="AA38" s="376" t="s">
        <v>91</v>
      </c>
      <c r="AD38" s="53"/>
      <c r="AI38" s="411" t="s">
        <v>62</v>
      </c>
      <c r="AY38" s="62"/>
      <c r="BI38" s="60"/>
      <c r="BL38" s="55"/>
      <c r="BM38" s="414" t="s">
        <v>63</v>
      </c>
      <c r="CA38" s="60"/>
    </row>
    <row r="39" spans="1:89" ht="18" customHeight="1">
      <c r="A39" s="63"/>
      <c r="AJ39" s="53"/>
      <c r="AY39" s="53"/>
      <c r="AZ39" s="53"/>
      <c r="BE39" s="53"/>
      <c r="BM39" s="53"/>
      <c r="BN39" s="53"/>
      <c r="BP39" s="62"/>
      <c r="BQ39" s="5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63"/>
    </row>
    <row r="40" spans="18:88" ht="18" customHeight="1">
      <c r="R40" s="57"/>
      <c r="S40" s="53"/>
      <c r="T40" s="53"/>
      <c r="V40" s="53"/>
      <c r="X40" s="53"/>
      <c r="Y40" s="56"/>
      <c r="AH40" s="53"/>
      <c r="AN40" s="157"/>
      <c r="AZ40" s="53"/>
      <c r="BE40" s="53"/>
      <c r="BI40" s="53"/>
      <c r="BK40" s="53"/>
      <c r="BL40" s="55"/>
      <c r="BM40" s="52"/>
      <c r="BN40" s="55"/>
      <c r="BS40" s="57"/>
      <c r="BV40" s="157"/>
      <c r="BZ40" s="112"/>
      <c r="CA40" s="112"/>
      <c r="CB40" s="112"/>
      <c r="CC40" s="112"/>
      <c r="CD40" s="113"/>
      <c r="CE40" s="113"/>
      <c r="CF40" s="112"/>
      <c r="CG40" s="112"/>
      <c r="CH40" s="112"/>
      <c r="CI40" s="112"/>
      <c r="CJ40" s="112"/>
    </row>
    <row r="41" spans="7:88" ht="18" customHeight="1">
      <c r="G41" s="53"/>
      <c r="H41" s="53"/>
      <c r="U41" s="185"/>
      <c r="AA41" s="53"/>
      <c r="AE41" s="53"/>
      <c r="AS41" s="182" t="s">
        <v>52</v>
      </c>
      <c r="BL41" s="154"/>
      <c r="BZ41" s="433"/>
      <c r="CA41" s="190"/>
      <c r="CB41" s="147"/>
      <c r="CC41" s="146"/>
      <c r="CD41" s="21"/>
      <c r="CE41" s="432"/>
      <c r="CF41" s="144"/>
      <c r="CG41" s="144"/>
      <c r="CH41" s="144"/>
      <c r="CI41" s="144"/>
      <c r="CJ41" s="144"/>
    </row>
    <row r="42" spans="8:88" ht="18" customHeight="1">
      <c r="H42" s="53"/>
      <c r="O42" s="53"/>
      <c r="V42" s="53"/>
      <c r="AA42" s="53"/>
      <c r="AC42" s="53"/>
      <c r="AS42" s="163" t="s">
        <v>53</v>
      </c>
      <c r="BQ42" s="53"/>
      <c r="BR42" s="53"/>
      <c r="BU42" s="158"/>
      <c r="BZ42" s="434"/>
      <c r="CA42" s="435"/>
      <c r="CB42" s="147"/>
      <c r="CC42" s="146"/>
      <c r="CD42" s="21"/>
      <c r="CE42" s="142"/>
      <c r="CF42" s="144"/>
      <c r="CG42" s="144"/>
      <c r="CH42" s="144"/>
      <c r="CI42" s="144"/>
      <c r="CJ42" s="144"/>
    </row>
    <row r="43" spans="5:88" ht="18" customHeight="1">
      <c r="E43" s="150"/>
      <c r="H43" s="53"/>
      <c r="I43" s="53"/>
      <c r="N43" s="53"/>
      <c r="S43" s="53"/>
      <c r="T43" s="53"/>
      <c r="Y43" s="53"/>
      <c r="Z43" s="53"/>
      <c r="AA43" s="53"/>
      <c r="AB43" s="53"/>
      <c r="AC43" s="53"/>
      <c r="AL43" s="53"/>
      <c r="AS43" s="163" t="s">
        <v>54</v>
      </c>
      <c r="BA43" s="53"/>
      <c r="BC43" s="53"/>
      <c r="BD43" s="53"/>
      <c r="BJ43" s="53"/>
      <c r="BQ43" s="56"/>
      <c r="BZ43" s="433"/>
      <c r="CA43" s="190"/>
      <c r="CB43" s="147"/>
      <c r="CC43" s="146"/>
      <c r="CD43" s="21"/>
      <c r="CE43" s="432"/>
      <c r="CF43" s="144"/>
      <c r="CG43" s="144"/>
      <c r="CH43" s="144"/>
      <c r="CI43" s="144"/>
      <c r="CJ43" s="144"/>
    </row>
    <row r="44" spans="7:82" ht="18" customHeight="1">
      <c r="G44" s="53"/>
      <c r="H44" s="53"/>
      <c r="I44" s="53"/>
      <c r="S44" s="53"/>
      <c r="T44" s="59"/>
      <c r="U44" s="53"/>
      <c r="X44" s="56"/>
      <c r="AA44" s="52"/>
      <c r="BZ44" s="53"/>
      <c r="CA44" s="53"/>
      <c r="CD44" s="53"/>
    </row>
    <row r="45" spans="2:82" ht="18" customHeight="1">
      <c r="B45" s="63"/>
      <c r="H45" s="53"/>
      <c r="V45" s="53"/>
      <c r="X45" s="53"/>
      <c r="Y45" s="52"/>
      <c r="Z45" s="52"/>
      <c r="AA45" s="52"/>
      <c r="AC45" s="52"/>
      <c r="AD45" s="52"/>
      <c r="AE45" s="52"/>
      <c r="AF45" s="52"/>
      <c r="AJ45" s="53"/>
      <c r="AS45" s="162" t="s">
        <v>64</v>
      </c>
      <c r="BB45" s="53"/>
      <c r="BG45" s="53"/>
      <c r="BH45" s="52"/>
      <c r="BI45" s="53"/>
      <c r="BO45" s="53"/>
      <c r="BZ45" s="53"/>
      <c r="CA45" s="53"/>
      <c r="CD45" s="53"/>
    </row>
    <row r="46" spans="7:82" ht="18" customHeight="1">
      <c r="G46" s="53"/>
      <c r="H46" s="53"/>
      <c r="I46" s="53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6"/>
      <c r="AJ46" s="53"/>
      <c r="AL46" s="53"/>
      <c r="AM46" s="53"/>
      <c r="AS46" s="163" t="s">
        <v>65</v>
      </c>
      <c r="BA46" s="53"/>
      <c r="BC46" s="53"/>
      <c r="BD46" s="53"/>
      <c r="BL46" s="52"/>
      <c r="BM46" s="52"/>
      <c r="BP46" s="53"/>
      <c r="BZ46" s="53"/>
      <c r="CA46" s="53"/>
      <c r="CD46" s="53"/>
    </row>
    <row r="47" spans="3:82" ht="18" customHeight="1">
      <c r="C47" s="66"/>
      <c r="AB47" s="52"/>
      <c r="AC47" s="52"/>
      <c r="AD47" s="52"/>
      <c r="AE47" s="52"/>
      <c r="AG47" s="52"/>
      <c r="AH47" s="52"/>
      <c r="AI47" s="52"/>
      <c r="AJ47" s="52"/>
      <c r="AK47" s="52"/>
      <c r="AL47" s="52"/>
      <c r="AM47" s="52"/>
      <c r="AS47" s="163" t="s">
        <v>66</v>
      </c>
      <c r="AY47" s="52"/>
      <c r="AZ47" s="52"/>
      <c r="BA47" s="52"/>
      <c r="BB47" s="52"/>
      <c r="BC47" s="52"/>
      <c r="BE47" s="52"/>
      <c r="BF47" s="52"/>
      <c r="BG47" s="52"/>
      <c r="BH47" s="56"/>
      <c r="BL47" s="56"/>
      <c r="BZ47" s="53"/>
      <c r="CA47" s="53"/>
      <c r="CD47" s="53"/>
    </row>
    <row r="48" spans="2:88" ht="18" customHeight="1" thickBot="1">
      <c r="B48" s="397" t="s">
        <v>17</v>
      </c>
      <c r="C48" s="67" t="s">
        <v>67</v>
      </c>
      <c r="D48" s="67" t="s">
        <v>68</v>
      </c>
      <c r="E48" s="67" t="s">
        <v>69</v>
      </c>
      <c r="F48" s="399" t="s">
        <v>70</v>
      </c>
      <c r="G48" s="416" t="s">
        <v>71</v>
      </c>
      <c r="H48" s="416"/>
      <c r="I48" s="416"/>
      <c r="J48" s="416"/>
      <c r="K48" s="416"/>
      <c r="L48" s="417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BG48" s="52"/>
      <c r="BH48" s="52"/>
      <c r="BZ48" s="397" t="s">
        <v>17</v>
      </c>
      <c r="CA48" s="67" t="s">
        <v>67</v>
      </c>
      <c r="CB48" s="67" t="s">
        <v>68</v>
      </c>
      <c r="CC48" s="67" t="s">
        <v>69</v>
      </c>
      <c r="CD48" s="398" t="s">
        <v>70</v>
      </c>
      <c r="CE48" s="416" t="s">
        <v>71</v>
      </c>
      <c r="CF48" s="416"/>
      <c r="CG48" s="416"/>
      <c r="CH48" s="416"/>
      <c r="CI48" s="416"/>
      <c r="CJ48" s="417"/>
    </row>
    <row r="49" spans="2:88" ht="18" customHeight="1" thickTop="1">
      <c r="B49" s="11"/>
      <c r="C49" s="8"/>
      <c r="D49" s="8"/>
      <c r="E49" s="8"/>
      <c r="F49" s="8"/>
      <c r="G49" s="7" t="s">
        <v>31</v>
      </c>
      <c r="H49" s="8"/>
      <c r="I49" s="8"/>
      <c r="J49" s="7"/>
      <c r="K49" s="8"/>
      <c r="L49" s="9"/>
      <c r="AB49" s="52"/>
      <c r="AC49" s="54"/>
      <c r="AD49" s="54"/>
      <c r="AF49" s="53"/>
      <c r="AL49" s="53"/>
      <c r="AN49" s="52"/>
      <c r="AO49" s="52"/>
      <c r="AP49" s="52"/>
      <c r="AQ49" s="52"/>
      <c r="AR49" s="52"/>
      <c r="AS49" s="52"/>
      <c r="AT49" s="52"/>
      <c r="AU49" s="52"/>
      <c r="AV49" s="52"/>
      <c r="AW49" s="53"/>
      <c r="BF49" s="52"/>
      <c r="BG49" s="52"/>
      <c r="BZ49" s="128"/>
      <c r="CA49" s="129"/>
      <c r="CB49" s="7"/>
      <c r="CC49" s="129"/>
      <c r="CD49" s="129"/>
      <c r="CE49" s="7" t="s">
        <v>32</v>
      </c>
      <c r="CF49" s="129"/>
      <c r="CG49" s="129"/>
      <c r="CH49" s="129"/>
      <c r="CI49" s="129"/>
      <c r="CJ49" s="130"/>
    </row>
    <row r="50" spans="2:88" ht="18" customHeight="1">
      <c r="B50" s="74"/>
      <c r="C50" s="75"/>
      <c r="D50" s="75"/>
      <c r="E50" s="75"/>
      <c r="F50" s="228"/>
      <c r="G50" s="21"/>
      <c r="H50" s="420"/>
      <c r="I50" s="420"/>
      <c r="J50" s="420"/>
      <c r="K50" s="420"/>
      <c r="L50" s="421"/>
      <c r="AE50" s="52"/>
      <c r="AF50" s="52"/>
      <c r="AG50" s="56"/>
      <c r="AH50" s="52"/>
      <c r="AI50" s="52"/>
      <c r="AJ50" s="52"/>
      <c r="AK50" s="52"/>
      <c r="AN50" s="52"/>
      <c r="AO50" s="52"/>
      <c r="AP50" s="52"/>
      <c r="AQ50" s="52"/>
      <c r="AR50" s="52"/>
      <c r="AS50" s="52"/>
      <c r="AV50" s="52"/>
      <c r="AW50" s="52"/>
      <c r="AX50" s="52"/>
      <c r="BE50" s="52"/>
      <c r="BF50" s="52"/>
      <c r="BG50" s="52"/>
      <c r="BO50" s="52"/>
      <c r="BP50" s="52"/>
      <c r="BQ50" s="52"/>
      <c r="BZ50" s="74"/>
      <c r="CA50" s="75"/>
      <c r="CB50" s="75"/>
      <c r="CC50" s="75"/>
      <c r="CD50" s="131"/>
      <c r="CE50" s="428"/>
      <c r="CF50" s="420"/>
      <c r="CG50" s="420"/>
      <c r="CH50" s="420"/>
      <c r="CI50" s="420"/>
      <c r="CJ50" s="421"/>
    </row>
    <row r="51" spans="2:88" ht="18" customHeight="1" thickBot="1">
      <c r="B51" s="373">
        <v>1</v>
      </c>
      <c r="C51" s="82">
        <v>25.827</v>
      </c>
      <c r="D51" s="83">
        <v>-55</v>
      </c>
      <c r="E51" s="84">
        <f>C51+D51*0.001</f>
        <v>25.772000000000002</v>
      </c>
      <c r="F51" s="87" t="s">
        <v>72</v>
      </c>
      <c r="G51" s="419" t="s">
        <v>120</v>
      </c>
      <c r="H51" s="52"/>
      <c r="I51" s="52"/>
      <c r="J51" s="52"/>
      <c r="K51" s="52"/>
      <c r="L51" s="418"/>
      <c r="M51" s="21"/>
      <c r="N51" s="113"/>
      <c r="O51" s="113"/>
      <c r="P51" s="113"/>
      <c r="Q51" s="113"/>
      <c r="R51" s="113"/>
      <c r="AA51" s="52"/>
      <c r="AB51" s="52"/>
      <c r="AC51" s="52"/>
      <c r="AI51" s="52"/>
      <c r="AL51" s="52"/>
      <c r="AM51" s="52"/>
      <c r="AN51" s="70" t="s">
        <v>17</v>
      </c>
      <c r="AO51" s="68" t="s">
        <v>67</v>
      </c>
      <c r="AP51" s="69" t="s">
        <v>68</v>
      </c>
      <c r="AQ51" s="67" t="s">
        <v>69</v>
      </c>
      <c r="AR51" s="135" t="s">
        <v>70</v>
      </c>
      <c r="AS51" s="71"/>
      <c r="AT51" s="72"/>
      <c r="AU51" s="170" t="s">
        <v>71</v>
      </c>
      <c r="AV51" s="170"/>
      <c r="AW51" s="72"/>
      <c r="AX51" s="73"/>
      <c r="BE51" s="52"/>
      <c r="BF51" s="52"/>
      <c r="BG51" s="52"/>
      <c r="BH51" s="113"/>
      <c r="BI51" s="113"/>
      <c r="BJ51" s="113"/>
      <c r="BK51" s="113"/>
      <c r="BL51" s="113"/>
      <c r="BM51" s="21"/>
      <c r="BN51" s="21"/>
      <c r="BO51" s="113"/>
      <c r="BP51" s="21"/>
      <c r="BQ51" s="21"/>
      <c r="BT51" s="113"/>
      <c r="BU51" s="113"/>
      <c r="BV51" s="113"/>
      <c r="BW51" s="113"/>
      <c r="BX51" s="113"/>
      <c r="BY51" s="21"/>
      <c r="BZ51" s="372">
        <v>9</v>
      </c>
      <c r="CA51" s="84">
        <v>25.5</v>
      </c>
      <c r="CB51" s="86">
        <v>-40</v>
      </c>
      <c r="CC51" s="90">
        <f>CA51+(CB51/1000)</f>
        <v>25.46</v>
      </c>
      <c r="CD51" s="87" t="s">
        <v>72</v>
      </c>
      <c r="CE51" s="431" t="s">
        <v>126</v>
      </c>
      <c r="CF51" s="52"/>
      <c r="CG51" s="52"/>
      <c r="CH51" s="52"/>
      <c r="CI51" s="52"/>
      <c r="CJ51" s="418"/>
    </row>
    <row r="52" spans="2:88" ht="18" customHeight="1" thickTop="1">
      <c r="B52" s="81"/>
      <c r="C52" s="82"/>
      <c r="D52" s="83"/>
      <c r="E52" s="84"/>
      <c r="F52" s="87"/>
      <c r="G52" s="109"/>
      <c r="H52" s="52"/>
      <c r="I52" s="52"/>
      <c r="J52" s="52"/>
      <c r="K52" s="52"/>
      <c r="L52" s="418"/>
      <c r="M52" s="112"/>
      <c r="N52" s="112"/>
      <c r="O52" s="112"/>
      <c r="P52" s="112"/>
      <c r="Q52" s="112"/>
      <c r="R52" s="112"/>
      <c r="T52" s="144"/>
      <c r="U52" s="144"/>
      <c r="V52" s="144"/>
      <c r="W52" s="144"/>
      <c r="X52" s="144"/>
      <c r="Y52" s="144"/>
      <c r="Z52" s="144"/>
      <c r="AA52" s="113"/>
      <c r="AB52" s="21"/>
      <c r="AC52" s="21"/>
      <c r="AI52" s="52"/>
      <c r="AL52" s="52"/>
      <c r="AM52" s="52"/>
      <c r="AN52" s="76"/>
      <c r="AO52" s="5"/>
      <c r="AP52" s="5"/>
      <c r="AQ52" s="5"/>
      <c r="AR52" s="5"/>
      <c r="AS52" s="77" t="s">
        <v>134</v>
      </c>
      <c r="AT52" s="5"/>
      <c r="AU52" s="5"/>
      <c r="AV52" s="5"/>
      <c r="AW52" s="5"/>
      <c r="AX52" s="78"/>
      <c r="BE52" s="52"/>
      <c r="BF52" s="52"/>
      <c r="BG52" s="52"/>
      <c r="BH52" s="112"/>
      <c r="BI52" s="112"/>
      <c r="BJ52" s="112"/>
      <c r="BK52" s="112"/>
      <c r="BL52" s="113"/>
      <c r="BM52" s="113"/>
      <c r="BN52" s="112"/>
      <c r="BO52" s="112"/>
      <c r="BP52" s="112"/>
      <c r="BQ52" s="112"/>
      <c r="BT52" s="183"/>
      <c r="BU52" s="183"/>
      <c r="BV52" s="183"/>
      <c r="BW52" s="183"/>
      <c r="BX52" s="183"/>
      <c r="BY52" s="183"/>
      <c r="BZ52" s="371">
        <v>13</v>
      </c>
      <c r="CA52" s="79">
        <v>25.357</v>
      </c>
      <c r="CB52" s="83">
        <v>51</v>
      </c>
      <c r="CC52" s="84">
        <f>CA52+CB52*0.001</f>
        <v>25.407999999999998</v>
      </c>
      <c r="CD52" s="87" t="s">
        <v>72</v>
      </c>
      <c r="CE52" s="419" t="s">
        <v>127</v>
      </c>
      <c r="CF52" s="52"/>
      <c r="CG52" s="52"/>
      <c r="CH52" s="52"/>
      <c r="CI52" s="52"/>
      <c r="CJ52" s="418"/>
    </row>
    <row r="53" spans="2:88" ht="18" customHeight="1">
      <c r="B53" s="371">
        <v>2</v>
      </c>
      <c r="C53" s="79">
        <v>25.793</v>
      </c>
      <c r="D53" s="83">
        <v>-51</v>
      </c>
      <c r="E53" s="84">
        <f>C53+D53*0.001</f>
        <v>25.742</v>
      </c>
      <c r="F53" s="87" t="s">
        <v>72</v>
      </c>
      <c r="G53" s="419" t="s">
        <v>120</v>
      </c>
      <c r="H53" s="52"/>
      <c r="I53" s="52"/>
      <c r="J53" s="52"/>
      <c r="K53" s="52"/>
      <c r="L53" s="418"/>
      <c r="M53" s="21"/>
      <c r="N53" s="21"/>
      <c r="O53" s="21"/>
      <c r="P53" s="21"/>
      <c r="Q53" s="21"/>
      <c r="R53" s="21"/>
      <c r="T53" s="144"/>
      <c r="U53" s="144"/>
      <c r="V53" s="144"/>
      <c r="W53" s="144"/>
      <c r="X53" s="144"/>
      <c r="Y53" s="144"/>
      <c r="Z53" s="144"/>
      <c r="AA53" s="112"/>
      <c r="AB53" s="112"/>
      <c r="AC53" s="112"/>
      <c r="AI53" s="52"/>
      <c r="AN53" s="85"/>
      <c r="AO53" s="79"/>
      <c r="AP53" s="86"/>
      <c r="AQ53" s="90"/>
      <c r="AR53" s="125"/>
      <c r="AS53" s="140"/>
      <c r="AT53" s="29"/>
      <c r="AV53" s="29"/>
      <c r="AX53" s="20"/>
      <c r="BE53" s="52"/>
      <c r="BF53" s="52"/>
      <c r="BH53" s="21"/>
      <c r="BI53" s="21"/>
      <c r="BJ53" s="21"/>
      <c r="BK53" s="21"/>
      <c r="BL53" s="21"/>
      <c r="BM53" s="21"/>
      <c r="BN53" s="144"/>
      <c r="BO53" s="144"/>
      <c r="BP53" s="144"/>
      <c r="BQ53" s="144"/>
      <c r="BT53" s="21"/>
      <c r="BU53" s="21"/>
      <c r="BV53" s="21"/>
      <c r="BW53" s="21"/>
      <c r="BX53" s="21"/>
      <c r="BY53" s="21"/>
      <c r="BZ53" s="219" t="s">
        <v>61</v>
      </c>
      <c r="CA53" s="79">
        <v>25.35</v>
      </c>
      <c r="CB53" s="83">
        <v>-51</v>
      </c>
      <c r="CC53" s="84">
        <f>CA53+CB53*0.001</f>
        <v>25.299000000000003</v>
      </c>
      <c r="CD53" s="87" t="s">
        <v>72</v>
      </c>
      <c r="CE53" s="419" t="s">
        <v>130</v>
      </c>
      <c r="CF53" s="52"/>
      <c r="CG53" s="52"/>
      <c r="CH53" s="52"/>
      <c r="CI53" s="52"/>
      <c r="CJ53" s="418"/>
    </row>
    <row r="54" spans="2:88" ht="21" customHeight="1">
      <c r="B54" s="371">
        <v>3</v>
      </c>
      <c r="C54" s="79">
        <v>25.76</v>
      </c>
      <c r="D54" s="83">
        <v>-42</v>
      </c>
      <c r="E54" s="84">
        <f>C54+D54*0.001</f>
        <v>25.718</v>
      </c>
      <c r="F54" s="87" t="s">
        <v>72</v>
      </c>
      <c r="G54" s="419" t="s">
        <v>122</v>
      </c>
      <c r="H54" s="52"/>
      <c r="I54" s="52"/>
      <c r="J54" s="52"/>
      <c r="K54" s="52"/>
      <c r="L54" s="418"/>
      <c r="M54" s="112"/>
      <c r="N54" s="189"/>
      <c r="O54" s="190"/>
      <c r="P54" s="147"/>
      <c r="Q54" s="146"/>
      <c r="R54" s="21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I54" s="52"/>
      <c r="AN54" s="89" t="s">
        <v>73</v>
      </c>
      <c r="AO54" s="84">
        <v>25.465</v>
      </c>
      <c r="AP54" s="86">
        <v>-40</v>
      </c>
      <c r="AQ54" s="90">
        <f>AO54+(AP54/1000)</f>
        <v>25.425</v>
      </c>
      <c r="AR54" s="125" t="s">
        <v>72</v>
      </c>
      <c r="AS54" s="220" t="s">
        <v>74</v>
      </c>
      <c r="AT54" s="88"/>
      <c r="AV54" s="88"/>
      <c r="AX54" s="18"/>
      <c r="BH54" s="145"/>
      <c r="BI54" s="146"/>
      <c r="BJ54" s="147"/>
      <c r="BK54" s="146"/>
      <c r="BL54" s="21"/>
      <c r="BM54" s="142"/>
      <c r="BN54" s="144"/>
      <c r="BO54" s="144"/>
      <c r="BP54" s="144"/>
      <c r="BQ54" s="144"/>
      <c r="BT54" s="145"/>
      <c r="BU54" s="146"/>
      <c r="BV54" s="147"/>
      <c r="BW54" s="146"/>
      <c r="BX54" s="21"/>
      <c r="BY54" s="112"/>
      <c r="BZ54" s="89" t="s">
        <v>63</v>
      </c>
      <c r="CA54" s="408">
        <v>25.291</v>
      </c>
      <c r="CB54" s="86"/>
      <c r="CC54" s="90"/>
      <c r="CD54" s="87" t="s">
        <v>72</v>
      </c>
      <c r="CE54" s="419" t="s">
        <v>132</v>
      </c>
      <c r="CF54" s="52"/>
      <c r="CG54" s="52"/>
      <c r="CH54" s="52"/>
      <c r="CI54" s="52"/>
      <c r="CJ54" s="418"/>
    </row>
    <row r="55" spans="2:88" ht="21" customHeight="1">
      <c r="B55" s="89" t="s">
        <v>58</v>
      </c>
      <c r="C55" s="408">
        <v>25.751</v>
      </c>
      <c r="D55" s="86"/>
      <c r="E55" s="90"/>
      <c r="F55" s="87" t="s">
        <v>72</v>
      </c>
      <c r="G55" s="419" t="s">
        <v>121</v>
      </c>
      <c r="H55" s="52"/>
      <c r="I55" s="52"/>
      <c r="J55" s="52"/>
      <c r="K55" s="52"/>
      <c r="L55" s="418"/>
      <c r="M55" s="112"/>
      <c r="N55" s="189"/>
      <c r="O55" s="190"/>
      <c r="P55" s="147"/>
      <c r="Q55" s="146"/>
      <c r="R55" s="21"/>
      <c r="T55" s="183"/>
      <c r="U55" s="183"/>
      <c r="V55" s="183"/>
      <c r="W55" s="184"/>
      <c r="X55" s="183"/>
      <c r="Y55" s="183"/>
      <c r="Z55" s="183"/>
      <c r="AA55" s="144"/>
      <c r="AB55" s="144"/>
      <c r="AC55" s="144"/>
      <c r="AI55" s="52"/>
      <c r="AN55" s="89" t="s">
        <v>75</v>
      </c>
      <c r="AO55" s="84">
        <v>25.443</v>
      </c>
      <c r="AP55" s="86">
        <v>-40</v>
      </c>
      <c r="AQ55" s="90">
        <f>AO55+(AP55/1000)</f>
        <v>25.403000000000002</v>
      </c>
      <c r="AR55" s="125" t="s">
        <v>72</v>
      </c>
      <c r="AS55" s="220" t="s">
        <v>74</v>
      </c>
      <c r="AT55" s="88"/>
      <c r="AV55" s="21"/>
      <c r="AX55" s="91"/>
      <c r="BH55" s="145"/>
      <c r="BI55" s="146"/>
      <c r="BJ55" s="147"/>
      <c r="BK55" s="146"/>
      <c r="BL55" s="21"/>
      <c r="BM55" s="142"/>
      <c r="BN55" s="144"/>
      <c r="BO55" s="144"/>
      <c r="BP55" s="144"/>
      <c r="BQ55" s="144"/>
      <c r="BT55" s="189"/>
      <c r="BU55" s="190"/>
      <c r="BV55" s="147"/>
      <c r="BW55" s="146"/>
      <c r="BX55" s="21"/>
      <c r="BY55" s="112"/>
      <c r="BZ55" s="371">
        <v>14</v>
      </c>
      <c r="CA55" s="79">
        <v>25.241</v>
      </c>
      <c r="CB55" s="83">
        <v>45</v>
      </c>
      <c r="CC55" s="84">
        <f>CA55+CB55*0.001</f>
        <v>25.286</v>
      </c>
      <c r="CD55" s="87" t="s">
        <v>72</v>
      </c>
      <c r="CE55" s="419" t="s">
        <v>131</v>
      </c>
      <c r="CF55" s="52"/>
      <c r="CG55" s="52"/>
      <c r="CH55" s="52"/>
      <c r="CI55" s="52"/>
      <c r="CJ55" s="418"/>
    </row>
    <row r="56" spans="2:88" ht="21" customHeight="1">
      <c r="B56" s="372">
        <v>4</v>
      </c>
      <c r="C56" s="84">
        <v>25.704</v>
      </c>
      <c r="D56" s="86">
        <v>42</v>
      </c>
      <c r="E56" s="90">
        <f>C56+(D56/1000)</f>
        <v>25.746000000000002</v>
      </c>
      <c r="F56" s="87" t="s">
        <v>72</v>
      </c>
      <c r="G56" s="419" t="s">
        <v>124</v>
      </c>
      <c r="H56" s="422"/>
      <c r="I56" s="423"/>
      <c r="J56" s="147"/>
      <c r="K56" s="424"/>
      <c r="L56" s="33"/>
      <c r="M56" s="112"/>
      <c r="N56" s="189"/>
      <c r="O56" s="190"/>
      <c r="P56" s="147"/>
      <c r="Q56" s="146"/>
      <c r="R56" s="21"/>
      <c r="T56" s="183"/>
      <c r="U56" s="113"/>
      <c r="V56" s="183"/>
      <c r="W56" s="113"/>
      <c r="X56" s="183"/>
      <c r="Y56" s="113"/>
      <c r="Z56" s="183"/>
      <c r="AA56" s="144"/>
      <c r="AB56" s="144"/>
      <c r="AC56" s="144"/>
      <c r="AI56" s="52"/>
      <c r="AN56" s="89" t="s">
        <v>76</v>
      </c>
      <c r="AO56" s="84">
        <v>25.35</v>
      </c>
      <c r="AP56" s="86">
        <v>-51</v>
      </c>
      <c r="AQ56" s="90">
        <f>AO56+(AP56/1000)</f>
        <v>25.299000000000003</v>
      </c>
      <c r="AR56" s="125" t="s">
        <v>72</v>
      </c>
      <c r="AS56" s="220" t="s">
        <v>74</v>
      </c>
      <c r="AT56" s="21"/>
      <c r="AV56" s="21"/>
      <c r="AX56" s="18"/>
      <c r="BH56" s="145"/>
      <c r="BI56" s="146"/>
      <c r="BJ56" s="147"/>
      <c r="BK56" s="146"/>
      <c r="BL56" s="21"/>
      <c r="BM56" s="143"/>
      <c r="BN56" s="144"/>
      <c r="BO56" s="144"/>
      <c r="BP56" s="144"/>
      <c r="BQ56" s="144"/>
      <c r="BT56" s="189"/>
      <c r="BU56" s="190"/>
      <c r="BV56" s="147"/>
      <c r="BW56" s="146"/>
      <c r="BX56" s="21"/>
      <c r="BY56" s="112"/>
      <c r="BZ56" s="371">
        <v>15</v>
      </c>
      <c r="CA56" s="79">
        <v>25.205</v>
      </c>
      <c r="CB56" s="83">
        <v>55</v>
      </c>
      <c r="CC56" s="84">
        <f>CA56+CB56*0.001</f>
        <v>25.259999999999998</v>
      </c>
      <c r="CD56" s="87" t="s">
        <v>72</v>
      </c>
      <c r="CE56" s="419" t="s">
        <v>133</v>
      </c>
      <c r="CF56" s="52"/>
      <c r="CG56" s="52"/>
      <c r="CH56" s="52"/>
      <c r="CI56" s="52"/>
      <c r="CJ56" s="418"/>
    </row>
    <row r="57" spans="2:88" ht="21" customHeight="1">
      <c r="B57" s="371">
        <v>6</v>
      </c>
      <c r="C57" s="79">
        <v>25.656</v>
      </c>
      <c r="D57" s="83">
        <v>-46</v>
      </c>
      <c r="E57" s="84">
        <f>C57+D57*0.001</f>
        <v>25.61</v>
      </c>
      <c r="F57" s="87" t="s">
        <v>72</v>
      </c>
      <c r="G57" s="419" t="s">
        <v>123</v>
      </c>
      <c r="H57" s="52"/>
      <c r="I57" s="52"/>
      <c r="J57" s="52"/>
      <c r="K57" s="52"/>
      <c r="L57" s="418"/>
      <c r="M57" s="112"/>
      <c r="N57" s="189"/>
      <c r="O57" s="190"/>
      <c r="P57" s="147"/>
      <c r="Q57" s="146"/>
      <c r="R57" s="21"/>
      <c r="T57" s="183"/>
      <c r="U57" s="183"/>
      <c r="V57" s="183"/>
      <c r="W57" s="183"/>
      <c r="X57" s="183"/>
      <c r="Y57" s="183"/>
      <c r="Z57" s="183"/>
      <c r="AA57" s="144"/>
      <c r="AB57" s="144"/>
      <c r="AC57" s="144"/>
      <c r="AD57" s="52"/>
      <c r="AE57" s="52"/>
      <c r="AI57" s="52"/>
      <c r="AN57" s="89" t="s">
        <v>55</v>
      </c>
      <c r="AO57" s="408">
        <v>25.292</v>
      </c>
      <c r="AP57" s="86"/>
      <c r="AQ57" s="90"/>
      <c r="AR57" s="125" t="s">
        <v>72</v>
      </c>
      <c r="AS57" s="225" t="s">
        <v>129</v>
      </c>
      <c r="AT57" s="21"/>
      <c r="AV57" s="21"/>
      <c r="AX57" s="91"/>
      <c r="BH57" s="145"/>
      <c r="BI57" s="146"/>
      <c r="BJ57" s="147"/>
      <c r="BK57" s="146"/>
      <c r="BL57" s="21"/>
      <c r="BM57" s="143"/>
      <c r="BN57" s="144"/>
      <c r="BO57" s="144"/>
      <c r="BP57" s="144"/>
      <c r="BQ57" s="144"/>
      <c r="BT57" s="189"/>
      <c r="BU57" s="190"/>
      <c r="BV57" s="147"/>
      <c r="BW57" s="146"/>
      <c r="BX57" s="21"/>
      <c r="BY57" s="112"/>
      <c r="BZ57" s="81"/>
      <c r="CA57" s="82"/>
      <c r="CB57" s="83"/>
      <c r="CC57" s="84"/>
      <c r="CD57" s="87"/>
      <c r="CE57" s="429"/>
      <c r="CF57" s="52"/>
      <c r="CG57" s="52"/>
      <c r="CH57" s="52"/>
      <c r="CI57" s="52"/>
      <c r="CJ57" s="418"/>
    </row>
    <row r="58" spans="2:88" ht="21" customHeight="1">
      <c r="B58" s="89" t="s">
        <v>62</v>
      </c>
      <c r="C58" s="408">
        <v>25.607</v>
      </c>
      <c r="D58" s="86"/>
      <c r="E58" s="90"/>
      <c r="F58" s="87" t="s">
        <v>72</v>
      </c>
      <c r="G58" s="419" t="s">
        <v>125</v>
      </c>
      <c r="H58" s="52"/>
      <c r="I58" s="52"/>
      <c r="J58" s="52"/>
      <c r="K58" s="52"/>
      <c r="L58" s="418"/>
      <c r="M58" s="112"/>
      <c r="N58" s="189"/>
      <c r="O58" s="190"/>
      <c r="P58" s="147"/>
      <c r="Q58" s="146"/>
      <c r="R58" s="21"/>
      <c r="T58" s="183"/>
      <c r="U58" s="113"/>
      <c r="V58" s="183"/>
      <c r="W58" s="113"/>
      <c r="X58" s="183"/>
      <c r="Y58" s="113"/>
      <c r="Z58" s="183"/>
      <c r="AA58" s="144"/>
      <c r="AB58" s="144"/>
      <c r="AC58" s="144"/>
      <c r="AD58" s="52"/>
      <c r="AE58" s="52"/>
      <c r="AI58" s="52"/>
      <c r="AN58" s="89" t="s">
        <v>57</v>
      </c>
      <c r="AO58" s="408">
        <v>25.295</v>
      </c>
      <c r="AP58" s="86"/>
      <c r="AQ58" s="90"/>
      <c r="AR58" s="125" t="s">
        <v>72</v>
      </c>
      <c r="AS58" s="419" t="s">
        <v>128</v>
      </c>
      <c r="AT58" s="21"/>
      <c r="AU58" s="54"/>
      <c r="AV58" s="21"/>
      <c r="AW58" s="54"/>
      <c r="AX58" s="91"/>
      <c r="BG58" s="52"/>
      <c r="BH58" s="145"/>
      <c r="BI58" s="146"/>
      <c r="BJ58" s="147"/>
      <c r="BK58" s="146"/>
      <c r="BL58" s="21"/>
      <c r="BM58" s="143"/>
      <c r="BN58" s="144"/>
      <c r="BO58" s="144"/>
      <c r="BP58" s="144"/>
      <c r="BQ58" s="144"/>
      <c r="BT58" s="189"/>
      <c r="BU58" s="190"/>
      <c r="BV58" s="147"/>
      <c r="BW58" s="146"/>
      <c r="BX58" s="21"/>
      <c r="BY58" s="112"/>
      <c r="BZ58" s="373">
        <v>16</v>
      </c>
      <c r="CA58" s="82">
        <v>25.171</v>
      </c>
      <c r="CB58" s="83">
        <v>55</v>
      </c>
      <c r="CC58" s="84">
        <f>CA58+CB58*0.001</f>
        <v>25.226</v>
      </c>
      <c r="CD58" s="87" t="s">
        <v>72</v>
      </c>
      <c r="CE58" s="419" t="s">
        <v>133</v>
      </c>
      <c r="CF58" s="52"/>
      <c r="CG58" s="52"/>
      <c r="CH58" s="52"/>
      <c r="CI58" s="52"/>
      <c r="CJ58" s="418"/>
    </row>
    <row r="59" spans="2:88" ht="18" customHeight="1" thickBot="1">
      <c r="B59" s="92"/>
      <c r="C59" s="93"/>
      <c r="D59" s="94"/>
      <c r="E59" s="94"/>
      <c r="F59" s="98"/>
      <c r="G59" s="395"/>
      <c r="H59" s="425"/>
      <c r="I59" s="426"/>
      <c r="J59" s="427"/>
      <c r="K59" s="427"/>
      <c r="L59" s="96"/>
      <c r="M59" s="112"/>
      <c r="N59" s="191"/>
      <c r="O59" s="148"/>
      <c r="P59" s="21"/>
      <c r="Q59" s="21"/>
      <c r="R59" s="21"/>
      <c r="T59" s="183"/>
      <c r="U59" s="183"/>
      <c r="V59" s="183"/>
      <c r="W59" s="113"/>
      <c r="X59" s="183"/>
      <c r="Y59" s="113"/>
      <c r="Z59" s="183"/>
      <c r="AA59" s="144"/>
      <c r="AB59" s="144"/>
      <c r="AC59" s="144"/>
      <c r="AD59" s="232"/>
      <c r="AE59" s="232"/>
      <c r="AN59" s="136"/>
      <c r="AO59" s="137"/>
      <c r="AP59" s="138"/>
      <c r="AQ59" s="139"/>
      <c r="AR59" s="97"/>
      <c r="AS59" s="141"/>
      <c r="AT59" s="126"/>
      <c r="AU59" s="126"/>
      <c r="AV59" s="126"/>
      <c r="AW59" s="126"/>
      <c r="AX59" s="127"/>
      <c r="BG59" s="232"/>
      <c r="BH59" s="232"/>
      <c r="BI59" s="148"/>
      <c r="BJ59" s="21"/>
      <c r="BK59" s="21"/>
      <c r="BL59" s="21"/>
      <c r="BM59" s="112"/>
      <c r="BN59" s="144"/>
      <c r="BO59" s="144"/>
      <c r="BP59" s="144"/>
      <c r="BQ59" s="144"/>
      <c r="BT59" s="191"/>
      <c r="BU59" s="148"/>
      <c r="BV59" s="21"/>
      <c r="BW59" s="21"/>
      <c r="BX59" s="21"/>
      <c r="BY59" s="112"/>
      <c r="BZ59" s="92"/>
      <c r="CA59" s="93"/>
      <c r="CB59" s="94"/>
      <c r="CC59" s="94"/>
      <c r="CD59" s="98"/>
      <c r="CE59" s="430"/>
      <c r="CF59" s="425"/>
      <c r="CG59" s="426"/>
      <c r="CH59" s="427"/>
      <c r="CI59" s="427"/>
      <c r="CJ59" s="96"/>
    </row>
    <row r="60" spans="29:60" ht="12.75" customHeight="1">
      <c r="AC60" s="52"/>
      <c r="AD60" s="52"/>
      <c r="AE60" s="52"/>
      <c r="BG60" s="52"/>
      <c r="BH60" s="52"/>
    </row>
    <row r="61" spans="29:60" ht="12.75" customHeight="1">
      <c r="AC61" s="52"/>
      <c r="AD61" s="52"/>
      <c r="AE61" s="52"/>
      <c r="AF61" s="52"/>
      <c r="AG61" s="52"/>
      <c r="AH61" s="52"/>
      <c r="AI61" s="52"/>
      <c r="AJ61" s="52"/>
      <c r="AK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G61" s="52"/>
      <c r="BH61" s="52"/>
    </row>
    <row r="62" spans="20:60" s="54" customFormat="1" ht="12.75" customHeight="1">
      <c r="T62"/>
      <c r="U62"/>
      <c r="V62"/>
      <c r="W62"/>
      <c r="X62"/>
      <c r="Y62"/>
      <c r="Z62"/>
      <c r="AA62"/>
      <c r="AB62"/>
      <c r="AC62"/>
      <c r="AD62" s="233"/>
      <c r="AE62" s="234"/>
      <c r="AN62"/>
      <c r="AO62"/>
      <c r="AP62"/>
      <c r="AQ62"/>
      <c r="AR62"/>
      <c r="BG62" s="233"/>
      <c r="BH62" s="234"/>
    </row>
    <row r="63" spans="82:86" ht="12.75">
      <c r="CD63" s="54"/>
      <c r="CE63" s="54"/>
      <c r="CF63" s="54"/>
      <c r="CG63" s="54"/>
      <c r="CH63" s="54"/>
    </row>
    <row r="64" spans="82:86" ht="12.75">
      <c r="CD64" s="54"/>
      <c r="CE64" s="54"/>
      <c r="CF64" s="54"/>
      <c r="CG64" s="54"/>
      <c r="CH64" s="54"/>
    </row>
    <row r="65" spans="82:86" ht="12.75">
      <c r="CD65" s="54"/>
      <c r="CE65" s="54"/>
      <c r="CF65" s="54"/>
      <c r="CG65" s="54"/>
      <c r="CH65" s="54"/>
    </row>
    <row r="66" spans="82:86" ht="12.75">
      <c r="CD66" s="54"/>
      <c r="CE66" s="54"/>
      <c r="CF66" s="54"/>
      <c r="CG66" s="54"/>
      <c r="CH66" s="54"/>
    </row>
    <row r="67" spans="82:86" ht="12.75">
      <c r="CD67" s="54"/>
      <c r="CE67" s="54"/>
      <c r="CF67" s="54"/>
      <c r="CG67" s="54"/>
      <c r="CH67" s="54"/>
    </row>
  </sheetData>
  <sheetProtection password="E5AD" sheet="1"/>
  <printOptions horizontalCentered="1" verticalCentered="1"/>
  <pageMargins left="0.1968503937007874" right="0.1968503937007874" top="0" bottom="0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59117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2016-04-19T11:36:23Z</cp:lastPrinted>
  <dcterms:created xsi:type="dcterms:W3CDTF">2003-01-20T12:54:27Z</dcterms:created>
  <dcterms:modified xsi:type="dcterms:W3CDTF">2016-07-12T11:41:59Z</dcterms:modified>
  <cp:category/>
  <cp:version/>
  <cp:contentType/>
  <cp:contentStatus/>
</cp:coreProperties>
</file>