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Vilémov u Kadaně" sheetId="1" r:id="rId1"/>
  </sheets>
  <definedNames/>
  <calcPr fullCalcOnLoad="1"/>
</workbook>
</file>

<file path=xl/sharedStrings.xml><?xml version="1.0" encoding="utf-8"?>
<sst xmlns="http://schemas.openxmlformats.org/spreadsheetml/2006/main" count="122" uniqueCount="79">
  <si>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</si>
  <si>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</si>
  <si>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</si>
  <si>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</si>
  <si>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</si>
  <si>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</si>
  <si>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</si>
  <si>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</si>
  <si>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</si>
  <si>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</si>
  <si>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</si>
  <si>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</si>
  <si>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</si>
  <si>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</si>
  <si>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</si>
  <si>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</si>
  <si>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</si>
  <si>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</si>
  <si>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</si>
  <si>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1</t>
  </si>
  <si>
    <t>přest.</t>
  </si>
  <si>
    <t>poznámka</t>
  </si>
  <si>
    <t>provoz podle SŽDC (ČD) D3</t>
  </si>
  <si>
    <t>Kód : 16</t>
  </si>
  <si>
    <t>Rádiové spojení  ( síť VHF )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</si>
  <si>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</si>
  <si>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</si>
  <si>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</si>
  <si>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</si>
  <si>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ručně</t>
  </si>
  <si>
    <t>Vk 1</t>
  </si>
  <si>
    <t>Manipulační  koleje</t>
  </si>
  <si>
    <t>5</t>
  </si>
  <si>
    <t>=</t>
  </si>
  <si>
    <t>Lichoběžníková tabulka ze směru:</t>
  </si>
  <si>
    <t>4</t>
  </si>
  <si>
    <t>Vk 2</t>
  </si>
  <si>
    <t>Vk 4</t>
  </si>
  <si>
    <t>Vk 3</t>
  </si>
  <si>
    <t>Směr  :  Radonice u Kadaně // Krásný Dvůr</t>
  </si>
  <si>
    <t>oba směry :</t>
  </si>
  <si>
    <t>Směr  :  Poláky</t>
  </si>
  <si>
    <t>Trať : 534A / 534B</t>
  </si>
  <si>
    <t>Km  11,988 (534A)  =  Km  18,074 (534B)</t>
  </si>
  <si>
    <t>Ev. č. : 535997</t>
  </si>
  <si>
    <t>Kadaň</t>
  </si>
  <si>
    <t>Jsou dovoleny PN pro trať:</t>
  </si>
  <si>
    <t>Kaštice - Kadaň v souladu s předpisem D3</t>
  </si>
  <si>
    <t>Radonice u Kadaně</t>
  </si>
  <si>
    <t>Krásný Dvůr</t>
  </si>
  <si>
    <t>= 11,644</t>
  </si>
  <si>
    <t>Poláky</t>
  </si>
  <si>
    <t>V.</t>
  </si>
  <si>
    <t>odtl.kontrolní výměnový zámek, klíč v KZ Vk 4</t>
  </si>
  <si>
    <t>km 534B</t>
  </si>
  <si>
    <t>odtl.kontrolní výměnový zámek, klíč v KZ v.č.2</t>
  </si>
  <si>
    <t>odtl.kontrolní výměnový zámek, klíč 2t/2/1t/1 v SHK - I.</t>
  </si>
  <si>
    <t>14</t>
  </si>
  <si>
    <t>odtlačný kontrolní výměnový zámek, klíč 14t/14 v SHK - IV.</t>
  </si>
  <si>
    <t>výměnový zámek, klíč v kontrolním zámku v.č.11</t>
  </si>
  <si>
    <t>odtl.kontrolní výměnový zámek, klíč v KZ Vk 3</t>
  </si>
  <si>
    <t>kontrolní výměnový zámek, klíč 11/13 v ÚZ v DK</t>
  </si>
  <si>
    <t>10</t>
  </si>
  <si>
    <t>kontrolní výměnový zámek, klíč 10/7 v ÚZ v DK</t>
  </si>
  <si>
    <t>kontrolní výkolejkový zámek, klíč Vk3/12t/12 v SHK - III.</t>
  </si>
  <si>
    <t>8</t>
  </si>
  <si>
    <t>bez zabezpečení</t>
  </si>
  <si>
    <t>odtl.kontrolní výměnový zámek, klíč v KZ v.č.3</t>
  </si>
  <si>
    <t>odtl.kontrolní výměnový zámek, klíč 3t/3/6t/6 v SHK - II.</t>
  </si>
  <si>
    <t>výměnový zámek, klíč v kontrolním zámku v.č.10</t>
  </si>
  <si>
    <t>kontrolní výkolejkový zámek, klíč Vk1/Vk2/Vk4/4t/4 v ÚZ v DK</t>
  </si>
  <si>
    <t>kontrolní výkolejkový zámek, klíč v KZ Vk 1</t>
  </si>
  <si>
    <t>kontrolní výkolejkový zámek, klíč v KZ Vk 2</t>
  </si>
  <si>
    <t>2 a</t>
  </si>
  <si>
    <t>5 a</t>
  </si>
  <si>
    <t>6</t>
  </si>
  <si>
    <t>6     7</t>
  </si>
  <si>
    <t>kusá kolej č.6</t>
  </si>
  <si>
    <t>konec není v měřítku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</si>
</sst>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b/>
      <sz val="16"/>
      <name val="Times New Roman CE"/>
      <family val="1"/>
    </font>
    <font>
      <b/>
      <sz val="10"/>
      <name val="Arial CE"/>
      <family val="0"/>
    </font>
    <font>
      <sz val="13"/>
      <color indexed="10"/>
      <name val="Arial CE"/>
      <family val="2"/>
    </font>
    <font>
      <b/>
      <sz val="16"/>
      <color indexed="1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6" xfId="0" applyFont="1" applyFill="1" applyBorder="1" applyAlignment="1">
      <alignment horizontal="centerContinuous" vertical="center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44" fontId="4" fillId="2" borderId="34" xfId="18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0" fontId="2" fillId="5" borderId="3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4" xfId="18" applyFont="1" applyFill="1" applyBorder="1" applyAlignment="1">
      <alignment horizontal="centerContinuous" vertical="center"/>
    </xf>
    <xf numFmtId="44" fontId="7" fillId="2" borderId="34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4" xfId="18" applyFont="1" applyFill="1" applyBorder="1" applyAlignment="1">
      <alignment horizontal="centerContinuous" vertical="center"/>
    </xf>
    <xf numFmtId="164" fontId="16" fillId="0" borderId="4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7" fillId="0" borderId="23" xfId="0" applyNumberFormat="1" applyFont="1" applyFill="1" applyBorder="1" applyAlignment="1">
      <alignment horizontal="center" vertical="center"/>
    </xf>
    <xf numFmtId="164" fontId="37" fillId="0" borderId="23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6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45" xfId="0" applyNumberFormat="1" applyFont="1" applyFill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0" fillId="0" borderId="0" xfId="0" applyFont="1" applyAlignment="1">
      <alignment/>
    </xf>
    <xf numFmtId="0" fontId="11" fillId="0" borderId="0" xfId="0" applyFont="1" applyAlignment="1">
      <alignment horizontal="center"/>
    </xf>
    <xf numFmtId="0" fontId="49" fillId="0" borderId="0" xfId="0" applyFont="1" applyBorder="1" applyAlignment="1">
      <alignment horizontal="left" vertical="center" indent="1"/>
    </xf>
    <xf numFmtId="0" fontId="33" fillId="0" borderId="45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2" fillId="4" borderId="60" xfId="0" applyFont="1" applyFill="1" applyBorder="1" applyAlignment="1">
      <alignment horizontal="centerContinuous" vertical="center"/>
    </xf>
    <xf numFmtId="0" fontId="32" fillId="4" borderId="61" xfId="0" applyFont="1" applyFill="1" applyBorder="1" applyAlignment="1">
      <alignment horizontal="centerContinuous" vertical="center"/>
    </xf>
    <xf numFmtId="0" fontId="32" fillId="4" borderId="62" xfId="0" applyFont="1" applyFill="1" applyBorder="1" applyAlignment="1">
      <alignment horizontal="centerContinuous" vertical="center"/>
    </xf>
    <xf numFmtId="49" fontId="34" fillId="0" borderId="20" xfId="0" applyNumberFormat="1" applyFont="1" applyFill="1" applyBorder="1" applyAlignment="1">
      <alignment horizontal="center" vertical="center"/>
    </xf>
    <xf numFmtId="164" fontId="37" fillId="0" borderId="45" xfId="0" applyNumberFormat="1" applyFont="1" applyFill="1" applyBorder="1" applyAlignment="1">
      <alignment horizontal="center" vertical="center"/>
    </xf>
    <xf numFmtId="164" fontId="37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49" fontId="34" fillId="0" borderId="22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51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49" fontId="53" fillId="0" borderId="48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6" fillId="0" borderId="50" xfId="0" applyFont="1" applyBorder="1" applyAlignment="1">
      <alignment horizontal="left" vertical="center" indent="1"/>
    </xf>
    <xf numFmtId="0" fontId="36" fillId="0" borderId="63" xfId="0" applyFont="1" applyBorder="1" applyAlignment="1">
      <alignment horizontal="left" vertical="center" indent="1"/>
    </xf>
    <xf numFmtId="164" fontId="37" fillId="0" borderId="45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0" fontId="7" fillId="0" borderId="0" xfId="0" applyFont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Vilémov u Kadaně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314325</xdr:colOff>
      <xdr:row>21</xdr:row>
      <xdr:rowOff>123825</xdr:rowOff>
    </xdr:from>
    <xdr:to>
      <xdr:col>24</xdr:col>
      <xdr:colOff>76200</xdr:colOff>
      <xdr:row>23</xdr:row>
      <xdr:rowOff>114300</xdr:rowOff>
    </xdr:to>
    <xdr:pic>
      <xdr:nvPicPr>
        <xdr:cNvPr id="4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9825" y="61150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33350" y="121634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36</xdr:col>
      <xdr:colOff>0</xdr:colOff>
      <xdr:row>50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9792950" y="121634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7" name="Line 260"/>
        <xdr:cNvSpPr>
          <a:spLocks/>
        </xdr:cNvSpPr>
      </xdr:nvSpPr>
      <xdr:spPr>
        <a:xfrm>
          <a:off x="16363950" y="8391525"/>
          <a:ext cx="11372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295275</xdr:colOff>
      <xdr:row>31</xdr:row>
      <xdr:rowOff>114300</xdr:rowOff>
    </xdr:to>
    <xdr:sp>
      <xdr:nvSpPr>
        <xdr:cNvPr id="8" name="Line 654"/>
        <xdr:cNvSpPr>
          <a:spLocks/>
        </xdr:cNvSpPr>
      </xdr:nvSpPr>
      <xdr:spPr>
        <a:xfrm flipV="1">
          <a:off x="7086600" y="7705725"/>
          <a:ext cx="3743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</xdr:colOff>
      <xdr:row>26</xdr:row>
      <xdr:rowOff>190500</xdr:rowOff>
    </xdr:from>
    <xdr:to>
      <xdr:col>24</xdr:col>
      <xdr:colOff>76200</xdr:colOff>
      <xdr:row>27</xdr:row>
      <xdr:rowOff>190500</xdr:rowOff>
    </xdr:to>
    <xdr:grpSp>
      <xdr:nvGrpSpPr>
        <xdr:cNvPr id="9" name="Group 692"/>
        <xdr:cNvGrpSpPr>
          <a:grpSpLocks/>
        </xdr:cNvGrpSpPr>
      </xdr:nvGrpSpPr>
      <xdr:grpSpPr>
        <a:xfrm>
          <a:off x="18869025" y="73247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0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28</xdr:row>
      <xdr:rowOff>0</xdr:rowOff>
    </xdr:from>
    <xdr:to>
      <xdr:col>21</xdr:col>
      <xdr:colOff>0</xdr:colOff>
      <xdr:row>29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15392400" y="7591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17</xdr:col>
      <xdr:colOff>476250</xdr:colOff>
      <xdr:row>37</xdr:row>
      <xdr:rowOff>114300</xdr:rowOff>
    </xdr:from>
    <xdr:to>
      <xdr:col>27</xdr:col>
      <xdr:colOff>285750</xdr:colOff>
      <xdr:row>37</xdr:row>
      <xdr:rowOff>114300</xdr:rowOff>
    </xdr:to>
    <xdr:sp>
      <xdr:nvSpPr>
        <xdr:cNvPr id="14" name="Line 859"/>
        <xdr:cNvSpPr>
          <a:spLocks/>
        </xdr:cNvSpPr>
      </xdr:nvSpPr>
      <xdr:spPr>
        <a:xfrm>
          <a:off x="12954000" y="9763125"/>
          <a:ext cx="861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37</xdr:row>
      <xdr:rowOff>0</xdr:rowOff>
    </xdr:from>
    <xdr:ext cx="533400" cy="228600"/>
    <xdr:sp>
      <xdr:nvSpPr>
        <xdr:cNvPr id="15" name="text 7125"/>
        <xdr:cNvSpPr txBox="1">
          <a:spLocks noChangeArrowheads="1"/>
        </xdr:cNvSpPr>
      </xdr:nvSpPr>
      <xdr:spPr>
        <a:xfrm>
          <a:off x="156210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17</xdr:col>
      <xdr:colOff>304800</xdr:colOff>
      <xdr:row>39</xdr:row>
      <xdr:rowOff>38100</xdr:rowOff>
    </xdr:from>
    <xdr:to>
      <xdr:col>18</xdr:col>
      <xdr:colOff>590550</xdr:colOff>
      <xdr:row>40</xdr:row>
      <xdr:rowOff>0</xdr:rowOff>
    </xdr:to>
    <xdr:sp>
      <xdr:nvSpPr>
        <xdr:cNvPr id="16" name="Line 885"/>
        <xdr:cNvSpPr>
          <a:spLocks/>
        </xdr:cNvSpPr>
      </xdr:nvSpPr>
      <xdr:spPr>
        <a:xfrm flipH="1" flipV="1">
          <a:off x="12782550" y="10144125"/>
          <a:ext cx="125730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40</xdr:row>
      <xdr:rowOff>0</xdr:rowOff>
    </xdr:from>
    <xdr:to>
      <xdr:col>19</xdr:col>
      <xdr:colOff>361950</xdr:colOff>
      <xdr:row>40</xdr:row>
      <xdr:rowOff>76200</xdr:rowOff>
    </xdr:to>
    <xdr:sp>
      <xdr:nvSpPr>
        <xdr:cNvPr id="17" name="Line 886"/>
        <xdr:cNvSpPr>
          <a:spLocks/>
        </xdr:cNvSpPr>
      </xdr:nvSpPr>
      <xdr:spPr>
        <a:xfrm>
          <a:off x="1403985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40</xdr:row>
      <xdr:rowOff>76200</xdr:rowOff>
    </xdr:from>
    <xdr:to>
      <xdr:col>20</xdr:col>
      <xdr:colOff>133350</xdr:colOff>
      <xdr:row>40</xdr:row>
      <xdr:rowOff>114300</xdr:rowOff>
    </xdr:to>
    <xdr:sp>
      <xdr:nvSpPr>
        <xdr:cNvPr id="18" name="Line 887"/>
        <xdr:cNvSpPr>
          <a:spLocks/>
        </xdr:cNvSpPr>
      </xdr:nvSpPr>
      <xdr:spPr>
        <a:xfrm>
          <a:off x="14782800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19" name="Group 911"/>
        <xdr:cNvGrpSpPr>
          <a:grpSpLocks noChangeAspect="1"/>
        </xdr:cNvGrpSpPr>
      </xdr:nvGrpSpPr>
      <xdr:grpSpPr>
        <a:xfrm>
          <a:off x="21383625" y="7353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22" name="Group 914"/>
        <xdr:cNvGrpSpPr>
          <a:grpSpLocks noChangeAspect="1"/>
        </xdr:cNvGrpSpPr>
      </xdr:nvGrpSpPr>
      <xdr:grpSpPr>
        <a:xfrm>
          <a:off x="21383625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847725</xdr:colOff>
      <xdr:row>33</xdr:row>
      <xdr:rowOff>57150</xdr:rowOff>
    </xdr:from>
    <xdr:to>
      <xdr:col>24</xdr:col>
      <xdr:colOff>885825</xdr:colOff>
      <xdr:row>34</xdr:row>
      <xdr:rowOff>57150</xdr:rowOff>
    </xdr:to>
    <xdr:grpSp>
      <xdr:nvGrpSpPr>
        <xdr:cNvPr id="25" name="Group 941"/>
        <xdr:cNvGrpSpPr>
          <a:grpSpLocks/>
        </xdr:cNvGrpSpPr>
      </xdr:nvGrpSpPr>
      <xdr:grpSpPr>
        <a:xfrm>
          <a:off x="19669125" y="8791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" name="Rectangle 9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76200</xdr:colOff>
      <xdr:row>31</xdr:row>
      <xdr:rowOff>47625</xdr:rowOff>
    </xdr:to>
    <xdr:grpSp>
      <xdr:nvGrpSpPr>
        <xdr:cNvPr id="29" name="Group 945"/>
        <xdr:cNvGrpSpPr>
          <a:grpSpLocks/>
        </xdr:cNvGrpSpPr>
      </xdr:nvGrpSpPr>
      <xdr:grpSpPr>
        <a:xfrm>
          <a:off x="4638675" y="8096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847725</xdr:colOff>
      <xdr:row>29</xdr:row>
      <xdr:rowOff>114300</xdr:rowOff>
    </xdr:from>
    <xdr:to>
      <xdr:col>26</xdr:col>
      <xdr:colOff>885825</xdr:colOff>
      <xdr:row>30</xdr:row>
      <xdr:rowOff>114300</xdr:rowOff>
    </xdr:to>
    <xdr:grpSp>
      <xdr:nvGrpSpPr>
        <xdr:cNvPr id="33" name="Group 960"/>
        <xdr:cNvGrpSpPr>
          <a:grpSpLocks/>
        </xdr:cNvGrpSpPr>
      </xdr:nvGrpSpPr>
      <xdr:grpSpPr>
        <a:xfrm>
          <a:off x="21155025" y="79343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4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37</xdr:row>
      <xdr:rowOff>0</xdr:rowOff>
    </xdr:to>
    <xdr:sp>
      <xdr:nvSpPr>
        <xdr:cNvPr id="37" name="text 38"/>
        <xdr:cNvSpPr txBox="1">
          <a:spLocks noChangeArrowheads="1"/>
        </xdr:cNvSpPr>
      </xdr:nvSpPr>
      <xdr:spPr>
        <a:xfrm>
          <a:off x="133350" y="9191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Krásný Dvůr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27</xdr:row>
      <xdr:rowOff>0</xdr:rowOff>
    </xdr:to>
    <xdr:sp>
      <xdr:nvSpPr>
        <xdr:cNvPr id="38" name="text 38"/>
        <xdr:cNvSpPr txBox="1">
          <a:spLocks noChangeArrowheads="1"/>
        </xdr:cNvSpPr>
      </xdr:nvSpPr>
      <xdr:spPr>
        <a:xfrm>
          <a:off x="133350" y="66770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Radonice u Kadaně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36</xdr:col>
      <xdr:colOff>0</xdr:colOff>
      <xdr:row>28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26250900" y="7134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Poláky</a:t>
          </a:r>
        </a:p>
      </xdr:txBody>
    </xdr:sp>
    <xdr:clientData/>
  </xdr:twoCellAnchor>
  <xdr:oneCellAnchor>
    <xdr:from>
      <xdr:col>31</xdr:col>
      <xdr:colOff>219075</xdr:colOff>
      <xdr:row>27</xdr:row>
      <xdr:rowOff>0</xdr:rowOff>
    </xdr:from>
    <xdr:ext cx="971550" cy="457200"/>
    <xdr:sp>
      <xdr:nvSpPr>
        <xdr:cNvPr id="40" name="text 774"/>
        <xdr:cNvSpPr txBox="1">
          <a:spLocks noChangeArrowheads="1"/>
        </xdr:cNvSpPr>
      </xdr:nvSpPr>
      <xdr:spPr>
        <a:xfrm>
          <a:off x="24469725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12,119</a:t>
          </a:r>
        </a:p>
      </xdr:txBody>
    </xdr:sp>
    <xdr:clientData/>
  </xdr:oneCellAnchor>
  <xdr:oneCellAnchor>
    <xdr:from>
      <xdr:col>31</xdr:col>
      <xdr:colOff>228600</xdr:colOff>
      <xdr:row>34</xdr:row>
      <xdr:rowOff>0</xdr:rowOff>
    </xdr:from>
    <xdr:ext cx="971550" cy="228600"/>
    <xdr:sp>
      <xdr:nvSpPr>
        <xdr:cNvPr id="41" name="text 774"/>
        <xdr:cNvSpPr txBox="1">
          <a:spLocks noChangeArrowheads="1"/>
        </xdr:cNvSpPr>
      </xdr:nvSpPr>
      <xdr:spPr>
        <a:xfrm>
          <a:off x="2447925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P1886</a:t>
          </a:r>
        </a:p>
      </xdr:txBody>
    </xdr:sp>
    <xdr:clientData/>
  </xdr:oneCellAnchor>
  <xdr:twoCellAnchor>
    <xdr:from>
      <xdr:col>20</xdr:col>
      <xdr:colOff>0</xdr:colOff>
      <xdr:row>31</xdr:row>
      <xdr:rowOff>0</xdr:rowOff>
    </xdr:from>
    <xdr:to>
      <xdr:col>21</xdr:col>
      <xdr:colOff>0</xdr:colOff>
      <xdr:row>32</xdr:row>
      <xdr:rowOff>0</xdr:rowOff>
    </xdr:to>
    <xdr:sp>
      <xdr:nvSpPr>
        <xdr:cNvPr id="42" name="text 29"/>
        <xdr:cNvSpPr txBox="1">
          <a:spLocks noChangeArrowheads="1"/>
        </xdr:cNvSpPr>
      </xdr:nvSpPr>
      <xdr:spPr>
        <a:xfrm>
          <a:off x="153924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476250</xdr:colOff>
      <xdr:row>34</xdr:row>
      <xdr:rowOff>114300</xdr:rowOff>
    </xdr:from>
    <xdr:to>
      <xdr:col>22</xdr:col>
      <xdr:colOff>504825</xdr:colOff>
      <xdr:row>34</xdr:row>
      <xdr:rowOff>114300</xdr:rowOff>
    </xdr:to>
    <xdr:sp>
      <xdr:nvSpPr>
        <xdr:cNvPr id="43" name="Line 977"/>
        <xdr:cNvSpPr>
          <a:spLocks/>
        </xdr:cNvSpPr>
      </xdr:nvSpPr>
      <xdr:spPr>
        <a:xfrm>
          <a:off x="10039350" y="9077325"/>
          <a:ext cx="7800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36</xdr:row>
      <xdr:rowOff>114300</xdr:rowOff>
    </xdr:from>
    <xdr:to>
      <xdr:col>17</xdr:col>
      <xdr:colOff>285750</xdr:colOff>
      <xdr:row>39</xdr:row>
      <xdr:rowOff>28575</xdr:rowOff>
    </xdr:to>
    <xdr:sp>
      <xdr:nvSpPr>
        <xdr:cNvPr id="44" name="Line 1008"/>
        <xdr:cNvSpPr>
          <a:spLocks/>
        </xdr:cNvSpPr>
      </xdr:nvSpPr>
      <xdr:spPr>
        <a:xfrm flipH="1" flipV="1">
          <a:off x="11010900" y="9534525"/>
          <a:ext cx="1752600" cy="600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885825</xdr:colOff>
      <xdr:row>35</xdr:row>
      <xdr:rowOff>47625</xdr:rowOff>
    </xdr:from>
    <xdr:to>
      <xdr:col>15</xdr:col>
      <xdr:colOff>914400</xdr:colOff>
      <xdr:row>36</xdr:row>
      <xdr:rowOff>47625</xdr:rowOff>
    </xdr:to>
    <xdr:grpSp>
      <xdr:nvGrpSpPr>
        <xdr:cNvPr id="45" name="Group 1009"/>
        <xdr:cNvGrpSpPr>
          <a:grpSpLocks/>
        </xdr:cNvGrpSpPr>
      </xdr:nvGrpSpPr>
      <xdr:grpSpPr>
        <a:xfrm>
          <a:off x="11420475" y="9239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6" name="Rectangle 10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0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0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</xdr:colOff>
      <xdr:row>35</xdr:row>
      <xdr:rowOff>57150</xdr:rowOff>
    </xdr:from>
    <xdr:to>
      <xdr:col>16</xdr:col>
      <xdr:colOff>361950</xdr:colOff>
      <xdr:row>35</xdr:row>
      <xdr:rowOff>180975</xdr:rowOff>
    </xdr:to>
    <xdr:sp>
      <xdr:nvSpPr>
        <xdr:cNvPr id="49" name="kreslení 427"/>
        <xdr:cNvSpPr>
          <a:spLocks/>
        </xdr:cNvSpPr>
      </xdr:nvSpPr>
      <xdr:spPr>
        <a:xfrm>
          <a:off x="11515725" y="9248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31</xdr:row>
      <xdr:rowOff>114300</xdr:rowOff>
    </xdr:from>
    <xdr:to>
      <xdr:col>9</xdr:col>
      <xdr:colOff>419100</xdr:colOff>
      <xdr:row>33</xdr:row>
      <xdr:rowOff>28575</xdr:rowOff>
    </xdr:to>
    <xdr:grpSp>
      <xdr:nvGrpSpPr>
        <xdr:cNvPr id="50" name="Group 23"/>
        <xdr:cNvGrpSpPr>
          <a:grpSpLocks noChangeAspect="1"/>
        </xdr:cNvGrpSpPr>
      </xdr:nvGrpSpPr>
      <xdr:grpSpPr>
        <a:xfrm>
          <a:off x="6181725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" name="Line 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28</xdr:row>
      <xdr:rowOff>114300</xdr:rowOff>
    </xdr:from>
    <xdr:to>
      <xdr:col>30</xdr:col>
      <xdr:colOff>495300</xdr:colOff>
      <xdr:row>31</xdr:row>
      <xdr:rowOff>114300</xdr:rowOff>
    </xdr:to>
    <xdr:sp>
      <xdr:nvSpPr>
        <xdr:cNvPr id="53" name="Line 26"/>
        <xdr:cNvSpPr>
          <a:spLocks/>
        </xdr:cNvSpPr>
      </xdr:nvSpPr>
      <xdr:spPr>
        <a:xfrm>
          <a:off x="21545550" y="77057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27</xdr:col>
      <xdr:colOff>266700</xdr:colOff>
      <xdr:row>34</xdr:row>
      <xdr:rowOff>114300</xdr:rowOff>
    </xdr:to>
    <xdr:sp>
      <xdr:nvSpPr>
        <xdr:cNvPr id="54" name="Line 28"/>
        <xdr:cNvSpPr>
          <a:spLocks/>
        </xdr:cNvSpPr>
      </xdr:nvSpPr>
      <xdr:spPr>
        <a:xfrm flipV="1">
          <a:off x="17830800" y="8391525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200025</xdr:rowOff>
    </xdr:from>
    <xdr:to>
      <xdr:col>24</xdr:col>
      <xdr:colOff>523875</xdr:colOff>
      <xdr:row>32</xdr:row>
      <xdr:rowOff>200025</xdr:rowOff>
    </xdr:to>
    <xdr:grpSp>
      <xdr:nvGrpSpPr>
        <xdr:cNvPr id="55" name="Group 56"/>
        <xdr:cNvGrpSpPr>
          <a:grpSpLocks/>
        </xdr:cNvGrpSpPr>
      </xdr:nvGrpSpPr>
      <xdr:grpSpPr>
        <a:xfrm>
          <a:off x="19316700" y="84772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6" name="Rectangle 5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26</xdr:row>
      <xdr:rowOff>76200</xdr:rowOff>
    </xdr:from>
    <xdr:to>
      <xdr:col>22</xdr:col>
      <xdr:colOff>523875</xdr:colOff>
      <xdr:row>27</xdr:row>
      <xdr:rowOff>152400</xdr:rowOff>
    </xdr:to>
    <xdr:grpSp>
      <xdr:nvGrpSpPr>
        <xdr:cNvPr id="59" name="Group 64"/>
        <xdr:cNvGrpSpPr>
          <a:grpSpLocks/>
        </xdr:cNvGrpSpPr>
      </xdr:nvGrpSpPr>
      <xdr:grpSpPr>
        <a:xfrm>
          <a:off x="15392400" y="7210425"/>
          <a:ext cx="2466975" cy="304800"/>
          <a:chOff x="89" y="144"/>
          <a:chExt cx="408" cy="32"/>
        </a:xfrm>
        <a:solidFill>
          <a:srgbClr val="FFFFFF"/>
        </a:solidFill>
      </xdr:grpSpPr>
      <xdr:sp>
        <xdr:nvSpPr>
          <xdr:cNvPr id="60" name="Rectangle 6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22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4591050" y="6219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17,807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971550" cy="228600"/>
    <xdr:sp>
      <xdr:nvSpPr>
        <xdr:cNvPr id="68" name="text 774"/>
        <xdr:cNvSpPr txBox="1">
          <a:spLocks noChangeArrowheads="1"/>
        </xdr:cNvSpPr>
      </xdr:nvSpPr>
      <xdr:spPr>
        <a:xfrm>
          <a:off x="45910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P1885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971550" cy="457200"/>
    <xdr:sp>
      <xdr:nvSpPr>
        <xdr:cNvPr id="69" name="text 774"/>
        <xdr:cNvSpPr txBox="1">
          <a:spLocks noChangeArrowheads="1"/>
        </xdr:cNvSpPr>
      </xdr:nvSpPr>
      <xdr:spPr>
        <a:xfrm>
          <a:off x="4591050" y="896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11,725</a:t>
          </a:r>
        </a:p>
      </xdr:txBody>
    </xdr:sp>
    <xdr:clientData/>
  </xdr:oneCellAnchor>
  <xdr:twoCellAnchor>
    <xdr:from>
      <xdr:col>32</xdr:col>
      <xdr:colOff>200025</xdr:colOff>
      <xdr:row>29</xdr:row>
      <xdr:rowOff>9525</xdr:rowOff>
    </xdr:from>
    <xdr:to>
      <xdr:col>32</xdr:col>
      <xdr:colOff>200025</xdr:colOff>
      <xdr:row>33</xdr:row>
      <xdr:rowOff>219075</xdr:rowOff>
    </xdr:to>
    <xdr:sp>
      <xdr:nvSpPr>
        <xdr:cNvPr id="70" name="Line 75"/>
        <xdr:cNvSpPr>
          <a:spLocks/>
        </xdr:cNvSpPr>
      </xdr:nvSpPr>
      <xdr:spPr>
        <a:xfrm>
          <a:off x="24965025" y="78295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657225</xdr:colOff>
      <xdr:row>32</xdr:row>
      <xdr:rowOff>19050</xdr:rowOff>
    </xdr:from>
    <xdr:to>
      <xdr:col>3</xdr:col>
      <xdr:colOff>28575</xdr:colOff>
      <xdr:row>32</xdr:row>
      <xdr:rowOff>209550</xdr:rowOff>
    </xdr:to>
    <xdr:grpSp>
      <xdr:nvGrpSpPr>
        <xdr:cNvPr id="71" name="Group 76"/>
        <xdr:cNvGrpSpPr>
          <a:grpSpLocks noChangeAspect="1"/>
        </xdr:cNvGrpSpPr>
      </xdr:nvGrpSpPr>
      <xdr:grpSpPr>
        <a:xfrm>
          <a:off x="1304925" y="8524875"/>
          <a:ext cx="342900" cy="190500"/>
          <a:chOff x="578" y="91"/>
          <a:chExt cx="32" cy="20"/>
        </a:xfrm>
        <a:solidFill>
          <a:srgbClr val="FFFFFF"/>
        </a:solidFill>
      </xdr:grpSpPr>
      <xdr:sp>
        <xdr:nvSpPr>
          <xdr:cNvPr id="72" name="TextBox 7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3" name="Line 7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8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8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8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79" name="Oval 92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762000</xdr:colOff>
      <xdr:row>25</xdr:row>
      <xdr:rowOff>114300</xdr:rowOff>
    </xdr:from>
    <xdr:to>
      <xdr:col>21</xdr:col>
      <xdr:colOff>723900</xdr:colOff>
      <xdr:row>25</xdr:row>
      <xdr:rowOff>114300</xdr:rowOff>
    </xdr:to>
    <xdr:sp>
      <xdr:nvSpPr>
        <xdr:cNvPr id="80" name="Line 93"/>
        <xdr:cNvSpPr>
          <a:spLocks/>
        </xdr:cNvSpPr>
      </xdr:nvSpPr>
      <xdr:spPr>
        <a:xfrm>
          <a:off x="5867400" y="7019925"/>
          <a:ext cx="11220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25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15621000" y="6905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31</xdr:row>
      <xdr:rowOff>114300</xdr:rowOff>
    </xdr:from>
    <xdr:to>
      <xdr:col>20</xdr:col>
      <xdr:colOff>0</xdr:colOff>
      <xdr:row>31</xdr:row>
      <xdr:rowOff>114300</xdr:rowOff>
    </xdr:to>
    <xdr:sp>
      <xdr:nvSpPr>
        <xdr:cNvPr id="82" name="Line 95"/>
        <xdr:cNvSpPr>
          <a:spLocks/>
        </xdr:cNvSpPr>
      </xdr:nvSpPr>
      <xdr:spPr>
        <a:xfrm flipV="1">
          <a:off x="133350" y="8391525"/>
          <a:ext cx="15259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20</xdr:col>
      <xdr:colOff>0</xdr:colOff>
      <xdr:row>28</xdr:row>
      <xdr:rowOff>114300</xdr:rowOff>
    </xdr:to>
    <xdr:sp>
      <xdr:nvSpPr>
        <xdr:cNvPr id="83" name="Line 97"/>
        <xdr:cNvSpPr>
          <a:spLocks/>
        </xdr:cNvSpPr>
      </xdr:nvSpPr>
      <xdr:spPr>
        <a:xfrm flipV="1">
          <a:off x="133350" y="7705725"/>
          <a:ext cx="15259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114300</xdr:rowOff>
    </xdr:from>
    <xdr:to>
      <xdr:col>27</xdr:col>
      <xdr:colOff>266700</xdr:colOff>
      <xdr:row>28</xdr:row>
      <xdr:rowOff>114300</xdr:rowOff>
    </xdr:to>
    <xdr:sp>
      <xdr:nvSpPr>
        <xdr:cNvPr id="84" name="Line 98"/>
        <xdr:cNvSpPr>
          <a:spLocks/>
        </xdr:cNvSpPr>
      </xdr:nvSpPr>
      <xdr:spPr>
        <a:xfrm>
          <a:off x="16363950" y="7705725"/>
          <a:ext cx="518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40</xdr:row>
      <xdr:rowOff>114300</xdr:rowOff>
    </xdr:from>
    <xdr:to>
      <xdr:col>35</xdr:col>
      <xdr:colOff>276225</xdr:colOff>
      <xdr:row>40</xdr:row>
      <xdr:rowOff>114300</xdr:rowOff>
    </xdr:to>
    <xdr:sp>
      <xdr:nvSpPr>
        <xdr:cNvPr id="85" name="Line 101"/>
        <xdr:cNvSpPr>
          <a:spLocks/>
        </xdr:cNvSpPr>
      </xdr:nvSpPr>
      <xdr:spPr>
        <a:xfrm>
          <a:off x="15535275" y="10448925"/>
          <a:ext cx="11963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40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15621000" y="10334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34</xdr:col>
      <xdr:colOff>552450</xdr:colOff>
      <xdr:row>30</xdr:row>
      <xdr:rowOff>19050</xdr:rowOff>
    </xdr:from>
    <xdr:to>
      <xdr:col>34</xdr:col>
      <xdr:colOff>904875</xdr:colOff>
      <xdr:row>30</xdr:row>
      <xdr:rowOff>209550</xdr:rowOff>
    </xdr:to>
    <xdr:grpSp>
      <xdr:nvGrpSpPr>
        <xdr:cNvPr id="87" name="Group 103"/>
        <xdr:cNvGrpSpPr>
          <a:grpSpLocks noChangeAspect="1"/>
        </xdr:cNvGrpSpPr>
      </xdr:nvGrpSpPr>
      <xdr:grpSpPr>
        <a:xfrm>
          <a:off x="26803350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8" name="Line 10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0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0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0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TextBox 10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93" name="Line 10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1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219075</xdr:rowOff>
    </xdr:from>
    <xdr:to>
      <xdr:col>5</xdr:col>
      <xdr:colOff>419100</xdr:colOff>
      <xdr:row>28</xdr:row>
      <xdr:rowOff>114300</xdr:rowOff>
    </xdr:to>
    <xdr:grpSp>
      <xdr:nvGrpSpPr>
        <xdr:cNvPr id="95" name="Group 111"/>
        <xdr:cNvGrpSpPr>
          <a:grpSpLocks noChangeAspect="1"/>
        </xdr:cNvGrpSpPr>
      </xdr:nvGrpSpPr>
      <xdr:grpSpPr>
        <a:xfrm>
          <a:off x="3209925" y="7353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29</xdr:row>
      <xdr:rowOff>19050</xdr:rowOff>
    </xdr:from>
    <xdr:to>
      <xdr:col>2</xdr:col>
      <xdr:colOff>409575</xdr:colOff>
      <xdr:row>29</xdr:row>
      <xdr:rowOff>209550</xdr:rowOff>
    </xdr:to>
    <xdr:grpSp>
      <xdr:nvGrpSpPr>
        <xdr:cNvPr id="98" name="Group 114"/>
        <xdr:cNvGrpSpPr>
          <a:grpSpLocks noChangeAspect="1"/>
        </xdr:cNvGrpSpPr>
      </xdr:nvGrpSpPr>
      <xdr:grpSpPr>
        <a:xfrm>
          <a:off x="704850" y="7839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9" name="TextBox 11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00" name="Line 11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1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1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1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2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2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31</xdr:row>
      <xdr:rowOff>114300</xdr:rowOff>
    </xdr:from>
    <xdr:to>
      <xdr:col>10</xdr:col>
      <xdr:colOff>647700</xdr:colOff>
      <xdr:row>33</xdr:row>
      <xdr:rowOff>28575</xdr:rowOff>
    </xdr:to>
    <xdr:grpSp>
      <xdr:nvGrpSpPr>
        <xdr:cNvPr id="106" name="Group 122"/>
        <xdr:cNvGrpSpPr>
          <a:grpSpLocks noChangeAspect="1"/>
        </xdr:cNvGrpSpPr>
      </xdr:nvGrpSpPr>
      <xdr:grpSpPr>
        <a:xfrm>
          <a:off x="69342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31</xdr:row>
      <xdr:rowOff>114300</xdr:rowOff>
    </xdr:from>
    <xdr:to>
      <xdr:col>12</xdr:col>
      <xdr:colOff>647700</xdr:colOff>
      <xdr:row>33</xdr:row>
      <xdr:rowOff>28575</xdr:rowOff>
    </xdr:to>
    <xdr:grpSp>
      <xdr:nvGrpSpPr>
        <xdr:cNvPr id="109" name="Group 130"/>
        <xdr:cNvGrpSpPr>
          <a:grpSpLocks noChangeAspect="1"/>
        </xdr:cNvGrpSpPr>
      </xdr:nvGrpSpPr>
      <xdr:grpSpPr>
        <a:xfrm>
          <a:off x="84201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1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504825</xdr:colOff>
      <xdr:row>24</xdr:row>
      <xdr:rowOff>9525</xdr:rowOff>
    </xdr:from>
    <xdr:to>
      <xdr:col>7</xdr:col>
      <xdr:colOff>504825</xdr:colOff>
      <xdr:row>33</xdr:row>
      <xdr:rowOff>219075</xdr:rowOff>
    </xdr:to>
    <xdr:sp>
      <xdr:nvSpPr>
        <xdr:cNvPr id="112" name="Line 136"/>
        <xdr:cNvSpPr>
          <a:spLocks/>
        </xdr:cNvSpPr>
      </xdr:nvSpPr>
      <xdr:spPr>
        <a:xfrm>
          <a:off x="5095875" y="6686550"/>
          <a:ext cx="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114300</xdr:rowOff>
    </xdr:from>
    <xdr:to>
      <xdr:col>9</xdr:col>
      <xdr:colOff>266700</xdr:colOff>
      <xdr:row>31</xdr:row>
      <xdr:rowOff>114300</xdr:rowOff>
    </xdr:to>
    <xdr:sp>
      <xdr:nvSpPr>
        <xdr:cNvPr id="113" name="Line 137"/>
        <xdr:cNvSpPr>
          <a:spLocks/>
        </xdr:cNvSpPr>
      </xdr:nvSpPr>
      <xdr:spPr>
        <a:xfrm>
          <a:off x="3371850" y="77057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142875</xdr:colOff>
      <xdr:row>26</xdr:row>
      <xdr:rowOff>219075</xdr:rowOff>
    </xdr:from>
    <xdr:to>
      <xdr:col>15</xdr:col>
      <xdr:colOff>447675</xdr:colOff>
      <xdr:row>28</xdr:row>
      <xdr:rowOff>114300</xdr:rowOff>
    </xdr:to>
    <xdr:grpSp>
      <xdr:nvGrpSpPr>
        <xdr:cNvPr id="114" name="Group 138"/>
        <xdr:cNvGrpSpPr>
          <a:grpSpLocks noChangeAspect="1"/>
        </xdr:cNvGrpSpPr>
      </xdr:nvGrpSpPr>
      <xdr:grpSpPr>
        <a:xfrm>
          <a:off x="10677525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523875</xdr:colOff>
      <xdr:row>26</xdr:row>
      <xdr:rowOff>219075</xdr:rowOff>
    </xdr:from>
    <xdr:to>
      <xdr:col>15</xdr:col>
      <xdr:colOff>828675</xdr:colOff>
      <xdr:row>28</xdr:row>
      <xdr:rowOff>114300</xdr:rowOff>
    </xdr:to>
    <xdr:grpSp>
      <xdr:nvGrpSpPr>
        <xdr:cNvPr id="117" name="Group 141"/>
        <xdr:cNvGrpSpPr>
          <a:grpSpLocks noChangeAspect="1"/>
        </xdr:cNvGrpSpPr>
      </xdr:nvGrpSpPr>
      <xdr:grpSpPr>
        <a:xfrm>
          <a:off x="11058525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1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34</xdr:row>
      <xdr:rowOff>114300</xdr:rowOff>
    </xdr:from>
    <xdr:to>
      <xdr:col>15</xdr:col>
      <xdr:colOff>476250</xdr:colOff>
      <xdr:row>36</xdr:row>
      <xdr:rowOff>114300</xdr:rowOff>
    </xdr:to>
    <xdr:sp>
      <xdr:nvSpPr>
        <xdr:cNvPr id="120" name="Line 147"/>
        <xdr:cNvSpPr>
          <a:spLocks/>
        </xdr:cNvSpPr>
      </xdr:nvSpPr>
      <xdr:spPr>
        <a:xfrm flipH="1" flipV="1">
          <a:off x="10039350" y="9077325"/>
          <a:ext cx="9715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14</xdr:col>
      <xdr:colOff>476250</xdr:colOff>
      <xdr:row>34</xdr:row>
      <xdr:rowOff>114300</xdr:rowOff>
    </xdr:to>
    <xdr:sp>
      <xdr:nvSpPr>
        <xdr:cNvPr id="121" name="Line 148"/>
        <xdr:cNvSpPr>
          <a:spLocks/>
        </xdr:cNvSpPr>
      </xdr:nvSpPr>
      <xdr:spPr>
        <a:xfrm>
          <a:off x="8572500" y="8391525"/>
          <a:ext cx="1466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838200</xdr:colOff>
      <xdr:row>38</xdr:row>
      <xdr:rowOff>9525</xdr:rowOff>
    </xdr:from>
    <xdr:to>
      <xdr:col>17</xdr:col>
      <xdr:colOff>876300</xdr:colOff>
      <xdr:row>39</xdr:row>
      <xdr:rowOff>9525</xdr:rowOff>
    </xdr:to>
    <xdr:grpSp>
      <xdr:nvGrpSpPr>
        <xdr:cNvPr id="122" name="Group 149"/>
        <xdr:cNvGrpSpPr>
          <a:grpSpLocks/>
        </xdr:cNvGrpSpPr>
      </xdr:nvGrpSpPr>
      <xdr:grpSpPr>
        <a:xfrm>
          <a:off x="13315950" y="9886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" name="Rectangle 1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142875</xdr:colOff>
      <xdr:row>27</xdr:row>
      <xdr:rowOff>57150</xdr:rowOff>
    </xdr:from>
    <xdr:to>
      <xdr:col>17</xdr:col>
      <xdr:colOff>171450</xdr:colOff>
      <xdr:row>28</xdr:row>
      <xdr:rowOff>57150</xdr:rowOff>
    </xdr:to>
    <xdr:grpSp>
      <xdr:nvGrpSpPr>
        <xdr:cNvPr id="126" name="Group 153"/>
        <xdr:cNvGrpSpPr>
          <a:grpSpLocks/>
        </xdr:cNvGrpSpPr>
      </xdr:nvGrpSpPr>
      <xdr:grpSpPr>
        <a:xfrm>
          <a:off x="12620625" y="7419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7" name="Rectangle 15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5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25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8305800" y="6905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15</xdr:col>
      <xdr:colOff>676275</xdr:colOff>
      <xdr:row>25</xdr:row>
      <xdr:rowOff>114300</xdr:rowOff>
    </xdr:from>
    <xdr:to>
      <xdr:col>18</xdr:col>
      <xdr:colOff>476250</xdr:colOff>
      <xdr:row>28</xdr:row>
      <xdr:rowOff>114300</xdr:rowOff>
    </xdr:to>
    <xdr:sp>
      <xdr:nvSpPr>
        <xdr:cNvPr id="131" name="Line 161"/>
        <xdr:cNvSpPr>
          <a:spLocks/>
        </xdr:cNvSpPr>
      </xdr:nvSpPr>
      <xdr:spPr>
        <a:xfrm flipV="1">
          <a:off x="11210925" y="7019925"/>
          <a:ext cx="27146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25</xdr:row>
      <xdr:rowOff>114300</xdr:rowOff>
    </xdr:from>
    <xdr:to>
      <xdr:col>18</xdr:col>
      <xdr:colOff>628650</xdr:colOff>
      <xdr:row>27</xdr:row>
      <xdr:rowOff>28575</xdr:rowOff>
    </xdr:to>
    <xdr:grpSp>
      <xdr:nvGrpSpPr>
        <xdr:cNvPr id="132" name="Group 162"/>
        <xdr:cNvGrpSpPr>
          <a:grpSpLocks noChangeAspect="1"/>
        </xdr:cNvGrpSpPr>
      </xdr:nvGrpSpPr>
      <xdr:grpSpPr>
        <a:xfrm>
          <a:off x="13773150" y="7019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723900</xdr:colOff>
      <xdr:row>25</xdr:row>
      <xdr:rowOff>114300</xdr:rowOff>
    </xdr:from>
    <xdr:to>
      <xdr:col>22</xdr:col>
      <xdr:colOff>495300</xdr:colOff>
      <xdr:row>25</xdr:row>
      <xdr:rowOff>152400</xdr:rowOff>
    </xdr:to>
    <xdr:sp>
      <xdr:nvSpPr>
        <xdr:cNvPr id="135" name="Line 168"/>
        <xdr:cNvSpPr>
          <a:spLocks/>
        </xdr:cNvSpPr>
      </xdr:nvSpPr>
      <xdr:spPr>
        <a:xfrm>
          <a:off x="17087850" y="7019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0</xdr:rowOff>
    </xdr:from>
    <xdr:to>
      <xdr:col>24</xdr:col>
      <xdr:colOff>495300</xdr:colOff>
      <xdr:row>26</xdr:row>
      <xdr:rowOff>114300</xdr:rowOff>
    </xdr:to>
    <xdr:sp>
      <xdr:nvSpPr>
        <xdr:cNvPr id="136" name="Line 169"/>
        <xdr:cNvSpPr>
          <a:spLocks/>
        </xdr:cNvSpPr>
      </xdr:nvSpPr>
      <xdr:spPr>
        <a:xfrm>
          <a:off x="18573750" y="7134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27</xdr:col>
      <xdr:colOff>276225</xdr:colOff>
      <xdr:row>28</xdr:row>
      <xdr:rowOff>114300</xdr:rowOff>
    </xdr:to>
    <xdr:sp>
      <xdr:nvSpPr>
        <xdr:cNvPr id="137" name="Line 170"/>
        <xdr:cNvSpPr>
          <a:spLocks/>
        </xdr:cNvSpPr>
      </xdr:nvSpPr>
      <xdr:spPr>
        <a:xfrm>
          <a:off x="19316700" y="72485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152400</xdr:rowOff>
    </xdr:from>
    <xdr:to>
      <xdr:col>23</xdr:col>
      <xdr:colOff>266700</xdr:colOff>
      <xdr:row>26</xdr:row>
      <xdr:rowOff>0</xdr:rowOff>
    </xdr:to>
    <xdr:sp>
      <xdr:nvSpPr>
        <xdr:cNvPr id="138" name="Line 171"/>
        <xdr:cNvSpPr>
          <a:spLocks/>
        </xdr:cNvSpPr>
      </xdr:nvSpPr>
      <xdr:spPr>
        <a:xfrm>
          <a:off x="17830800" y="7058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139" name="Group 172"/>
        <xdr:cNvGrpSpPr>
          <a:grpSpLocks noChangeAspect="1"/>
        </xdr:cNvGrpSpPr>
      </xdr:nvGrpSpPr>
      <xdr:grpSpPr>
        <a:xfrm>
          <a:off x="236220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1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34</xdr:row>
      <xdr:rowOff>114300</xdr:rowOff>
    </xdr:from>
    <xdr:to>
      <xdr:col>28</xdr:col>
      <xdr:colOff>285750</xdr:colOff>
      <xdr:row>34</xdr:row>
      <xdr:rowOff>114300</xdr:rowOff>
    </xdr:to>
    <xdr:sp>
      <xdr:nvSpPr>
        <xdr:cNvPr id="142" name="Line 176"/>
        <xdr:cNvSpPr>
          <a:spLocks/>
        </xdr:cNvSpPr>
      </xdr:nvSpPr>
      <xdr:spPr>
        <a:xfrm>
          <a:off x="17830800" y="9077325"/>
          <a:ext cx="4248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438150</xdr:colOff>
      <xdr:row>34</xdr:row>
      <xdr:rowOff>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2074545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16</xdr:col>
      <xdr:colOff>685800</xdr:colOff>
      <xdr:row>25</xdr:row>
      <xdr:rowOff>209550</xdr:rowOff>
    </xdr:from>
    <xdr:to>
      <xdr:col>16</xdr:col>
      <xdr:colOff>723900</xdr:colOff>
      <xdr:row>26</xdr:row>
      <xdr:rowOff>209550</xdr:rowOff>
    </xdr:to>
    <xdr:grpSp>
      <xdr:nvGrpSpPr>
        <xdr:cNvPr id="144" name="Group 180"/>
        <xdr:cNvGrpSpPr>
          <a:grpSpLocks/>
        </xdr:cNvGrpSpPr>
      </xdr:nvGrpSpPr>
      <xdr:grpSpPr>
        <a:xfrm>
          <a:off x="12192000" y="7115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5" name="Rectangle 1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28</xdr:row>
      <xdr:rowOff>200025</xdr:rowOff>
    </xdr:from>
    <xdr:to>
      <xdr:col>12</xdr:col>
      <xdr:colOff>495300</xdr:colOff>
      <xdr:row>29</xdr:row>
      <xdr:rowOff>200025</xdr:rowOff>
    </xdr:to>
    <xdr:grpSp>
      <xdr:nvGrpSpPr>
        <xdr:cNvPr id="148" name="Group 184"/>
        <xdr:cNvGrpSpPr>
          <a:grpSpLocks/>
        </xdr:cNvGrpSpPr>
      </xdr:nvGrpSpPr>
      <xdr:grpSpPr>
        <a:xfrm>
          <a:off x="8534400" y="7791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9" name="Rectangle 1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876300</xdr:colOff>
      <xdr:row>30</xdr:row>
      <xdr:rowOff>47625</xdr:rowOff>
    </xdr:from>
    <xdr:to>
      <xdr:col>12</xdr:col>
      <xdr:colOff>904875</xdr:colOff>
      <xdr:row>31</xdr:row>
      <xdr:rowOff>47625</xdr:rowOff>
    </xdr:to>
    <xdr:grpSp>
      <xdr:nvGrpSpPr>
        <xdr:cNvPr id="152" name="Group 188"/>
        <xdr:cNvGrpSpPr>
          <a:grpSpLocks/>
        </xdr:cNvGrpSpPr>
      </xdr:nvGrpSpPr>
      <xdr:grpSpPr>
        <a:xfrm>
          <a:off x="8953500" y="8096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3" name="Rectangle 1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19050</xdr:colOff>
      <xdr:row>32</xdr:row>
      <xdr:rowOff>123825</xdr:rowOff>
    </xdr:from>
    <xdr:to>
      <xdr:col>15</xdr:col>
      <xdr:colOff>57150</xdr:colOff>
      <xdr:row>33</xdr:row>
      <xdr:rowOff>123825</xdr:rowOff>
    </xdr:to>
    <xdr:grpSp>
      <xdr:nvGrpSpPr>
        <xdr:cNvPr id="156" name="Group 192"/>
        <xdr:cNvGrpSpPr>
          <a:grpSpLocks/>
        </xdr:cNvGrpSpPr>
      </xdr:nvGrpSpPr>
      <xdr:grpSpPr>
        <a:xfrm>
          <a:off x="10553700" y="8629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7" name="Rectangle 1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29</xdr:row>
      <xdr:rowOff>0</xdr:rowOff>
    </xdr:from>
    <xdr:to>
      <xdr:col>8</xdr:col>
      <xdr:colOff>142875</xdr:colOff>
      <xdr:row>30</xdr:row>
      <xdr:rowOff>0</xdr:rowOff>
    </xdr:to>
    <xdr:grpSp>
      <xdr:nvGrpSpPr>
        <xdr:cNvPr id="160" name="Group 196"/>
        <xdr:cNvGrpSpPr>
          <a:grpSpLocks/>
        </xdr:cNvGrpSpPr>
      </xdr:nvGrpSpPr>
      <xdr:grpSpPr>
        <a:xfrm>
          <a:off x="5210175" y="7820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" name="Rectangle 1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29</xdr:row>
      <xdr:rowOff>76200</xdr:rowOff>
    </xdr:from>
    <xdr:to>
      <xdr:col>22</xdr:col>
      <xdr:colOff>523875</xdr:colOff>
      <xdr:row>30</xdr:row>
      <xdr:rowOff>152400</xdr:rowOff>
    </xdr:to>
    <xdr:grpSp>
      <xdr:nvGrpSpPr>
        <xdr:cNvPr id="164" name="Group 200"/>
        <xdr:cNvGrpSpPr>
          <a:grpSpLocks/>
        </xdr:cNvGrpSpPr>
      </xdr:nvGrpSpPr>
      <xdr:grpSpPr>
        <a:xfrm>
          <a:off x="15392400" y="7896225"/>
          <a:ext cx="2466975" cy="304800"/>
          <a:chOff x="89" y="144"/>
          <a:chExt cx="408" cy="32"/>
        </a:xfrm>
        <a:solidFill>
          <a:srgbClr val="FFFFFF"/>
        </a:solidFill>
      </xdr:grpSpPr>
      <xdr:sp>
        <xdr:nvSpPr>
          <xdr:cNvPr id="165" name="Rectangle 20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0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0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0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0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0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0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32</xdr:row>
      <xdr:rowOff>76200</xdr:rowOff>
    </xdr:from>
    <xdr:to>
      <xdr:col>22</xdr:col>
      <xdr:colOff>523875</xdr:colOff>
      <xdr:row>33</xdr:row>
      <xdr:rowOff>152400</xdr:rowOff>
    </xdr:to>
    <xdr:grpSp>
      <xdr:nvGrpSpPr>
        <xdr:cNvPr id="172" name="Group 208"/>
        <xdr:cNvGrpSpPr>
          <a:grpSpLocks/>
        </xdr:cNvGrpSpPr>
      </xdr:nvGrpSpPr>
      <xdr:grpSpPr>
        <a:xfrm>
          <a:off x="15392400" y="8582025"/>
          <a:ext cx="2466975" cy="304800"/>
          <a:chOff x="89" y="144"/>
          <a:chExt cx="408" cy="32"/>
        </a:xfrm>
        <a:solidFill>
          <a:srgbClr val="FFFFFF"/>
        </a:solidFill>
      </xdr:grpSpPr>
      <xdr:sp>
        <xdr:nvSpPr>
          <xdr:cNvPr id="173" name="Rectangle 20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1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1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1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1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1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1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152400</xdr:colOff>
      <xdr:row>25</xdr:row>
      <xdr:rowOff>28575</xdr:rowOff>
    </xdr:from>
    <xdr:to>
      <xdr:col>23</xdr:col>
      <xdr:colOff>504825</xdr:colOff>
      <xdr:row>25</xdr:row>
      <xdr:rowOff>152400</xdr:rowOff>
    </xdr:to>
    <xdr:sp>
      <xdr:nvSpPr>
        <xdr:cNvPr id="180" name="kreslení 12"/>
        <xdr:cNvSpPr>
          <a:spLocks/>
        </xdr:cNvSpPr>
      </xdr:nvSpPr>
      <xdr:spPr>
        <a:xfrm>
          <a:off x="18459450" y="6934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9525</xdr:colOff>
      <xdr:row>38</xdr:row>
      <xdr:rowOff>57150</xdr:rowOff>
    </xdr:from>
    <xdr:to>
      <xdr:col>18</xdr:col>
      <xdr:colOff>361950</xdr:colOff>
      <xdr:row>38</xdr:row>
      <xdr:rowOff>180975</xdr:rowOff>
    </xdr:to>
    <xdr:sp>
      <xdr:nvSpPr>
        <xdr:cNvPr id="181" name="kreslení 427"/>
        <xdr:cNvSpPr>
          <a:spLocks/>
        </xdr:cNvSpPr>
      </xdr:nvSpPr>
      <xdr:spPr>
        <a:xfrm>
          <a:off x="13458825" y="9934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9525</xdr:colOff>
      <xdr:row>40</xdr:row>
      <xdr:rowOff>57150</xdr:rowOff>
    </xdr:from>
    <xdr:to>
      <xdr:col>18</xdr:col>
      <xdr:colOff>361950</xdr:colOff>
      <xdr:row>40</xdr:row>
      <xdr:rowOff>180975</xdr:rowOff>
    </xdr:to>
    <xdr:sp>
      <xdr:nvSpPr>
        <xdr:cNvPr id="182" name="kreslení 427"/>
        <xdr:cNvSpPr>
          <a:spLocks/>
        </xdr:cNvSpPr>
      </xdr:nvSpPr>
      <xdr:spPr>
        <a:xfrm>
          <a:off x="13458825" y="10391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323850</xdr:colOff>
      <xdr:row>36</xdr:row>
      <xdr:rowOff>114300</xdr:rowOff>
    </xdr:from>
    <xdr:to>
      <xdr:col>15</xdr:col>
      <xdr:colOff>628650</xdr:colOff>
      <xdr:row>38</xdr:row>
      <xdr:rowOff>28575</xdr:rowOff>
    </xdr:to>
    <xdr:grpSp>
      <xdr:nvGrpSpPr>
        <xdr:cNvPr id="183" name="Group 220"/>
        <xdr:cNvGrpSpPr>
          <a:grpSpLocks noChangeAspect="1"/>
        </xdr:cNvGrpSpPr>
      </xdr:nvGrpSpPr>
      <xdr:grpSpPr>
        <a:xfrm>
          <a:off x="108585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2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36</xdr:row>
      <xdr:rowOff>114300</xdr:rowOff>
    </xdr:from>
    <xdr:to>
      <xdr:col>16</xdr:col>
      <xdr:colOff>723900</xdr:colOff>
      <xdr:row>37</xdr:row>
      <xdr:rowOff>76200</xdr:rowOff>
    </xdr:to>
    <xdr:sp>
      <xdr:nvSpPr>
        <xdr:cNvPr id="186" name="Line 223"/>
        <xdr:cNvSpPr>
          <a:spLocks/>
        </xdr:cNvSpPr>
      </xdr:nvSpPr>
      <xdr:spPr>
        <a:xfrm>
          <a:off x="11029950" y="9534525"/>
          <a:ext cx="12001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37</xdr:row>
      <xdr:rowOff>76200</xdr:rowOff>
    </xdr:from>
    <xdr:to>
      <xdr:col>17</xdr:col>
      <xdr:colOff>495300</xdr:colOff>
      <xdr:row>37</xdr:row>
      <xdr:rowOff>114300</xdr:rowOff>
    </xdr:to>
    <xdr:sp>
      <xdr:nvSpPr>
        <xdr:cNvPr id="187" name="Line 224"/>
        <xdr:cNvSpPr>
          <a:spLocks/>
        </xdr:cNvSpPr>
      </xdr:nvSpPr>
      <xdr:spPr>
        <a:xfrm>
          <a:off x="122301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34</xdr:row>
      <xdr:rowOff>114300</xdr:rowOff>
    </xdr:from>
    <xdr:to>
      <xdr:col>14</xdr:col>
      <xdr:colOff>628650</xdr:colOff>
      <xdr:row>36</xdr:row>
      <xdr:rowOff>28575</xdr:rowOff>
    </xdr:to>
    <xdr:grpSp>
      <xdr:nvGrpSpPr>
        <xdr:cNvPr id="188" name="Group 229"/>
        <xdr:cNvGrpSpPr>
          <a:grpSpLocks noChangeAspect="1"/>
        </xdr:cNvGrpSpPr>
      </xdr:nvGrpSpPr>
      <xdr:grpSpPr>
        <a:xfrm>
          <a:off x="98869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34</xdr:row>
      <xdr:rowOff>114300</xdr:rowOff>
    </xdr:from>
    <xdr:to>
      <xdr:col>22</xdr:col>
      <xdr:colOff>628650</xdr:colOff>
      <xdr:row>36</xdr:row>
      <xdr:rowOff>28575</xdr:rowOff>
    </xdr:to>
    <xdr:grpSp>
      <xdr:nvGrpSpPr>
        <xdr:cNvPr id="191" name="Group 234"/>
        <xdr:cNvGrpSpPr>
          <a:grpSpLocks noChangeAspect="1"/>
        </xdr:cNvGrpSpPr>
      </xdr:nvGrpSpPr>
      <xdr:grpSpPr>
        <a:xfrm>
          <a:off x="176593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2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34</xdr:row>
      <xdr:rowOff>0</xdr:rowOff>
    </xdr:from>
    <xdr:ext cx="533400" cy="228600"/>
    <xdr:sp>
      <xdr:nvSpPr>
        <xdr:cNvPr id="194" name="text 7125"/>
        <xdr:cNvSpPr txBox="1">
          <a:spLocks noChangeArrowheads="1"/>
        </xdr:cNvSpPr>
      </xdr:nvSpPr>
      <xdr:spPr>
        <a:xfrm>
          <a:off x="156210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42</v>
      </c>
      <c r="Q3"/>
      <c r="S3" s="28" t="s">
        <v>43</v>
      </c>
      <c r="T3" s="21"/>
      <c r="U3"/>
      <c r="W3" s="22" t="s">
        <v>44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6"/>
      <c r="J4" s="105" t="s">
        <v>0</v>
      </c>
      <c r="K4" s="101"/>
      <c r="L4" s="101"/>
      <c r="M4" s="101"/>
      <c r="N4" s="101"/>
      <c r="O4" s="102"/>
      <c r="P4" s="134"/>
      <c r="Q4" s="44"/>
      <c r="R4" s="44"/>
      <c r="S4" s="44"/>
      <c r="T4" s="44"/>
      <c r="U4" s="44"/>
      <c r="V4" s="45"/>
      <c r="W4" s="105" t="s">
        <v>0</v>
      </c>
      <c r="X4" s="101"/>
      <c r="Y4" s="101"/>
      <c r="Z4" s="101"/>
      <c r="AA4" s="101"/>
      <c r="AB4" s="102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7"/>
      <c r="J5" s="138" t="s">
        <v>34</v>
      </c>
      <c r="K5" s="123"/>
      <c r="L5" s="124"/>
      <c r="M5" s="103"/>
      <c r="N5" s="103"/>
      <c r="O5" s="104"/>
      <c r="P5" s="40"/>
      <c r="Q5" s="40"/>
      <c r="R5" s="40"/>
      <c r="S5" s="47"/>
      <c r="T5" s="40"/>
      <c r="U5" s="40"/>
      <c r="V5" s="48"/>
      <c r="W5" s="138" t="s">
        <v>34</v>
      </c>
      <c r="X5" s="123"/>
      <c r="Y5" s="124"/>
      <c r="Z5" s="103"/>
      <c r="AA5" s="103"/>
      <c r="AB5" s="104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226" t="s">
        <v>40</v>
      </c>
      <c r="F6" s="1"/>
      <c r="G6" s="1"/>
      <c r="H6" s="49"/>
      <c r="I6" s="40"/>
      <c r="J6" s="126"/>
      <c r="K6" s="127"/>
      <c r="L6" s="127"/>
      <c r="M6" s="127"/>
      <c r="N6" s="127"/>
      <c r="O6" s="128"/>
      <c r="P6" s="40"/>
      <c r="Q6" s="50"/>
      <c r="R6" s="51"/>
      <c r="S6" s="18" t="s">
        <v>2</v>
      </c>
      <c r="T6" s="50"/>
      <c r="U6" s="51"/>
      <c r="V6" s="48"/>
      <c r="W6" s="126"/>
      <c r="X6" s="127"/>
      <c r="Y6" s="127"/>
      <c r="Z6" s="127"/>
      <c r="AA6" s="127"/>
      <c r="AB6" s="128"/>
      <c r="AC6" s="41"/>
      <c r="AD6" s="8"/>
      <c r="AE6" s="1"/>
      <c r="AF6" s="1"/>
      <c r="AG6" s="226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24</v>
      </c>
      <c r="F7" s="10"/>
      <c r="G7" s="10"/>
      <c r="H7" s="13"/>
      <c r="I7" s="40"/>
      <c r="J7" s="52"/>
      <c r="K7" s="36"/>
      <c r="L7" s="223" t="s">
        <v>48</v>
      </c>
      <c r="M7" s="145"/>
      <c r="N7" s="36"/>
      <c r="O7" s="53"/>
      <c r="P7" s="40"/>
      <c r="Q7" s="107"/>
      <c r="R7" s="40"/>
      <c r="T7" s="107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3">
        <v>17.73</v>
      </c>
      <c r="M8" s="145"/>
      <c r="N8" s="36"/>
      <c r="O8" s="53"/>
      <c r="P8" s="40"/>
      <c r="Q8" s="107"/>
      <c r="R8" s="107"/>
      <c r="S8" s="106" t="s">
        <v>3</v>
      </c>
      <c r="T8" s="107"/>
      <c r="U8" s="107"/>
      <c r="V8" s="48"/>
      <c r="W8" s="52"/>
      <c r="X8" s="125"/>
      <c r="Y8" s="133"/>
      <c r="Z8" s="145"/>
      <c r="AA8" s="36"/>
      <c r="AB8" s="53"/>
      <c r="AC8" s="41"/>
      <c r="AD8" s="8"/>
      <c r="AE8" s="10"/>
      <c r="AF8" s="10"/>
      <c r="AG8" s="27" t="s">
        <v>22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3"/>
      <c r="J9" s="179"/>
      <c r="K9" s="180"/>
      <c r="L9" s="221" t="s">
        <v>50</v>
      </c>
      <c r="M9" s="222"/>
      <c r="N9" s="1"/>
      <c r="O9" s="48"/>
      <c r="P9" s="40"/>
      <c r="Q9" s="36"/>
      <c r="R9" s="36"/>
      <c r="S9" s="108" t="s">
        <v>45</v>
      </c>
      <c r="T9" s="36"/>
      <c r="U9" s="36"/>
      <c r="V9" s="48"/>
      <c r="W9" s="170"/>
      <c r="X9" s="232"/>
      <c r="Y9" s="232"/>
      <c r="Z9" s="232"/>
      <c r="AA9" s="116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3"/>
      <c r="J10" s="52"/>
      <c r="K10" s="36"/>
      <c r="L10" s="221"/>
      <c r="M10" s="222"/>
      <c r="N10" s="36"/>
      <c r="O10" s="53"/>
      <c r="P10" s="40"/>
      <c r="Q10" s="36"/>
      <c r="T10" s="36"/>
      <c r="U10" s="36"/>
      <c r="V10" s="48"/>
      <c r="W10" s="179"/>
      <c r="X10" s="180"/>
      <c r="Y10" s="223" t="s">
        <v>51</v>
      </c>
      <c r="Z10" s="145"/>
      <c r="AA10" s="1"/>
      <c r="AB10" s="48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>
      <c r="B11" s="109"/>
      <c r="C11" s="110"/>
      <c r="D11" s="110"/>
      <c r="E11" s="110"/>
      <c r="F11" s="110"/>
      <c r="G11" s="110"/>
      <c r="H11" s="111"/>
      <c r="I11" s="40"/>
      <c r="J11" s="179"/>
      <c r="K11" s="1"/>
      <c r="L11" s="223"/>
      <c r="M11" s="145"/>
      <c r="N11" s="1"/>
      <c r="O11" s="227"/>
      <c r="P11" s="129"/>
      <c r="Q11" s="129"/>
      <c r="R11" s="129"/>
      <c r="S11" s="130"/>
      <c r="T11" s="129"/>
      <c r="U11" s="129"/>
      <c r="V11" s="131"/>
      <c r="W11" s="179"/>
      <c r="X11" s="1"/>
      <c r="Y11" s="133">
        <v>12.16</v>
      </c>
      <c r="Z11" s="145"/>
      <c r="AA11" s="1"/>
      <c r="AB11" s="227"/>
      <c r="AC11" s="41"/>
      <c r="AD11" s="109"/>
      <c r="AE11" s="110"/>
      <c r="AF11" s="110"/>
      <c r="AG11" s="110"/>
      <c r="AH11" s="110"/>
      <c r="AI11" s="110"/>
      <c r="AJ11" s="111"/>
    </row>
    <row r="12" spans="2:36" s="36" customFormat="1" ht="22.5" customHeight="1" thickTop="1">
      <c r="B12" s="112"/>
      <c r="C12" s="113"/>
      <c r="D12" s="113"/>
      <c r="E12" s="114"/>
      <c r="F12" s="113"/>
      <c r="G12" s="113"/>
      <c r="H12" s="115"/>
      <c r="I12" s="133"/>
      <c r="J12" s="179"/>
      <c r="K12" s="180"/>
      <c r="L12" s="223" t="s">
        <v>49</v>
      </c>
      <c r="M12" s="145"/>
      <c r="N12" s="1"/>
      <c r="O12" s="48"/>
      <c r="P12" s="135"/>
      <c r="Q12" s="54"/>
      <c r="R12" s="6"/>
      <c r="S12" s="6" t="s">
        <v>4</v>
      </c>
      <c r="T12" s="6"/>
      <c r="U12" s="54"/>
      <c r="V12" s="55"/>
      <c r="W12" s="179"/>
      <c r="X12" s="180"/>
      <c r="Y12" s="233"/>
      <c r="Z12" s="233"/>
      <c r="AA12" s="1"/>
      <c r="AB12" s="48"/>
      <c r="AC12" s="41"/>
      <c r="AD12" s="112"/>
      <c r="AE12" s="113"/>
      <c r="AF12" s="113"/>
      <c r="AG12" s="114"/>
      <c r="AH12" s="113"/>
      <c r="AI12" s="113"/>
      <c r="AJ12" s="115"/>
    </row>
    <row r="13" spans="2:36" s="37" customFormat="1" ht="22.5" customHeight="1">
      <c r="B13" s="181"/>
      <c r="C13" s="180"/>
      <c r="D13" s="180"/>
      <c r="E13" s="219"/>
      <c r="F13" s="181"/>
      <c r="G13" s="181"/>
      <c r="H13" s="181"/>
      <c r="I13" s="40"/>
      <c r="J13" s="179"/>
      <c r="K13" s="180"/>
      <c r="L13" s="133">
        <v>11.66</v>
      </c>
      <c r="M13" s="145"/>
      <c r="N13" s="1"/>
      <c r="O13" s="48"/>
      <c r="P13" s="40"/>
      <c r="Q13" s="54"/>
      <c r="R13" s="23"/>
      <c r="S13" s="23">
        <v>11.988</v>
      </c>
      <c r="T13" s="23"/>
      <c r="U13" s="54"/>
      <c r="V13" s="48"/>
      <c r="W13" s="179"/>
      <c r="X13" s="180"/>
      <c r="Y13" s="229"/>
      <c r="Z13" s="229"/>
      <c r="AA13" s="1"/>
      <c r="AB13" s="48"/>
      <c r="AC13" s="41"/>
      <c r="AD13" s="181"/>
      <c r="AE13" s="180"/>
      <c r="AF13" s="180"/>
      <c r="AG13" s="219"/>
      <c r="AH13" s="181"/>
      <c r="AI13" s="181"/>
      <c r="AJ13" s="181"/>
    </row>
    <row r="14" spans="2:37" s="56" customFormat="1" ht="22.5" customHeight="1">
      <c r="B14" s="181"/>
      <c r="C14" s="180"/>
      <c r="D14" s="180"/>
      <c r="E14" s="220"/>
      <c r="F14" s="181"/>
      <c r="G14" s="181"/>
      <c r="H14" s="181"/>
      <c r="I14" s="133"/>
      <c r="J14" s="179"/>
      <c r="K14" s="230"/>
      <c r="L14" s="231"/>
      <c r="M14" s="228"/>
      <c r="N14" s="1"/>
      <c r="O14" s="48"/>
      <c r="P14" s="40"/>
      <c r="Q14" s="54"/>
      <c r="R14" s="6"/>
      <c r="S14" s="132" t="s">
        <v>5</v>
      </c>
      <c r="T14" s="6"/>
      <c r="U14" s="54"/>
      <c r="V14" s="48"/>
      <c r="W14" s="179"/>
      <c r="X14" s="230"/>
      <c r="Y14" s="234"/>
      <c r="Z14" s="234"/>
      <c r="AA14" s="1"/>
      <c r="AB14" s="48"/>
      <c r="AC14" s="41"/>
      <c r="AD14" s="181"/>
      <c r="AE14" s="180"/>
      <c r="AF14" s="180"/>
      <c r="AG14" s="220"/>
      <c r="AH14" s="181"/>
      <c r="AI14" s="181"/>
      <c r="AJ14" s="181"/>
      <c r="AK14" s="54"/>
    </row>
    <row r="15" spans="2:37" s="56" customFormat="1" ht="22.5" customHeight="1" thickBot="1">
      <c r="B15" s="181"/>
      <c r="C15" s="180"/>
      <c r="D15" s="180"/>
      <c r="E15" s="220"/>
      <c r="F15" s="181"/>
      <c r="G15" s="181"/>
      <c r="H15" s="181"/>
      <c r="I15" s="40"/>
      <c r="J15" s="171"/>
      <c r="K15" s="172"/>
      <c r="L15" s="173"/>
      <c r="M15" s="172"/>
      <c r="N15" s="173"/>
      <c r="O15" s="57"/>
      <c r="P15" s="58"/>
      <c r="Q15" s="58"/>
      <c r="R15" s="59"/>
      <c r="S15" s="89"/>
      <c r="T15" s="59"/>
      <c r="U15" s="58"/>
      <c r="V15" s="60"/>
      <c r="W15" s="171"/>
      <c r="X15" s="172"/>
      <c r="Y15" s="173"/>
      <c r="Z15" s="172"/>
      <c r="AA15" s="173"/>
      <c r="AB15" s="57"/>
      <c r="AC15" s="41"/>
      <c r="AD15" s="181"/>
      <c r="AE15" s="180"/>
      <c r="AF15" s="180"/>
      <c r="AG15" s="220"/>
      <c r="AH15" s="181"/>
      <c r="AI15" s="181"/>
      <c r="AJ15" s="18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1"/>
      <c r="S17" s="205" t="s">
        <v>25</v>
      </c>
      <c r="T17" s="62"/>
      <c r="U17" s="62"/>
      <c r="V17" s="141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26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27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1"/>
      <c r="R21" s="180"/>
      <c r="S21" s="182"/>
      <c r="T21" s="180"/>
      <c r="U21" s="180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0"/>
      <c r="R22" s="180"/>
      <c r="S22" s="183"/>
      <c r="T22" s="180"/>
      <c r="U22" s="180"/>
      <c r="AA22" s="61"/>
      <c r="AB22" s="54"/>
      <c r="AC22" s="54"/>
      <c r="AD22" s="54"/>
      <c r="AJ22" s="54"/>
      <c r="AK22" s="54"/>
    </row>
    <row r="23" spans="17:29" s="56" customFormat="1" ht="18" customHeight="1">
      <c r="Q23" s="180"/>
      <c r="R23" s="180"/>
      <c r="S23" s="183"/>
      <c r="T23" s="180"/>
      <c r="U23" s="180"/>
      <c r="W23" s="91"/>
      <c r="AB23"/>
      <c r="AC23" s="3"/>
    </row>
    <row r="24" spans="6:33" s="56" customFormat="1" ht="18" customHeight="1">
      <c r="F24"/>
      <c r="G24"/>
      <c r="AA24" s="3"/>
      <c r="AG24" s="54"/>
    </row>
    <row r="25" spans="4:24" s="56" customFormat="1" ht="18" customHeight="1">
      <c r="D25" s="3"/>
      <c r="F25"/>
      <c r="G25"/>
      <c r="I25" s="122">
        <v>11.744</v>
      </c>
      <c r="J25" s="122"/>
      <c r="S25" s="3"/>
      <c r="X25" s="91" t="s">
        <v>38</v>
      </c>
    </row>
    <row r="26" spans="4:27" s="56" customFormat="1" ht="18" customHeight="1">
      <c r="D26" s="3"/>
      <c r="F26"/>
      <c r="G26"/>
      <c r="M26" s="3"/>
      <c r="N26" s="26"/>
      <c r="O26" s="3"/>
      <c r="S26" s="3"/>
      <c r="U26" s="3"/>
      <c r="W26" s="61"/>
      <c r="Y26" s="3"/>
      <c r="AA26" s="3"/>
    </row>
    <row r="27" spans="4:29" s="56" customFormat="1" ht="18" customHeight="1">
      <c r="D27" s="3"/>
      <c r="E27" s="3"/>
      <c r="F27"/>
      <c r="G27"/>
      <c r="J27" s="121"/>
      <c r="M27" s="144"/>
      <c r="N27" s="3"/>
      <c r="S27" s="192">
        <v>10</v>
      </c>
      <c r="Z27" s="26"/>
      <c r="AB27" s="5"/>
      <c r="AC27"/>
    </row>
    <row r="28" spans="2:37" s="56" customFormat="1" ht="18" customHeight="1">
      <c r="B28" s="54"/>
      <c r="D28" s="3"/>
      <c r="E28" s="3"/>
      <c r="F28" s="176">
        <v>1</v>
      </c>
      <c r="G28"/>
      <c r="J28" s="3"/>
      <c r="P28" s="176" t="s">
        <v>76</v>
      </c>
      <c r="Q28" s="176"/>
      <c r="T28" s="3"/>
      <c r="V28" s="61"/>
      <c r="W28" s="142"/>
      <c r="X28" s="3"/>
      <c r="Y28" s="3"/>
      <c r="Z28" s="142"/>
      <c r="AB28" s="176">
        <v>12</v>
      </c>
      <c r="AD28" s="3"/>
      <c r="AJ28" s="54"/>
      <c r="AK28" s="54"/>
    </row>
    <row r="29" spans="2:37" s="56" customFormat="1" ht="18" customHeight="1">
      <c r="B29" s="54"/>
      <c r="D29"/>
      <c r="E29" s="54"/>
      <c r="F29" s="3"/>
      <c r="G29" s="206"/>
      <c r="I29" s="54"/>
      <c r="K29" s="54"/>
      <c r="M29" s="61"/>
      <c r="O29" s="63"/>
      <c r="P29" s="3"/>
      <c r="Q29" s="3"/>
      <c r="R29" s="3"/>
      <c r="U29" s="4"/>
      <c r="W29" s="3"/>
      <c r="X29" s="192"/>
      <c r="Y29" s="3"/>
      <c r="Z29" s="54"/>
      <c r="AB29" s="3"/>
      <c r="AE29" s="54"/>
      <c r="AH29"/>
      <c r="AI29" s="3"/>
      <c r="AJ29" s="3"/>
      <c r="AK29" s="54"/>
    </row>
    <row r="30" spans="2:37" s="56" customFormat="1" ht="18" customHeight="1">
      <c r="B30" s="54"/>
      <c r="D30" s="3"/>
      <c r="E30" s="197"/>
      <c r="F30" s="206"/>
      <c r="G30"/>
      <c r="I30" s="197"/>
      <c r="J30" s="5"/>
      <c r="K30" s="5"/>
      <c r="L30" s="3"/>
      <c r="M30" s="203"/>
      <c r="N30" s="143"/>
      <c r="P30" s="197"/>
      <c r="V30" s="142"/>
      <c r="AD30" s="175"/>
      <c r="AE30" s="197"/>
      <c r="AH30" s="3"/>
      <c r="AI30" s="196" t="s">
        <v>6</v>
      </c>
      <c r="AJ30" s="122"/>
      <c r="AK30" s="54"/>
    </row>
    <row r="31" spans="2:37" s="56" customFormat="1" ht="18" customHeight="1">
      <c r="B31" s="54"/>
      <c r="C31" s="140" t="s">
        <v>6</v>
      </c>
      <c r="D31" s="118"/>
      <c r="F31" s="198"/>
      <c r="G31" s="204"/>
      <c r="J31" s="3"/>
      <c r="K31" s="3"/>
      <c r="L31" s="144"/>
      <c r="M31" s="3"/>
      <c r="N31" s="144"/>
      <c r="O31" s="190"/>
      <c r="R31" s="91"/>
      <c r="AE31" s="176">
        <v>14</v>
      </c>
      <c r="AF31"/>
      <c r="AG31" s="207"/>
      <c r="AH31" s="118"/>
      <c r="AJ31" s="191"/>
      <c r="AK31" s="54"/>
    </row>
    <row r="32" spans="2:37" s="56" customFormat="1" ht="18" customHeight="1">
      <c r="B32" s="54"/>
      <c r="C32" s="3"/>
      <c r="D32" s="3"/>
      <c r="E32" s="3"/>
      <c r="F32" s="3"/>
      <c r="G32" s="3"/>
      <c r="H32" s="207"/>
      <c r="I32" s="5"/>
      <c r="J32" s="3"/>
      <c r="K32" s="3"/>
      <c r="M32" s="3"/>
      <c r="N32" s="3"/>
      <c r="P32" s="5"/>
      <c r="R32" s="3"/>
      <c r="U32" s="4"/>
      <c r="V32" s="61"/>
      <c r="AB32" s="3"/>
      <c r="AD32" s="3"/>
      <c r="AE32" s="3"/>
      <c r="AF32" s="5"/>
      <c r="AH32" s="3"/>
      <c r="AI32" s="217"/>
      <c r="AK32" s="54"/>
    </row>
    <row r="33" spans="2:37" s="56" customFormat="1" ht="18" customHeight="1">
      <c r="B33" s="54"/>
      <c r="D33" s="3"/>
      <c r="E33" s="3"/>
      <c r="F33" s="198"/>
      <c r="H33" s="204"/>
      <c r="I33" s="176"/>
      <c r="J33" s="176">
        <v>2</v>
      </c>
      <c r="K33" s="176">
        <v>3</v>
      </c>
      <c r="M33" s="176">
        <v>4</v>
      </c>
      <c r="N33" s="176"/>
      <c r="P33" s="3"/>
      <c r="Q33" s="3"/>
      <c r="S33" s="4"/>
      <c r="V33" s="61"/>
      <c r="X33" s="176"/>
      <c r="Y33" s="176"/>
      <c r="AA33" s="176"/>
      <c r="AB33" s="176">
        <v>13</v>
      </c>
      <c r="AC33" s="176"/>
      <c r="AD33" s="204"/>
      <c r="AE33" s="3"/>
      <c r="AG33" s="117"/>
      <c r="AH33" s="3"/>
      <c r="AI33" s="218"/>
      <c r="AJ33" s="3"/>
      <c r="AK33" s="54"/>
    </row>
    <row r="34" spans="2:37" s="56" customFormat="1" ht="18" customHeight="1">
      <c r="B34"/>
      <c r="C34" s="196" t="s">
        <v>6</v>
      </c>
      <c r="D34" s="120"/>
      <c r="F34" s="198"/>
      <c r="G34" s="174"/>
      <c r="H34" s="3"/>
      <c r="I34" s="3"/>
      <c r="J34" s="3"/>
      <c r="K34" s="3"/>
      <c r="M34" s="3"/>
      <c r="N34" s="3"/>
      <c r="P34" s="3"/>
      <c r="Q34" s="61"/>
      <c r="T34" s="3"/>
      <c r="V34" s="61"/>
      <c r="W34" s="3"/>
      <c r="X34" s="3"/>
      <c r="Y34" s="3"/>
      <c r="Z34" s="3"/>
      <c r="AA34" s="3"/>
      <c r="AC34" s="3"/>
      <c r="AE34" s="3"/>
      <c r="AG34" s="3"/>
      <c r="AH34" s="120"/>
      <c r="AI34" s="3"/>
      <c r="AJ34" s="54"/>
      <c r="AK34" s="54"/>
    </row>
    <row r="35" spans="4:37" s="56" customFormat="1" ht="18" customHeight="1">
      <c r="D35" s="5"/>
      <c r="F35" s="198"/>
      <c r="G35" s="200"/>
      <c r="H35" s="176"/>
      <c r="I35" s="176"/>
      <c r="K35" s="121"/>
      <c r="L35" s="176"/>
      <c r="M35" s="176"/>
      <c r="O35" s="3"/>
      <c r="P35" s="26"/>
      <c r="Q35" s="61"/>
      <c r="U35" s="3"/>
      <c r="W35" s="3"/>
      <c r="X35" s="3"/>
      <c r="Y35" s="176"/>
      <c r="Z35" s="176"/>
      <c r="AA35" s="3"/>
      <c r="AC35" s="176"/>
      <c r="AE35" s="26"/>
      <c r="AG35" s="176"/>
      <c r="AH35" s="5"/>
      <c r="AI35" s="119"/>
      <c r="AJ35"/>
      <c r="AK35" s="54"/>
    </row>
    <row r="36" spans="4:37" s="56" customFormat="1" ht="18" customHeight="1">
      <c r="D36" s="3"/>
      <c r="F36" s="198"/>
      <c r="G36" s="198"/>
      <c r="H36" s="174"/>
      <c r="I36" s="174"/>
      <c r="L36"/>
      <c r="M36" s="3"/>
      <c r="O36" s="192">
        <v>5</v>
      </c>
      <c r="Q36" s="4"/>
      <c r="V36" s="61"/>
      <c r="W36" s="192">
        <v>5</v>
      </c>
      <c r="Y36" s="177"/>
      <c r="Z36" s="177"/>
      <c r="AB36" s="61"/>
      <c r="AC36" s="241">
        <v>12.058</v>
      </c>
      <c r="AD36" s="61"/>
      <c r="AG36" s="174"/>
      <c r="AH36" s="3"/>
      <c r="AI36" s="3"/>
      <c r="AK36" s="54"/>
    </row>
    <row r="37" spans="2:37" s="56" customFormat="1" ht="18" customHeight="1">
      <c r="B37" s="54"/>
      <c r="C37" s="61"/>
      <c r="D37" s="3"/>
      <c r="E37" s="26"/>
      <c r="F37"/>
      <c r="G37" s="199"/>
      <c r="P37" s="3"/>
      <c r="Q37" s="144" t="s">
        <v>37</v>
      </c>
      <c r="S37" s="3"/>
      <c r="X37" s="177"/>
      <c r="Y37" s="3"/>
      <c r="Z37" s="3"/>
      <c r="AB37" s="3"/>
      <c r="AC37" s="3"/>
      <c r="AI37" s="90"/>
      <c r="AK37" s="54"/>
    </row>
    <row r="38" spans="2:37" s="56" customFormat="1" ht="18" customHeight="1">
      <c r="B38" s="65"/>
      <c r="C38" s="3"/>
      <c r="D38" s="3"/>
      <c r="E38" s="4"/>
      <c r="F38" s="5"/>
      <c r="H38" s="3"/>
      <c r="J38" s="3"/>
      <c r="K38" s="5"/>
      <c r="N38" s="3"/>
      <c r="P38" s="192">
        <v>8</v>
      </c>
      <c r="Q38" s="176"/>
      <c r="T38" s="3"/>
      <c r="U38" s="3"/>
      <c r="X38" s="3"/>
      <c r="AA38" s="3"/>
      <c r="AB38" s="3"/>
      <c r="AD38" s="178"/>
      <c r="AI38" s="90"/>
      <c r="AK38" s="54"/>
    </row>
    <row r="39" spans="2:37" s="56" customFormat="1" ht="18" customHeight="1">
      <c r="B39" s="64"/>
      <c r="C39" s="66"/>
      <c r="F39" s="61"/>
      <c r="G39" s="61"/>
      <c r="H39" s="3"/>
      <c r="J39" s="61"/>
      <c r="K39" s="142"/>
      <c r="L39" s="189"/>
      <c r="N39" s="92"/>
      <c r="O39"/>
      <c r="P39" s="192"/>
      <c r="Q39" s="3"/>
      <c r="W39" s="184"/>
      <c r="X39" s="3"/>
      <c r="Y39" s="3"/>
      <c r="AB39" s="241">
        <v>12.049</v>
      </c>
      <c r="AI39" s="242" t="s">
        <v>77</v>
      </c>
      <c r="AK39" s="54"/>
    </row>
    <row r="40" spans="8:37" s="56" customFormat="1" ht="18" customHeight="1">
      <c r="H40"/>
      <c r="K40" s="3"/>
      <c r="N40" s="94"/>
      <c r="O40" s="3"/>
      <c r="P40" s="188"/>
      <c r="Q40" s="3"/>
      <c r="R40" s="66"/>
      <c r="S40" s="144" t="s">
        <v>30</v>
      </c>
      <c r="U40" s="3"/>
      <c r="Y40" s="3"/>
      <c r="AD40" s="178"/>
      <c r="AI40" s="242" t="s">
        <v>78</v>
      </c>
      <c r="AK40" s="54"/>
    </row>
    <row r="41" spans="12:37" s="56" customFormat="1" ht="18" customHeight="1">
      <c r="L41" s="142"/>
      <c r="M41" s="3"/>
      <c r="N41" s="3"/>
      <c r="O41" s="3"/>
      <c r="Q41" s="192"/>
      <c r="T41" s="3"/>
      <c r="U41" s="3"/>
      <c r="AK41" s="54"/>
    </row>
    <row r="42" spans="5:36" s="56" customFormat="1" ht="18" customHeight="1">
      <c r="E42" s="3"/>
      <c r="I42" s="3"/>
      <c r="K42" s="3"/>
      <c r="L42" s="3"/>
      <c r="N42" s="94"/>
      <c r="P42" s="61"/>
      <c r="Q42" s="3"/>
      <c r="R42" s="3"/>
      <c r="S42" s="144" t="s">
        <v>36</v>
      </c>
      <c r="W42" s="3"/>
      <c r="X42" s="3"/>
      <c r="AJ42" s="225">
        <v>12.233</v>
      </c>
    </row>
    <row r="43" spans="5:11" s="56" customFormat="1" ht="18" customHeight="1">
      <c r="E43" s="3"/>
      <c r="K43" s="91"/>
    </row>
    <row r="44" spans="5:14" s="56" customFormat="1" ht="18" customHeight="1">
      <c r="E44" s="3"/>
      <c r="N44" s="90"/>
    </row>
    <row r="45" spans="11:29" s="56" customFormat="1" ht="18" customHeight="1">
      <c r="K45" s="91"/>
      <c r="N45" s="90"/>
      <c r="S45" s="25"/>
      <c r="AC45" s="242"/>
    </row>
    <row r="46" spans="2:37" s="56" customFormat="1" ht="18" customHeight="1">
      <c r="B46" s="54"/>
      <c r="C46" s="66"/>
      <c r="F46" s="61"/>
      <c r="G46" s="3"/>
      <c r="H46" s="61"/>
      <c r="I46" s="3"/>
      <c r="L46" s="3"/>
      <c r="M46" s="61"/>
      <c r="P46" s="61"/>
      <c r="Q46" s="61"/>
      <c r="R46" s="61"/>
      <c r="T46" s="61"/>
      <c r="V46" s="61"/>
      <c r="W46" s="61"/>
      <c r="X46" s="3"/>
      <c r="AB46" s="62"/>
      <c r="AC46" s="242"/>
      <c r="AD46" s="61"/>
      <c r="AE46" s="61"/>
      <c r="AF46" s="61"/>
      <c r="AH46" s="61"/>
      <c r="AI46" s="3"/>
      <c r="AJ46" s="68"/>
      <c r="AK46" s="54"/>
    </row>
    <row r="47" spans="2:37" s="56" customFormat="1" ht="18" customHeight="1">
      <c r="B47" s="54"/>
      <c r="C47" s="67"/>
      <c r="D47" s="67"/>
      <c r="H47" s="61"/>
      <c r="J47" s="61"/>
      <c r="L47" s="92"/>
      <c r="M47" s="62"/>
      <c r="N47" s="61"/>
      <c r="O47" s="61"/>
      <c r="P47" s="61"/>
      <c r="Q47" s="61"/>
      <c r="R47" s="61"/>
      <c r="S47" s="25" t="s">
        <v>28</v>
      </c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6"/>
      <c r="AK47" s="54"/>
    </row>
    <row r="48" spans="2:37" s="56" customFormat="1" ht="18" customHeight="1">
      <c r="B48" s="54"/>
      <c r="C48" s="54"/>
      <c r="D48" s="54"/>
      <c r="E48" s="54"/>
      <c r="L48" s="93"/>
      <c r="S48" s="24" t="s">
        <v>46</v>
      </c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4" t="s">
        <v>47</v>
      </c>
      <c r="U49" s="61"/>
    </row>
    <row r="50" spans="2:36" s="56" customFormat="1" ht="18" customHeight="1" thickBot="1">
      <c r="B50"/>
      <c r="C50"/>
      <c r="D50"/>
      <c r="E50"/>
      <c r="F50"/>
      <c r="G50"/>
      <c r="H50"/>
      <c r="I50"/>
      <c r="J50"/>
      <c r="K50"/>
      <c r="L50"/>
      <c r="O50" s="71"/>
      <c r="P50" s="71"/>
      <c r="Q50" s="71"/>
      <c r="R50" s="71"/>
      <c r="S50" s="54"/>
      <c r="T50" s="71"/>
      <c r="U50" s="71"/>
      <c r="V50" s="71"/>
      <c r="W50" s="7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0" customFormat="1" ht="21" customHeight="1" thickBot="1" thickTop="1">
      <c r="B51" s="146" t="s">
        <v>7</v>
      </c>
      <c r="C51" s="147" t="s">
        <v>8</v>
      </c>
      <c r="D51" s="147" t="s">
        <v>9</v>
      </c>
      <c r="E51" s="147" t="s">
        <v>10</v>
      </c>
      <c r="F51" s="147" t="s">
        <v>20</v>
      </c>
      <c r="G51" s="148"/>
      <c r="H51" s="148"/>
      <c r="I51" s="243" t="s">
        <v>21</v>
      </c>
      <c r="J51" s="243"/>
      <c r="K51" s="148"/>
      <c r="L51" s="149"/>
      <c r="M51" s="69"/>
      <c r="N51" s="69"/>
      <c r="O51" s="96" t="s">
        <v>11</v>
      </c>
      <c r="P51" s="97"/>
      <c r="Q51" s="97"/>
      <c r="R51" s="98"/>
      <c r="S51" s="72"/>
      <c r="T51" s="96" t="s">
        <v>12</v>
      </c>
      <c r="U51" s="97"/>
      <c r="V51" s="97"/>
      <c r="W51" s="98"/>
      <c r="X51" s="69"/>
      <c r="Y51" s="69"/>
      <c r="Z51" s="146" t="s">
        <v>7</v>
      </c>
      <c r="AA51" s="147" t="s">
        <v>8</v>
      </c>
      <c r="AB51" s="147" t="s">
        <v>9</v>
      </c>
      <c r="AC51" s="147" t="s">
        <v>10</v>
      </c>
      <c r="AD51" s="147" t="s">
        <v>20</v>
      </c>
      <c r="AE51" s="148"/>
      <c r="AF51" s="148"/>
      <c r="AG51" s="243" t="s">
        <v>21</v>
      </c>
      <c r="AH51" s="243"/>
      <c r="AI51" s="148"/>
      <c r="AJ51" s="149"/>
    </row>
    <row r="52" spans="2:36" s="71" customFormat="1" ht="21" customHeight="1" thickTop="1">
      <c r="B52" s="150"/>
      <c r="C52" s="151"/>
      <c r="D52" s="152"/>
      <c r="E52" s="153"/>
      <c r="F52" s="154"/>
      <c r="G52" s="155"/>
      <c r="H52" s="156"/>
      <c r="I52" s="156"/>
      <c r="J52" s="156"/>
      <c r="K52" s="156"/>
      <c r="L52" s="157"/>
      <c r="M52" s="69"/>
      <c r="N52" s="69"/>
      <c r="O52" s="99"/>
      <c r="P52" s="95"/>
      <c r="Q52" s="95"/>
      <c r="R52" s="100"/>
      <c r="S52" s="77"/>
      <c r="T52" s="99"/>
      <c r="U52" s="95"/>
      <c r="V52" s="95"/>
      <c r="W52" s="100"/>
      <c r="X52" s="69"/>
      <c r="Y52" s="69"/>
      <c r="Z52" s="210"/>
      <c r="AA52" s="159"/>
      <c r="AB52" s="158"/>
      <c r="AC52" s="159"/>
      <c r="AD52" s="160" t="s">
        <v>29</v>
      </c>
      <c r="AE52" s="238"/>
      <c r="AF52" s="156"/>
      <c r="AG52" s="156"/>
      <c r="AH52" s="156"/>
      <c r="AI52" s="156"/>
      <c r="AJ52" s="157"/>
    </row>
    <row r="53" spans="2:36" s="2" customFormat="1" ht="21" customHeight="1" thickBot="1">
      <c r="B53" s="235" t="s">
        <v>19</v>
      </c>
      <c r="C53" s="236">
        <v>11.695</v>
      </c>
      <c r="D53" s="158">
        <v>37</v>
      </c>
      <c r="E53" s="159">
        <f>C53+D53*0.001</f>
        <v>11.732000000000001</v>
      </c>
      <c r="F53" s="160" t="s">
        <v>29</v>
      </c>
      <c r="G53" s="208" t="s">
        <v>55</v>
      </c>
      <c r="H53" s="17"/>
      <c r="I53" s="1"/>
      <c r="J53" s="17"/>
      <c r="K53" s="17"/>
      <c r="L53" s="157"/>
      <c r="M53" s="69"/>
      <c r="N53" s="69"/>
      <c r="O53" s="73" t="s">
        <v>7</v>
      </c>
      <c r="P53" s="74" t="s">
        <v>13</v>
      </c>
      <c r="Q53" s="74" t="s">
        <v>14</v>
      </c>
      <c r="R53" s="75" t="s">
        <v>15</v>
      </c>
      <c r="S53" s="76"/>
      <c r="T53" s="73" t="s">
        <v>7</v>
      </c>
      <c r="U53" s="74" t="s">
        <v>13</v>
      </c>
      <c r="V53" s="74" t="s">
        <v>14</v>
      </c>
      <c r="W53" s="75" t="s">
        <v>15</v>
      </c>
      <c r="X53" s="69"/>
      <c r="Y53" s="69"/>
      <c r="Z53" s="210" t="s">
        <v>30</v>
      </c>
      <c r="AA53" s="159">
        <v>11.887</v>
      </c>
      <c r="AB53" s="158"/>
      <c r="AC53" s="159"/>
      <c r="AD53" s="160" t="s">
        <v>29</v>
      </c>
      <c r="AE53" s="239" t="s">
        <v>70</v>
      </c>
      <c r="AF53" s="17"/>
      <c r="AG53" s="17"/>
      <c r="AJ53" s="157"/>
    </row>
    <row r="54" spans="2:36" s="2" customFormat="1" ht="24.75" customHeight="1" thickTop="1">
      <c r="B54" s="235" t="s">
        <v>33</v>
      </c>
      <c r="C54" s="236">
        <v>17.781000000000002</v>
      </c>
      <c r="D54" s="158">
        <v>37</v>
      </c>
      <c r="E54" s="159">
        <f>C54+D54*0.001</f>
        <v>17.818</v>
      </c>
      <c r="F54" s="160"/>
      <c r="G54" s="208" t="s">
        <v>54</v>
      </c>
      <c r="H54" s="17"/>
      <c r="I54" s="17"/>
      <c r="J54" s="1"/>
      <c r="K54" s="1"/>
      <c r="L54" s="161"/>
      <c r="M54" s="69"/>
      <c r="N54" s="69"/>
      <c r="O54" s="78"/>
      <c r="P54" s="201"/>
      <c r="Q54" s="202"/>
      <c r="R54" s="81">
        <f>(Q54-P54)*1000</f>
        <v>0</v>
      </c>
      <c r="S54" s="76" t="s">
        <v>16</v>
      </c>
      <c r="T54" s="80"/>
      <c r="U54" s="139"/>
      <c r="V54" s="139"/>
      <c r="W54" s="81"/>
      <c r="X54" s="69"/>
      <c r="Y54" s="69"/>
      <c r="Z54" s="210" t="s">
        <v>36</v>
      </c>
      <c r="AA54" s="159">
        <v>11.887</v>
      </c>
      <c r="AB54" s="158"/>
      <c r="AC54" s="159"/>
      <c r="AD54" s="160" t="s">
        <v>29</v>
      </c>
      <c r="AE54" s="208" t="s">
        <v>71</v>
      </c>
      <c r="AJ54" s="157"/>
    </row>
    <row r="55" spans="2:36" s="2" customFormat="1" ht="24.75" customHeight="1">
      <c r="B55" s="193">
        <v>2</v>
      </c>
      <c r="C55" s="194">
        <v>11.756</v>
      </c>
      <c r="D55" s="209">
        <v>-37</v>
      </c>
      <c r="E55" s="195">
        <f>C55+(D55/1000)</f>
        <v>11.719</v>
      </c>
      <c r="F55" s="160" t="s">
        <v>29</v>
      </c>
      <c r="G55" s="208" t="s">
        <v>56</v>
      </c>
      <c r="H55" s="17"/>
      <c r="I55" s="17"/>
      <c r="J55" s="1"/>
      <c r="K55" s="1"/>
      <c r="L55" s="161"/>
      <c r="M55" s="69"/>
      <c r="N55" s="69"/>
      <c r="O55" s="78">
        <v>1</v>
      </c>
      <c r="P55" s="201">
        <v>11.832</v>
      </c>
      <c r="Q55" s="202">
        <v>12.007</v>
      </c>
      <c r="R55" s="81">
        <f>(Q55-P55)*1000</f>
        <v>174.99999999999892</v>
      </c>
      <c r="S55" s="79"/>
      <c r="T55" s="80">
        <v>1</v>
      </c>
      <c r="U55" s="139">
        <v>11.929</v>
      </c>
      <c r="V55" s="139">
        <v>11.975</v>
      </c>
      <c r="W55" s="81">
        <f>(V55-U55)*1000</f>
        <v>45.999999999999375</v>
      </c>
      <c r="X55" s="69"/>
      <c r="Y55" s="69"/>
      <c r="Z55" s="210" t="s">
        <v>37</v>
      </c>
      <c r="AA55" s="159">
        <v>11.859</v>
      </c>
      <c r="AB55" s="158"/>
      <c r="AC55" s="159"/>
      <c r="AD55" s="160" t="s">
        <v>29</v>
      </c>
      <c r="AE55" s="208" t="s">
        <v>72</v>
      </c>
      <c r="AJ55" s="157"/>
    </row>
    <row r="56" spans="2:36" s="2" customFormat="1" ht="24.75" customHeight="1">
      <c r="B56" s="193">
        <v>3</v>
      </c>
      <c r="C56" s="194">
        <v>11.768</v>
      </c>
      <c r="D56" s="209">
        <v>37</v>
      </c>
      <c r="E56" s="195">
        <f>C56+(D56/1000)</f>
        <v>11.805000000000001</v>
      </c>
      <c r="F56" s="160" t="s">
        <v>29</v>
      </c>
      <c r="G56" s="208" t="s">
        <v>68</v>
      </c>
      <c r="H56" s="17"/>
      <c r="I56" s="1"/>
      <c r="J56" s="1"/>
      <c r="K56" s="1"/>
      <c r="L56" s="161"/>
      <c r="M56" s="69"/>
      <c r="N56" s="69"/>
      <c r="O56" s="78"/>
      <c r="P56" s="240"/>
      <c r="Q56" s="202"/>
      <c r="R56" s="81"/>
      <c r="S56" s="79" t="s">
        <v>17</v>
      </c>
      <c r="T56" s="80">
        <v>2</v>
      </c>
      <c r="U56" s="240">
        <v>11.929</v>
      </c>
      <c r="V56" s="240">
        <v>11.975</v>
      </c>
      <c r="W56" s="81">
        <f>(V56-U56)*1000</f>
        <v>45.999999999999375</v>
      </c>
      <c r="X56" s="69"/>
      <c r="Y56" s="69"/>
      <c r="Z56" s="210" t="s">
        <v>62</v>
      </c>
      <c r="AA56" s="159">
        <v>11.904</v>
      </c>
      <c r="AB56" s="158">
        <v>-37</v>
      </c>
      <c r="AC56" s="159">
        <f>AA56+AB56*0.001</f>
        <v>11.866999999999999</v>
      </c>
      <c r="AD56" s="160" t="s">
        <v>29</v>
      </c>
      <c r="AE56" s="208" t="s">
        <v>63</v>
      </c>
      <c r="AF56" s="17"/>
      <c r="AG56" s="17"/>
      <c r="AH56" s="17"/>
      <c r="AI56" s="17"/>
      <c r="AJ56" s="157"/>
    </row>
    <row r="57" spans="2:36" s="2" customFormat="1" ht="24.75" customHeight="1" thickBot="1">
      <c r="B57" s="193">
        <v>4</v>
      </c>
      <c r="C57" s="194">
        <v>11.795</v>
      </c>
      <c r="D57" s="209">
        <v>37</v>
      </c>
      <c r="E57" s="195">
        <f>C57+(D57/1000)</f>
        <v>11.832</v>
      </c>
      <c r="F57" s="160" t="s">
        <v>29</v>
      </c>
      <c r="G57" s="208" t="s">
        <v>53</v>
      </c>
      <c r="H57" s="17"/>
      <c r="I57" s="1"/>
      <c r="J57" s="1"/>
      <c r="K57" s="1"/>
      <c r="L57" s="161"/>
      <c r="M57" s="69"/>
      <c r="N57" s="69"/>
      <c r="O57" s="78">
        <v>3</v>
      </c>
      <c r="P57" s="201">
        <v>11.876000000000001</v>
      </c>
      <c r="Q57" s="202">
        <v>11.997</v>
      </c>
      <c r="R57" s="81">
        <f>(Q57-P57)*1000</f>
        <v>120.99999999999866</v>
      </c>
      <c r="S57" s="82" t="s">
        <v>18</v>
      </c>
      <c r="T57" s="80">
        <v>3</v>
      </c>
      <c r="U57" s="139">
        <v>11.929</v>
      </c>
      <c r="V57" s="139">
        <v>11.975</v>
      </c>
      <c r="W57" s="81">
        <f>(V57-U57)*1000</f>
        <v>45.999999999999375</v>
      </c>
      <c r="X57" s="69"/>
      <c r="Y57" s="69"/>
      <c r="Z57" s="210">
        <v>11</v>
      </c>
      <c r="AA57" s="159">
        <v>11.975</v>
      </c>
      <c r="AB57" s="209">
        <v>37</v>
      </c>
      <c r="AC57" s="195">
        <f>AA57+(AB57/1000)</f>
        <v>12.012</v>
      </c>
      <c r="AD57" s="160" t="s">
        <v>29</v>
      </c>
      <c r="AE57" s="208" t="s">
        <v>61</v>
      </c>
      <c r="AF57"/>
      <c r="AG57" s="1"/>
      <c r="AH57" s="1"/>
      <c r="AI57" s="1"/>
      <c r="AJ57" s="161"/>
    </row>
    <row r="58" spans="2:36" s="2" customFormat="1" ht="24.75" customHeight="1" thickTop="1">
      <c r="B58" s="210" t="s">
        <v>32</v>
      </c>
      <c r="C58" s="159">
        <v>11.822</v>
      </c>
      <c r="D58" s="158">
        <v>37</v>
      </c>
      <c r="E58" s="159">
        <f>C58+D58*0.001</f>
        <v>11.859</v>
      </c>
      <c r="F58" s="160" t="s">
        <v>29</v>
      </c>
      <c r="G58" s="208" t="s">
        <v>66</v>
      </c>
      <c r="H58" s="17"/>
      <c r="I58" s="17"/>
      <c r="J58" s="1"/>
      <c r="K58" s="1"/>
      <c r="L58" s="161"/>
      <c r="M58" s="69"/>
      <c r="N58" s="69"/>
      <c r="O58" s="211" t="s">
        <v>31</v>
      </c>
      <c r="P58" s="212"/>
      <c r="Q58" s="212"/>
      <c r="R58" s="213"/>
      <c r="S58" s="77"/>
      <c r="T58" s="211" t="s">
        <v>31</v>
      </c>
      <c r="U58" s="212"/>
      <c r="V58" s="212"/>
      <c r="W58" s="213"/>
      <c r="X58" s="69"/>
      <c r="Y58" s="69"/>
      <c r="Z58" s="210" t="s">
        <v>38</v>
      </c>
      <c r="AA58" s="159">
        <v>11.997</v>
      </c>
      <c r="AB58" s="158"/>
      <c r="AC58" s="159"/>
      <c r="AD58" s="160" t="s">
        <v>29</v>
      </c>
      <c r="AE58" s="208" t="s">
        <v>64</v>
      </c>
      <c r="AF58"/>
      <c r="AG58" s="1"/>
      <c r="AH58" s="1"/>
      <c r="AI58" s="1"/>
      <c r="AJ58" s="161"/>
    </row>
    <row r="59" spans="2:36" s="2" customFormat="1" ht="24.75" customHeight="1">
      <c r="B59" s="193">
        <v>6</v>
      </c>
      <c r="C59" s="194">
        <v>11.83</v>
      </c>
      <c r="D59" s="209">
        <v>-37</v>
      </c>
      <c r="E59" s="195">
        <f>C59+(D59/1000)</f>
        <v>11.793</v>
      </c>
      <c r="F59" s="160" t="s">
        <v>29</v>
      </c>
      <c r="G59" s="208" t="s">
        <v>67</v>
      </c>
      <c r="H59" s="17"/>
      <c r="I59" s="17"/>
      <c r="J59" s="1"/>
      <c r="K59" s="1"/>
      <c r="L59" s="161"/>
      <c r="M59" s="69"/>
      <c r="N59" s="69"/>
      <c r="O59" s="78">
        <v>2</v>
      </c>
      <c r="P59" s="240">
        <v>11.859</v>
      </c>
      <c r="Q59" s="216">
        <v>11.975</v>
      </c>
      <c r="R59" s="81">
        <f>(Q59-P59)*1000</f>
        <v>115.99999999999966</v>
      </c>
      <c r="S59" s="83" t="s">
        <v>52</v>
      </c>
      <c r="T59" s="214" t="s">
        <v>32</v>
      </c>
      <c r="U59" s="215">
        <v>11.904</v>
      </c>
      <c r="V59" s="216">
        <v>11.997</v>
      </c>
      <c r="W59" s="81">
        <f>(V59-U59)*1000</f>
        <v>92.99999999999997</v>
      </c>
      <c r="X59" s="69"/>
      <c r="Y59" s="69"/>
      <c r="Z59" s="193">
        <v>12</v>
      </c>
      <c r="AA59" s="194">
        <v>12.048</v>
      </c>
      <c r="AB59" s="209">
        <v>-51</v>
      </c>
      <c r="AC59" s="195">
        <f>AA59+(AB59/1000)</f>
        <v>11.997</v>
      </c>
      <c r="AD59" s="160" t="s">
        <v>29</v>
      </c>
      <c r="AE59" s="208" t="s">
        <v>60</v>
      </c>
      <c r="AF59" s="17"/>
      <c r="AG59" s="1"/>
      <c r="AH59" s="1"/>
      <c r="AI59" s="1"/>
      <c r="AJ59" s="161"/>
    </row>
    <row r="60" spans="2:36" s="2" customFormat="1" ht="24.75" customHeight="1">
      <c r="B60" s="193">
        <v>7</v>
      </c>
      <c r="C60" s="194">
        <v>11.839</v>
      </c>
      <c r="D60" s="209">
        <v>37</v>
      </c>
      <c r="E60" s="195">
        <f>C60+(D60/1000)</f>
        <v>11.876000000000001</v>
      </c>
      <c r="F60" s="160" t="s">
        <v>29</v>
      </c>
      <c r="G60" s="208" t="s">
        <v>69</v>
      </c>
      <c r="H60" s="17"/>
      <c r="I60" s="1"/>
      <c r="J60" s="1"/>
      <c r="K60" s="1"/>
      <c r="L60" s="161"/>
      <c r="M60" s="69"/>
      <c r="N60" s="69"/>
      <c r="O60" s="214" t="s">
        <v>73</v>
      </c>
      <c r="P60" s="215">
        <v>12.012</v>
      </c>
      <c r="Q60" s="216">
        <v>12.058</v>
      </c>
      <c r="R60" s="81">
        <f>(Q60-P60)*1000</f>
        <v>45.999999999999375</v>
      </c>
      <c r="S60" s="83">
        <v>2011</v>
      </c>
      <c r="T60" s="214" t="s">
        <v>74</v>
      </c>
      <c r="U60" s="215">
        <v>11.744</v>
      </c>
      <c r="V60" s="216">
        <v>11.866999999999999</v>
      </c>
      <c r="W60" s="81">
        <f>(V60-U60)*1000</f>
        <v>122.99999999999933</v>
      </c>
      <c r="X60" s="69"/>
      <c r="Y60" s="69"/>
      <c r="Z60" s="193">
        <v>13</v>
      </c>
      <c r="AA60" s="194">
        <v>12.044</v>
      </c>
      <c r="AB60" s="209">
        <v>-37</v>
      </c>
      <c r="AC60" s="195">
        <f>AA60+(AB60/1000)</f>
        <v>12.007</v>
      </c>
      <c r="AD60" s="160" t="s">
        <v>29</v>
      </c>
      <c r="AE60" s="208" t="s">
        <v>59</v>
      </c>
      <c r="AF60" s="17"/>
      <c r="AG60" s="1"/>
      <c r="AH60" s="1"/>
      <c r="AI60" s="1"/>
      <c r="AJ60" s="161"/>
    </row>
    <row r="61" spans="2:36" s="2" customFormat="1" ht="24.75" customHeight="1">
      <c r="B61" s="210" t="s">
        <v>65</v>
      </c>
      <c r="C61" s="159">
        <v>11.85</v>
      </c>
      <c r="D61" s="158">
        <v>37</v>
      </c>
      <c r="E61" s="159">
        <f>C61+D61*0.001</f>
        <v>11.887</v>
      </c>
      <c r="F61" s="160" t="s">
        <v>29</v>
      </c>
      <c r="G61" s="208" t="s">
        <v>66</v>
      </c>
      <c r="H61" s="17"/>
      <c r="I61" s="1"/>
      <c r="J61" s="1"/>
      <c r="K61" s="1"/>
      <c r="L61" s="161"/>
      <c r="M61" s="69"/>
      <c r="N61" s="69"/>
      <c r="O61" s="214" t="s">
        <v>35</v>
      </c>
      <c r="P61" s="215">
        <v>11.887</v>
      </c>
      <c r="Q61" s="216">
        <v>12.049</v>
      </c>
      <c r="R61" s="81">
        <f>(Q61-P61)*1000</f>
        <v>161.99999999999903</v>
      </c>
      <c r="S61" s="83"/>
      <c r="T61" s="214" t="s">
        <v>75</v>
      </c>
      <c r="U61" s="215">
        <v>11.887</v>
      </c>
      <c r="V61" s="216">
        <v>12.233</v>
      </c>
      <c r="W61" s="81">
        <f>(V61-U61)*1000</f>
        <v>346.0000000000001</v>
      </c>
      <c r="X61" s="69"/>
      <c r="Y61" s="69"/>
      <c r="Z61" s="235" t="s">
        <v>57</v>
      </c>
      <c r="AA61" s="236">
        <v>12.092</v>
      </c>
      <c r="AB61" s="158">
        <v>-51</v>
      </c>
      <c r="AC61" s="159">
        <f>AA61+AB61*0.001</f>
        <v>12.041</v>
      </c>
      <c r="AD61" s="160" t="s">
        <v>29</v>
      </c>
      <c r="AE61" s="237" t="s">
        <v>58</v>
      </c>
      <c r="AF61" s="17"/>
      <c r="AG61" s="1"/>
      <c r="AH61" s="1"/>
      <c r="AI61" s="1"/>
      <c r="AJ61" s="161"/>
    </row>
    <row r="62" spans="2:36" s="37" customFormat="1" ht="24.75" customHeight="1" thickBot="1">
      <c r="B62" s="162"/>
      <c r="C62" s="163"/>
      <c r="D62" s="163"/>
      <c r="E62" s="163"/>
      <c r="F62" s="164"/>
      <c r="G62" s="165"/>
      <c r="H62" s="166"/>
      <c r="I62" s="167"/>
      <c r="J62" s="168"/>
      <c r="K62" s="168"/>
      <c r="L62" s="169"/>
      <c r="M62" s="69"/>
      <c r="N62" s="69"/>
      <c r="O62" s="224"/>
      <c r="P62" s="185"/>
      <c r="Q62" s="186"/>
      <c r="R62" s="187"/>
      <c r="S62" s="86"/>
      <c r="T62" s="84"/>
      <c r="U62" s="87"/>
      <c r="V62" s="85"/>
      <c r="W62" s="88"/>
      <c r="X62" s="69"/>
      <c r="Y62" s="69"/>
      <c r="Z62" s="162"/>
      <c r="AA62" s="163"/>
      <c r="AB62" s="163"/>
      <c r="AC62" s="163"/>
      <c r="AD62" s="164"/>
      <c r="AE62" s="165"/>
      <c r="AF62" s="166"/>
      <c r="AG62" s="167"/>
      <c r="AH62" s="168"/>
      <c r="AI62" s="168"/>
      <c r="AJ62" s="169"/>
    </row>
  </sheetData>
  <sheetProtection password="E755" sheet="1" objects="1" scenarios="1"/>
  <mergeCells count="2">
    <mergeCell ref="I51:J51"/>
    <mergeCell ref="AG51:AH5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7"/>
  <drawing r:id="rId6"/>
  <legacyDrawing r:id="rId5"/>
  <oleObjects>
    <oleObject progId="Paint.Picture" shapeId="11758153" r:id="rId1"/>
    <oleObject progId="Paint.Picture" shapeId="49705580" r:id="rId2"/>
    <oleObject progId="Paint.Picture" shapeId="49746366" r:id="rId3"/>
    <oleObject progId="Paint.Picture" shapeId="4974660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2011-05-13T07:10:42Z</cp:lastPrinted>
  <dcterms:created xsi:type="dcterms:W3CDTF">2003-01-10T15:39:03Z</dcterms:created>
  <dcterms:modified xsi:type="dcterms:W3CDTF">2011-05-19T13:22:12Z</dcterms:modified>
  <cp:category/>
  <cp:version/>
  <cp:contentType/>
  <cp:contentStatus/>
</cp:coreProperties>
</file>