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Lašovice" sheetId="2" r:id="rId2"/>
  </sheets>
  <definedNames/>
  <calcPr fullCalcOnLoad="1"/>
</workbook>
</file>

<file path=xl/sharedStrings.xml><?xml version="1.0" encoding="utf-8"?>
<sst xmlns="http://schemas.openxmlformats.org/spreadsheetml/2006/main" count="126" uniqueCount="83">
  <si>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</si>
  <si>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</si>
  <si>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</si>
  <si>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</si>
  <si>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</si>
  <si>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</si>
  <si>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</si>
  <si>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</si>
  <si>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</si>
  <si>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</si>
  <si>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</si>
  <si>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</si>
  <si>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</si>
  <si>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</si>
  <si>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</si>
  <si>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</si>
  <si>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</si>
  <si>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</si>
  <si>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</si>
  <si>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</si>
  <si>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</si>
  <si>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</si>
  <si>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</si>
  <si>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</si>
  <si>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</si>
  <si>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</si>
  <si>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</si>
  <si>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</si>
  <si>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</si>
  <si>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</si>
  <si>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</si>
  <si>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</si>
  <si>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</si>
  <si>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</si>
  <si>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</si>
  <si>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</si>
  <si>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</si>
  <si>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</si>
  <si>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</si>
  <si>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</si>
  <si>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</si>
  <si>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</si>
  <si>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</si>
  <si>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</si>
  <si>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</si>
  <si>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</si>
  <si>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3. kategorie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</si>
  <si>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</si>
  <si>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</si>
  <si>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</si>
  <si>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</si>
  <si>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</si>
  <si>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</si>
  <si>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</si>
  <si>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</si>
  <si>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L 3</t>
  </si>
  <si>
    <t>S 3</t>
  </si>
  <si>
    <t>Poznámka: zobrazeno v měřítku od v.č.1 po v.č.2</t>
  </si>
  <si>
    <t>při jízdě do odbočky - rychlost 40 km/h</t>
  </si>
  <si>
    <t>Km  12,635</t>
  </si>
  <si>
    <t>č. I,  úrovňové, jednostranné</t>
  </si>
  <si>
    <t>IV.  /  2015</t>
  </si>
  <si>
    <t>Km  35,790</t>
  </si>
  <si>
    <t>520 E</t>
  </si>
  <si>
    <t>přřístup po přechodech od VB</t>
  </si>
  <si>
    <t>přřístup od VB</t>
  </si>
  <si>
    <t>Směr  :  Roztoky u Křivoklátu</t>
  </si>
  <si>
    <t>Směr  :  Rakovník</t>
  </si>
  <si>
    <t>Telefonické  dorozumívání</t>
  </si>
  <si>
    <t>Kód : 1</t>
  </si>
  <si>
    <t>provoz podle SŽDC D1</t>
  </si>
  <si>
    <t>Výpravčí  -  1</t>
  </si>
  <si>
    <t>směr Rakovník</t>
  </si>
  <si>
    <t>a Roztoky u Křivoklátu</t>
  </si>
  <si>
    <t>Obvod  výpravčího</t>
  </si>
  <si>
    <t>Se 2</t>
  </si>
  <si>
    <t>Se 1</t>
  </si>
  <si>
    <t>Kód :  13</t>
  </si>
  <si>
    <t>R Z Z  -  AŽD 71</t>
  </si>
  <si>
    <t>tlačítková volba</t>
  </si>
  <si>
    <t>výpravčí</t>
  </si>
  <si>
    <t>vždy</t>
  </si>
  <si>
    <t>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</si>
</sst>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0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37" borderId="46" xfId="50" applyFont="1" applyFill="1" applyBorder="1" applyAlignment="1">
      <alignment vertical="center"/>
      <protection/>
    </xf>
    <xf numFmtId="0" fontId="0" fillId="37" borderId="46" xfId="50" applyFont="1" applyFill="1" applyBorder="1" applyAlignment="1" quotePrefix="1">
      <alignment vertical="center"/>
      <protection/>
    </xf>
    <xf numFmtId="164" fontId="0" fillId="37" borderId="46" xfId="50" applyNumberFormat="1" applyFont="1" applyFill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13" xfId="50" applyBorder="1" applyAlignment="1">
      <alignment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0" fillId="0" borderId="51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2" xfId="50" applyFont="1" applyBorder="1">
      <alignment/>
      <protection/>
    </xf>
    <xf numFmtId="0" fontId="0" fillId="0" borderId="36" xfId="50" applyFont="1" applyBorder="1">
      <alignment/>
      <protection/>
    </xf>
    <xf numFmtId="0" fontId="0" fillId="0" borderId="53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7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8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9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" fontId="0" fillId="0" borderId="53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0" borderId="53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50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50" applyFont="1" applyFill="1" applyBorder="1">
      <alignment/>
      <protection/>
    </xf>
    <xf numFmtId="0" fontId="4" fillId="0" borderId="50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164" fontId="4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0" fillId="35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 quotePrefix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4" fillId="36" borderId="76" xfId="50" applyFont="1" applyFill="1" applyBorder="1" applyAlignment="1">
      <alignment horizontal="center" vertical="center"/>
      <protection/>
    </xf>
    <xf numFmtId="0" fontId="4" fillId="36" borderId="77" xfId="50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26</xdr:row>
      <xdr:rowOff>114300</xdr:rowOff>
    </xdr:from>
    <xdr:to>
      <xdr:col>44</xdr:col>
      <xdr:colOff>152400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116300" y="6657975"/>
          <a:ext cx="1642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838200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636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Lašovice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257175</xdr:colOff>
      <xdr:row>20</xdr:row>
      <xdr:rowOff>152400</xdr:rowOff>
    </xdr:from>
    <xdr:to>
      <xdr:col>56</xdr:col>
      <xdr:colOff>19050</xdr:colOff>
      <xdr:row>22</xdr:row>
      <xdr:rowOff>161925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24075" y="5324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7" name="Line 206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8" name="Line 20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49" name="Line 206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0" name="Line 206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51" name="Line 215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31</xdr:row>
      <xdr:rowOff>57150</xdr:rowOff>
    </xdr:from>
    <xdr:to>
      <xdr:col>70</xdr:col>
      <xdr:colOff>304800</xdr:colOff>
      <xdr:row>31</xdr:row>
      <xdr:rowOff>171450</xdr:rowOff>
    </xdr:to>
    <xdr:grpSp>
      <xdr:nvGrpSpPr>
        <xdr:cNvPr id="52" name="Group 2187"/>
        <xdr:cNvGrpSpPr>
          <a:grpSpLocks noChangeAspect="1"/>
        </xdr:cNvGrpSpPr>
      </xdr:nvGrpSpPr>
      <xdr:grpSpPr>
        <a:xfrm>
          <a:off x="5158740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21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1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1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28</xdr:row>
      <xdr:rowOff>85725</xdr:rowOff>
    </xdr:from>
    <xdr:to>
      <xdr:col>57</xdr:col>
      <xdr:colOff>0</xdr:colOff>
      <xdr:row>29</xdr:row>
      <xdr:rowOff>161925</xdr:rowOff>
    </xdr:to>
    <xdr:grpSp>
      <xdr:nvGrpSpPr>
        <xdr:cNvPr id="58" name="Group 2194"/>
        <xdr:cNvGrpSpPr>
          <a:grpSpLocks/>
        </xdr:cNvGrpSpPr>
      </xdr:nvGrpSpPr>
      <xdr:grpSpPr>
        <a:xfrm>
          <a:off x="35671125" y="7086600"/>
          <a:ext cx="6753225" cy="304800"/>
          <a:chOff x="89" y="287"/>
          <a:chExt cx="863" cy="32"/>
        </a:xfrm>
        <a:solidFill>
          <a:srgbClr val="FFFFFF"/>
        </a:solidFill>
      </xdr:grpSpPr>
      <xdr:sp>
        <xdr:nvSpPr>
          <xdr:cNvPr id="59" name="Rectangle 21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1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1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1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2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31</xdr:row>
      <xdr:rowOff>57150</xdr:rowOff>
    </xdr:from>
    <xdr:to>
      <xdr:col>18</xdr:col>
      <xdr:colOff>923925</xdr:colOff>
      <xdr:row>31</xdr:row>
      <xdr:rowOff>171450</xdr:rowOff>
    </xdr:to>
    <xdr:grpSp>
      <xdr:nvGrpSpPr>
        <xdr:cNvPr id="68" name="Group 2224"/>
        <xdr:cNvGrpSpPr>
          <a:grpSpLocks noChangeAspect="1"/>
        </xdr:cNvGrpSpPr>
      </xdr:nvGrpSpPr>
      <xdr:grpSpPr>
        <a:xfrm>
          <a:off x="132683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9" name="Line 22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2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2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2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2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26</xdr:row>
      <xdr:rowOff>57150</xdr:rowOff>
    </xdr:from>
    <xdr:to>
      <xdr:col>18</xdr:col>
      <xdr:colOff>923925</xdr:colOff>
      <xdr:row>26</xdr:row>
      <xdr:rowOff>171450</xdr:rowOff>
    </xdr:to>
    <xdr:grpSp>
      <xdr:nvGrpSpPr>
        <xdr:cNvPr id="74" name="Group 2230"/>
        <xdr:cNvGrpSpPr>
          <a:grpSpLocks noChangeAspect="1"/>
        </xdr:cNvGrpSpPr>
      </xdr:nvGrpSpPr>
      <xdr:grpSpPr>
        <a:xfrm>
          <a:off x="131445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" name="Line 22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2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2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2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2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2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81" name="Group 2252"/>
        <xdr:cNvGrpSpPr>
          <a:grpSpLocks noChangeAspect="1"/>
        </xdr:cNvGrpSpPr>
      </xdr:nvGrpSpPr>
      <xdr:grpSpPr>
        <a:xfrm>
          <a:off x="62865000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2" name="Line 2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89" name="Group 2260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" name="Line 2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97" name="Group 2280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2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28</xdr:row>
      <xdr:rowOff>123825</xdr:rowOff>
    </xdr:from>
    <xdr:to>
      <xdr:col>54</xdr:col>
      <xdr:colOff>514350</xdr:colOff>
      <xdr:row>29</xdr:row>
      <xdr:rowOff>123825</xdr:rowOff>
    </xdr:to>
    <xdr:sp>
      <xdr:nvSpPr>
        <xdr:cNvPr id="100" name="text 7125"/>
        <xdr:cNvSpPr txBox="1">
          <a:spLocks noChangeArrowheads="1"/>
        </xdr:cNvSpPr>
      </xdr:nvSpPr>
      <xdr:spPr>
        <a:xfrm>
          <a:off x="39966900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twoCellAnchor>
  <xdr:twoCellAnchor>
    <xdr:from>
      <xdr:col>68</xdr:col>
      <xdr:colOff>714375</xdr:colOff>
      <xdr:row>27</xdr:row>
      <xdr:rowOff>19050</xdr:rowOff>
    </xdr:from>
    <xdr:to>
      <xdr:col>69</xdr:col>
      <xdr:colOff>161925</xdr:colOff>
      <xdr:row>28</xdr:row>
      <xdr:rowOff>19050</xdr:rowOff>
    </xdr:to>
    <xdr:grpSp>
      <xdr:nvGrpSpPr>
        <xdr:cNvPr id="101" name="Group 2303"/>
        <xdr:cNvGrpSpPr>
          <a:grpSpLocks/>
        </xdr:cNvGrpSpPr>
      </xdr:nvGrpSpPr>
      <xdr:grpSpPr>
        <a:xfrm>
          <a:off x="51082575" y="6791325"/>
          <a:ext cx="419100" cy="228600"/>
          <a:chOff x="789" y="125"/>
          <a:chExt cx="39" cy="24"/>
        </a:xfrm>
        <a:solidFill>
          <a:srgbClr val="FFFFFF"/>
        </a:solidFill>
      </xdr:grpSpPr>
      <xdr:grpSp>
        <xdr:nvGrpSpPr>
          <xdr:cNvPr id="102" name="Group 2304"/>
          <xdr:cNvGrpSpPr>
            <a:grpSpLocks/>
          </xdr:cNvGrpSpPr>
        </xdr:nvGrpSpPr>
        <xdr:grpSpPr>
          <a:xfrm>
            <a:off x="789" y="125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103" name="Oval 2305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Oval 2306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" name="Oval 2307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Rectangle 2308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7" name="Oval 2309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8" name="Group 2310"/>
          <xdr:cNvGrpSpPr>
            <a:grpSpLocks/>
          </xdr:cNvGrpSpPr>
        </xdr:nvGrpSpPr>
        <xdr:grpSpPr>
          <a:xfrm>
            <a:off x="804" y="125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09" name="Oval 231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Line 231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Line 231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571500</xdr:colOff>
      <xdr:row>29</xdr:row>
      <xdr:rowOff>57150</xdr:rowOff>
    </xdr:from>
    <xdr:to>
      <xdr:col>18</xdr:col>
      <xdr:colOff>923925</xdr:colOff>
      <xdr:row>30</xdr:row>
      <xdr:rowOff>0</xdr:rowOff>
    </xdr:to>
    <xdr:grpSp>
      <xdr:nvGrpSpPr>
        <xdr:cNvPr id="112" name="Group 2314"/>
        <xdr:cNvGrpSpPr>
          <a:grpSpLocks/>
        </xdr:cNvGrpSpPr>
      </xdr:nvGrpSpPr>
      <xdr:grpSpPr>
        <a:xfrm>
          <a:off x="13487400" y="728662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13" name="Group 231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14" name="Rectangle 231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Freeform 231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6" name="Group 231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17" name="Rectangle 231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232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228600</xdr:colOff>
      <xdr:row>27</xdr:row>
      <xdr:rowOff>114300</xdr:rowOff>
    </xdr:to>
    <xdr:sp>
      <xdr:nvSpPr>
        <xdr:cNvPr id="119" name="Line 2321"/>
        <xdr:cNvSpPr>
          <a:spLocks/>
        </xdr:cNvSpPr>
      </xdr:nvSpPr>
      <xdr:spPr>
        <a:xfrm flipH="1">
          <a:off x="1388745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26</xdr:row>
      <xdr:rowOff>152400</xdr:rowOff>
    </xdr:from>
    <xdr:to>
      <xdr:col>21</xdr:col>
      <xdr:colOff>0</xdr:colOff>
      <xdr:row>27</xdr:row>
      <xdr:rowOff>0</xdr:rowOff>
    </xdr:to>
    <xdr:sp>
      <xdr:nvSpPr>
        <xdr:cNvPr id="120" name="Line 2322"/>
        <xdr:cNvSpPr>
          <a:spLocks/>
        </xdr:cNvSpPr>
      </xdr:nvSpPr>
      <xdr:spPr>
        <a:xfrm flipV="1">
          <a:off x="14630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114300</xdr:rowOff>
    </xdr:from>
    <xdr:to>
      <xdr:col>22</xdr:col>
      <xdr:colOff>228600</xdr:colOff>
      <xdr:row>26</xdr:row>
      <xdr:rowOff>152400</xdr:rowOff>
    </xdr:to>
    <xdr:sp>
      <xdr:nvSpPr>
        <xdr:cNvPr id="121" name="Line 2323"/>
        <xdr:cNvSpPr>
          <a:spLocks/>
        </xdr:cNvSpPr>
      </xdr:nvSpPr>
      <xdr:spPr>
        <a:xfrm flipV="1">
          <a:off x="15373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19</xdr:col>
      <xdr:colOff>9525</xdr:colOff>
      <xdr:row>30</xdr:row>
      <xdr:rowOff>114300</xdr:rowOff>
    </xdr:to>
    <xdr:sp>
      <xdr:nvSpPr>
        <xdr:cNvPr id="122" name="Line 2324"/>
        <xdr:cNvSpPr>
          <a:spLocks/>
        </xdr:cNvSpPr>
      </xdr:nvSpPr>
      <xdr:spPr>
        <a:xfrm flipV="1">
          <a:off x="10439400" y="6886575"/>
          <a:ext cx="3457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123" name="Line 2325"/>
        <xdr:cNvSpPr>
          <a:spLocks/>
        </xdr:cNvSpPr>
      </xdr:nvSpPr>
      <xdr:spPr>
        <a:xfrm>
          <a:off x="52368450" y="68865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828675</xdr:colOff>
      <xdr:row>26</xdr:row>
      <xdr:rowOff>114300</xdr:rowOff>
    </xdr:from>
    <xdr:to>
      <xdr:col>68</xdr:col>
      <xdr:colOff>666750</xdr:colOff>
      <xdr:row>26</xdr:row>
      <xdr:rowOff>180975</xdr:rowOff>
    </xdr:to>
    <xdr:sp>
      <xdr:nvSpPr>
        <xdr:cNvPr id="124" name="Line 2326"/>
        <xdr:cNvSpPr>
          <a:spLocks/>
        </xdr:cNvSpPr>
      </xdr:nvSpPr>
      <xdr:spPr>
        <a:xfrm>
          <a:off x="49710975" y="66579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666750</xdr:colOff>
      <xdr:row>26</xdr:row>
      <xdr:rowOff>180975</xdr:rowOff>
    </xdr:from>
    <xdr:to>
      <xdr:col>69</xdr:col>
      <xdr:colOff>438150</xdr:colOff>
      <xdr:row>27</xdr:row>
      <xdr:rowOff>28575</xdr:rowOff>
    </xdr:to>
    <xdr:sp>
      <xdr:nvSpPr>
        <xdr:cNvPr id="125" name="Line 2327"/>
        <xdr:cNvSpPr>
          <a:spLocks/>
        </xdr:cNvSpPr>
      </xdr:nvSpPr>
      <xdr:spPr>
        <a:xfrm>
          <a:off x="51034950" y="6724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27</xdr:row>
      <xdr:rowOff>28575</xdr:rowOff>
    </xdr:from>
    <xdr:to>
      <xdr:col>70</xdr:col>
      <xdr:colOff>514350</xdr:colOff>
      <xdr:row>27</xdr:row>
      <xdr:rowOff>114300</xdr:rowOff>
    </xdr:to>
    <xdr:sp>
      <xdr:nvSpPr>
        <xdr:cNvPr id="126" name="Line 2328"/>
        <xdr:cNvSpPr>
          <a:spLocks/>
        </xdr:cNvSpPr>
      </xdr:nvSpPr>
      <xdr:spPr>
        <a:xfrm>
          <a:off x="51777900" y="68008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24</xdr:row>
      <xdr:rowOff>85725</xdr:rowOff>
    </xdr:from>
    <xdr:to>
      <xdr:col>57</xdr:col>
      <xdr:colOff>295275</xdr:colOff>
      <xdr:row>25</xdr:row>
      <xdr:rowOff>161925</xdr:rowOff>
    </xdr:to>
    <xdr:grpSp>
      <xdr:nvGrpSpPr>
        <xdr:cNvPr id="127" name="Group 2332"/>
        <xdr:cNvGrpSpPr>
          <a:grpSpLocks/>
        </xdr:cNvGrpSpPr>
      </xdr:nvGrpSpPr>
      <xdr:grpSpPr>
        <a:xfrm>
          <a:off x="35966400" y="6172200"/>
          <a:ext cx="6753225" cy="304800"/>
          <a:chOff x="89" y="287"/>
          <a:chExt cx="863" cy="32"/>
        </a:xfrm>
        <a:solidFill>
          <a:srgbClr val="FFFFFF"/>
        </a:solidFill>
      </xdr:grpSpPr>
      <xdr:sp>
        <xdr:nvSpPr>
          <xdr:cNvPr id="128" name="Rectangle 233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33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3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3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3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3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3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24</xdr:row>
      <xdr:rowOff>123825</xdr:rowOff>
    </xdr:from>
    <xdr:to>
      <xdr:col>55</xdr:col>
      <xdr:colOff>0</xdr:colOff>
      <xdr:row>25</xdr:row>
      <xdr:rowOff>123825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4042410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twoCellAnchor>
  <xdr:twoCellAnchor editAs="absolute">
    <xdr:from>
      <xdr:col>14</xdr:col>
      <xdr:colOff>28575</xdr:colOff>
      <xdr:row>31</xdr:row>
      <xdr:rowOff>57150</xdr:rowOff>
    </xdr:from>
    <xdr:to>
      <xdr:col>14</xdr:col>
      <xdr:colOff>323850</xdr:colOff>
      <xdr:row>31</xdr:row>
      <xdr:rowOff>171450</xdr:rowOff>
    </xdr:to>
    <xdr:grpSp>
      <xdr:nvGrpSpPr>
        <xdr:cNvPr id="138" name="Group 2343"/>
        <xdr:cNvGrpSpPr>
          <a:grpSpLocks noChangeAspect="1"/>
        </xdr:cNvGrpSpPr>
      </xdr:nvGrpSpPr>
      <xdr:grpSpPr>
        <a:xfrm>
          <a:off x="99726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2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42" name="Group 2347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657225</xdr:colOff>
      <xdr:row>29</xdr:row>
      <xdr:rowOff>66675</xdr:rowOff>
    </xdr:from>
    <xdr:to>
      <xdr:col>74</xdr:col>
      <xdr:colOff>952500</xdr:colOff>
      <xdr:row>29</xdr:row>
      <xdr:rowOff>180975</xdr:rowOff>
    </xdr:to>
    <xdr:grpSp>
      <xdr:nvGrpSpPr>
        <xdr:cNvPr id="145" name="Group 2350"/>
        <xdr:cNvGrpSpPr>
          <a:grpSpLocks noChangeAspect="1"/>
        </xdr:cNvGrpSpPr>
      </xdr:nvGrpSpPr>
      <xdr:grpSpPr>
        <a:xfrm>
          <a:off x="55483125" y="7296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" name="Oval 23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3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3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63</v>
      </c>
      <c r="D4" s="111"/>
      <c r="E4" s="109"/>
      <c r="F4" s="109"/>
      <c r="G4" s="109"/>
      <c r="H4" s="109"/>
      <c r="I4" s="111"/>
      <c r="J4" s="282" t="s">
        <v>59</v>
      </c>
      <c r="K4" s="111"/>
      <c r="L4" s="112"/>
      <c r="M4" s="111"/>
      <c r="N4" s="111"/>
      <c r="O4" s="111"/>
      <c r="P4" s="111"/>
      <c r="Q4" s="113" t="s">
        <v>33</v>
      </c>
      <c r="R4" s="283">
        <v>759746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3"/>
      <c r="I8" s="306"/>
      <c r="J8" s="60" t="s">
        <v>78</v>
      </c>
      <c r="K8" s="306"/>
      <c r="L8" s="233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307"/>
      <c r="J9" s="308" t="s">
        <v>46</v>
      </c>
      <c r="K9" s="307"/>
      <c r="L9" s="132"/>
      <c r="M9" s="132"/>
      <c r="N9" s="132"/>
      <c r="O9" s="132"/>
      <c r="P9" s="317" t="s">
        <v>77</v>
      </c>
      <c r="Q9" s="317"/>
      <c r="R9" s="134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307"/>
      <c r="J10" s="308" t="s">
        <v>79</v>
      </c>
      <c r="K10" s="307"/>
      <c r="L10" s="132"/>
      <c r="M10" s="132"/>
      <c r="N10" s="132"/>
      <c r="O10" s="132"/>
      <c r="P10" s="317"/>
      <c r="Q10" s="317"/>
      <c r="R10" s="133"/>
      <c r="S10" s="129"/>
      <c r="T10" s="107"/>
      <c r="U10" s="105"/>
    </row>
    <row r="11" spans="1:21" ht="21" customHeight="1">
      <c r="A11" s="125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8"/>
      <c r="K12" s="138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8"/>
      <c r="H13" s="132"/>
      <c r="I13" s="132"/>
      <c r="J13" s="138" t="s">
        <v>16</v>
      </c>
      <c r="K13" s="213"/>
      <c r="M13" s="138"/>
      <c r="N13" s="132"/>
      <c r="O13" s="138"/>
      <c r="P13" s="139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4"/>
      <c r="H14" s="132"/>
      <c r="I14" s="132"/>
      <c r="J14" s="284">
        <v>12.635</v>
      </c>
      <c r="K14" s="87"/>
      <c r="M14" s="234"/>
      <c r="N14" s="132"/>
      <c r="O14" s="234"/>
      <c r="P14" s="139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5"/>
      <c r="H15" s="132"/>
      <c r="I15" s="132"/>
      <c r="J15" s="87" t="s">
        <v>71</v>
      </c>
      <c r="K15" s="235"/>
      <c r="N15" s="132"/>
      <c r="O15" s="235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5"/>
      <c r="C16" s="136"/>
      <c r="D16" s="136"/>
      <c r="E16" s="136"/>
      <c r="F16" s="136"/>
      <c r="G16" s="136"/>
      <c r="H16" s="278"/>
      <c r="I16" s="278"/>
      <c r="J16" s="279"/>
      <c r="K16" s="279"/>
      <c r="L16" s="278"/>
      <c r="M16" s="278"/>
      <c r="N16" s="136"/>
      <c r="O16" s="136"/>
      <c r="P16" s="136"/>
      <c r="Q16" s="136"/>
      <c r="R16" s="137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0"/>
      <c r="C18" s="70" t="s">
        <v>34</v>
      </c>
      <c r="D18" s="132"/>
      <c r="E18" s="132"/>
      <c r="F18" s="132"/>
      <c r="G18" s="132"/>
      <c r="H18" s="132"/>
      <c r="J18" s="140" t="s">
        <v>44</v>
      </c>
      <c r="L18" s="132"/>
      <c r="M18" s="139"/>
      <c r="N18" s="139"/>
      <c r="O18" s="132"/>
      <c r="P18" s="317" t="s">
        <v>47</v>
      </c>
      <c r="Q18" s="317"/>
      <c r="R18" s="133"/>
      <c r="S18" s="129"/>
      <c r="T18" s="107"/>
      <c r="U18" s="105"/>
    </row>
    <row r="19" spans="1:21" ht="21" customHeight="1">
      <c r="A19" s="125"/>
      <c r="B19" s="130"/>
      <c r="C19" s="70" t="s">
        <v>35</v>
      </c>
      <c r="D19" s="132"/>
      <c r="E19" s="132"/>
      <c r="F19" s="132"/>
      <c r="G19" s="132"/>
      <c r="H19" s="132"/>
      <c r="J19" s="141" t="s">
        <v>45</v>
      </c>
      <c r="L19" s="132"/>
      <c r="M19" s="139"/>
      <c r="N19" s="139"/>
      <c r="O19" s="132"/>
      <c r="P19" s="317" t="s">
        <v>48</v>
      </c>
      <c r="Q19" s="317"/>
      <c r="R19" s="133"/>
      <c r="S19" s="129"/>
      <c r="T19" s="107"/>
      <c r="U19" s="105"/>
    </row>
    <row r="20" spans="1:21" ht="21" customHeight="1">
      <c r="A20" s="125"/>
      <c r="B20" s="142"/>
      <c r="C20" s="143"/>
      <c r="D20" s="143"/>
      <c r="E20" s="143"/>
      <c r="F20" s="143"/>
      <c r="G20" s="143"/>
      <c r="H20" s="143"/>
      <c r="I20" s="143"/>
      <c r="J20" s="242"/>
      <c r="K20" s="143"/>
      <c r="L20" s="143"/>
      <c r="M20" s="143"/>
      <c r="N20" s="143"/>
      <c r="O20" s="143"/>
      <c r="P20" s="143"/>
      <c r="Q20" s="143"/>
      <c r="R20" s="144"/>
      <c r="S20" s="129"/>
      <c r="T20" s="107"/>
      <c r="U20" s="105"/>
    </row>
    <row r="21" spans="1:21" ht="21" customHeight="1">
      <c r="A21" s="125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29"/>
      <c r="T21" s="107"/>
      <c r="U21" s="105"/>
    </row>
    <row r="22" spans="1:19" ht="30" customHeight="1">
      <c r="A22" s="149"/>
      <c r="B22" s="150"/>
      <c r="C22" s="151"/>
      <c r="D22" s="319" t="s">
        <v>36</v>
      </c>
      <c r="E22" s="320"/>
      <c r="F22" s="320"/>
      <c r="G22" s="320"/>
      <c r="H22" s="151"/>
      <c r="I22" s="152"/>
      <c r="J22" s="153"/>
      <c r="K22" s="150"/>
      <c r="L22" s="151"/>
      <c r="M22" s="319" t="s">
        <v>37</v>
      </c>
      <c r="N22" s="319"/>
      <c r="O22" s="319"/>
      <c r="P22" s="319"/>
      <c r="Q22" s="151"/>
      <c r="R22" s="152"/>
      <c r="S22" s="129"/>
    </row>
    <row r="23" spans="1:20" s="158" customFormat="1" ht="21" customHeight="1" thickBot="1">
      <c r="A23" s="154"/>
      <c r="B23" s="155" t="s">
        <v>22</v>
      </c>
      <c r="C23" s="97" t="s">
        <v>23</v>
      </c>
      <c r="D23" s="97" t="s">
        <v>24</v>
      </c>
      <c r="E23" s="156" t="s">
        <v>25</v>
      </c>
      <c r="F23" s="321" t="s">
        <v>26</v>
      </c>
      <c r="G23" s="322"/>
      <c r="H23" s="322"/>
      <c r="I23" s="323"/>
      <c r="J23" s="153"/>
      <c r="K23" s="155" t="s">
        <v>22</v>
      </c>
      <c r="L23" s="97" t="s">
        <v>23</v>
      </c>
      <c r="M23" s="97" t="s">
        <v>24</v>
      </c>
      <c r="N23" s="156" t="s">
        <v>25</v>
      </c>
      <c r="O23" s="321" t="s">
        <v>26</v>
      </c>
      <c r="P23" s="322"/>
      <c r="Q23" s="322"/>
      <c r="R23" s="323"/>
      <c r="S23" s="157"/>
      <c r="T23" s="103"/>
    </row>
    <row r="24" spans="1:20" s="115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29"/>
      <c r="T24" s="103"/>
    </row>
    <row r="25" spans="1:20" s="115" customFormat="1" ht="21" customHeight="1">
      <c r="A25" s="149"/>
      <c r="B25" s="166">
        <v>1</v>
      </c>
      <c r="C25" s="167">
        <v>36.22</v>
      </c>
      <c r="D25" s="167">
        <v>35.616</v>
      </c>
      <c r="E25" s="168">
        <f>(C25-D25)*1000</f>
        <v>603.9999999999992</v>
      </c>
      <c r="F25" s="313" t="s">
        <v>38</v>
      </c>
      <c r="G25" s="314"/>
      <c r="H25" s="314"/>
      <c r="I25" s="315"/>
      <c r="J25" s="153"/>
      <c r="K25" s="166">
        <v>1</v>
      </c>
      <c r="L25" s="169">
        <v>35.869</v>
      </c>
      <c r="M25" s="169">
        <v>35.763</v>
      </c>
      <c r="N25" s="168">
        <f>(L25-M25)*1000</f>
        <v>106.00000000000165</v>
      </c>
      <c r="O25" s="310" t="s">
        <v>54</v>
      </c>
      <c r="P25" s="311"/>
      <c r="Q25" s="311"/>
      <c r="R25" s="312"/>
      <c r="S25" s="129"/>
      <c r="T25" s="103"/>
    </row>
    <row r="26" spans="1:20" s="115" customFormat="1" ht="21" customHeight="1">
      <c r="A26" s="149"/>
      <c r="B26" s="159"/>
      <c r="C26" s="160"/>
      <c r="D26" s="161"/>
      <c r="E26" s="162"/>
      <c r="F26" s="267" t="s">
        <v>72</v>
      </c>
      <c r="G26" s="268"/>
      <c r="H26" s="268"/>
      <c r="I26" s="269"/>
      <c r="J26" s="153"/>
      <c r="K26" s="166"/>
      <c r="L26" s="169"/>
      <c r="M26" s="169"/>
      <c r="N26" s="168"/>
      <c r="O26" s="316" t="s">
        <v>64</v>
      </c>
      <c r="P26" s="317"/>
      <c r="Q26" s="317"/>
      <c r="R26" s="318"/>
      <c r="S26" s="129"/>
      <c r="T26" s="103"/>
    </row>
    <row r="27" spans="1:20" s="115" customFormat="1" ht="21" customHeight="1">
      <c r="A27" s="149"/>
      <c r="B27" s="166"/>
      <c r="C27" s="167"/>
      <c r="D27" s="167"/>
      <c r="E27" s="168">
        <f>(D27-C27)*1000</f>
        <v>0</v>
      </c>
      <c r="F27" s="267" t="s">
        <v>73</v>
      </c>
      <c r="G27" s="268"/>
      <c r="H27" s="268"/>
      <c r="I27" s="269"/>
      <c r="J27" s="153"/>
      <c r="K27" s="166"/>
      <c r="L27" s="169"/>
      <c r="M27" s="169"/>
      <c r="N27" s="168">
        <f>(M27-L27)*1000</f>
        <v>0</v>
      </c>
      <c r="O27" s="310"/>
      <c r="P27" s="311"/>
      <c r="Q27" s="311"/>
      <c r="R27" s="312"/>
      <c r="S27" s="129"/>
      <c r="T27" s="103"/>
    </row>
    <row r="28" spans="1:20" s="115" customFormat="1" ht="21" customHeight="1">
      <c r="A28" s="149"/>
      <c r="B28" s="166">
        <v>3</v>
      </c>
      <c r="C28" s="167">
        <v>36.22</v>
      </c>
      <c r="D28" s="167">
        <v>35.626</v>
      </c>
      <c r="E28" s="168">
        <f>(C28-D28)*1000</f>
        <v>594.0000000000011</v>
      </c>
      <c r="F28" s="310" t="s">
        <v>39</v>
      </c>
      <c r="G28" s="311"/>
      <c r="H28" s="311"/>
      <c r="I28" s="312"/>
      <c r="J28" s="153"/>
      <c r="K28" s="166">
        <v>3</v>
      </c>
      <c r="L28" s="169">
        <v>35.866</v>
      </c>
      <c r="M28" s="169">
        <v>35.76</v>
      </c>
      <c r="N28" s="168">
        <f>(L28-M28)*1000</f>
        <v>106.00000000000165</v>
      </c>
      <c r="O28" s="310" t="s">
        <v>60</v>
      </c>
      <c r="P28" s="311"/>
      <c r="Q28" s="311"/>
      <c r="R28" s="312"/>
      <c r="S28" s="129"/>
      <c r="T28" s="103"/>
    </row>
    <row r="29" spans="1:20" s="115" customFormat="1" ht="21" customHeight="1">
      <c r="A29" s="149"/>
      <c r="B29" s="166"/>
      <c r="C29" s="167"/>
      <c r="D29" s="167"/>
      <c r="E29" s="168"/>
      <c r="F29" s="310"/>
      <c r="G29" s="311"/>
      <c r="H29" s="311"/>
      <c r="I29" s="312"/>
      <c r="J29" s="153"/>
      <c r="K29" s="166"/>
      <c r="L29" s="169"/>
      <c r="M29" s="169"/>
      <c r="N29" s="168"/>
      <c r="O29" s="316" t="s">
        <v>65</v>
      </c>
      <c r="P29" s="317"/>
      <c r="Q29" s="317"/>
      <c r="R29" s="318"/>
      <c r="S29" s="129"/>
      <c r="T29" s="103"/>
    </row>
    <row r="30" spans="1:20" s="109" customFormat="1" ht="21" customHeight="1">
      <c r="A30" s="149"/>
      <c r="B30" s="170"/>
      <c r="C30" s="171"/>
      <c r="D30" s="172"/>
      <c r="E30" s="173"/>
      <c r="F30" s="174"/>
      <c r="G30" s="175"/>
      <c r="H30" s="175"/>
      <c r="I30" s="176"/>
      <c r="J30" s="153"/>
      <c r="K30" s="170"/>
      <c r="L30" s="171"/>
      <c r="M30" s="172"/>
      <c r="N30" s="173"/>
      <c r="O30" s="174"/>
      <c r="P30" s="175"/>
      <c r="Q30" s="175"/>
      <c r="R30" s="176"/>
      <c r="S30" s="129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 objects="1" scenarios="1"/>
  <mergeCells count="16"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8:R28"/>
    <mergeCell ref="O25:R25"/>
    <mergeCell ref="F25:I25"/>
    <mergeCell ref="O26:R26"/>
    <mergeCell ref="F28:I28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67</v>
      </c>
      <c r="H2" s="184"/>
      <c r="I2" s="184"/>
      <c r="J2" s="184"/>
      <c r="K2" s="184"/>
      <c r="L2" s="185"/>
      <c r="R2" s="34"/>
      <c r="S2" s="35"/>
      <c r="T2" s="35"/>
      <c r="U2" s="35"/>
      <c r="V2" s="330" t="s">
        <v>4</v>
      </c>
      <c r="W2" s="330"/>
      <c r="X2" s="330"/>
      <c r="Y2" s="330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0" t="s">
        <v>4</v>
      </c>
      <c r="BO2" s="330"/>
      <c r="BP2" s="330"/>
      <c r="BQ2" s="330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66</v>
      </c>
      <c r="CF2" s="184"/>
      <c r="CG2" s="184"/>
      <c r="CH2" s="184"/>
      <c r="CI2" s="184"/>
      <c r="CJ2" s="185"/>
    </row>
    <row r="3" spans="18:77" ht="21" customHeight="1" thickBot="1" thickTop="1">
      <c r="R3" s="324" t="s">
        <v>5</v>
      </c>
      <c r="S3" s="325"/>
      <c r="T3" s="37"/>
      <c r="U3" s="38"/>
      <c r="V3" s="243" t="s">
        <v>43</v>
      </c>
      <c r="W3" s="243"/>
      <c r="X3" s="243"/>
      <c r="Y3" s="244"/>
      <c r="Z3" s="37"/>
      <c r="AA3" s="38"/>
      <c r="AB3" s="326" t="s">
        <v>6</v>
      </c>
      <c r="AC3" s="327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1" t="s">
        <v>6</v>
      </c>
      <c r="BK3" s="332"/>
      <c r="BL3" s="333"/>
      <c r="BM3" s="334"/>
      <c r="BN3" s="243" t="s">
        <v>43</v>
      </c>
      <c r="BO3" s="243"/>
      <c r="BP3" s="243"/>
      <c r="BQ3" s="244"/>
      <c r="BR3" s="222"/>
      <c r="BS3" s="223"/>
      <c r="BT3" s="328" t="s">
        <v>5</v>
      </c>
      <c r="BU3" s="32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74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2" t="s">
        <v>62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74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68</v>
      </c>
      <c r="H6" s="50"/>
      <c r="I6" s="50"/>
      <c r="J6" s="51"/>
      <c r="K6" s="58" t="s">
        <v>69</v>
      </c>
      <c r="L6" s="52"/>
      <c r="Q6" s="193"/>
      <c r="R6" s="208" t="s">
        <v>3</v>
      </c>
      <c r="S6" s="30">
        <v>37.125</v>
      </c>
      <c r="T6" s="8"/>
      <c r="U6" s="10"/>
      <c r="V6" s="9"/>
      <c r="W6" s="236"/>
      <c r="X6" s="237"/>
      <c r="Y6" s="246"/>
      <c r="Z6" s="8"/>
      <c r="AA6" s="10"/>
      <c r="AB6" s="303"/>
      <c r="AC6" s="20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53</v>
      </c>
      <c r="AS6" s="85" t="s">
        <v>27</v>
      </c>
      <c r="AT6" s="182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2"/>
      <c r="BK6" s="207"/>
      <c r="BL6" s="232"/>
      <c r="BM6" s="216"/>
      <c r="BN6" s="9"/>
      <c r="BO6" s="236"/>
      <c r="BP6" s="237"/>
      <c r="BQ6" s="246"/>
      <c r="BR6" s="217"/>
      <c r="BS6" s="216"/>
      <c r="BT6" s="21" t="s">
        <v>2</v>
      </c>
      <c r="BU6" s="29">
        <v>34.73</v>
      </c>
      <c r="BY6" s="31"/>
      <c r="BZ6" s="47"/>
      <c r="CA6" s="48" t="s">
        <v>8</v>
      </c>
      <c r="CB6" s="49"/>
      <c r="CC6" s="50"/>
      <c r="CD6" s="50"/>
      <c r="CE6" s="57" t="s">
        <v>68</v>
      </c>
      <c r="CF6" s="50"/>
      <c r="CG6" s="50"/>
      <c r="CH6" s="51"/>
      <c r="CI6" s="58" t="s">
        <v>69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70</v>
      </c>
      <c r="H7" s="50"/>
      <c r="I7" s="50"/>
      <c r="J7" s="49"/>
      <c r="K7" s="49"/>
      <c r="L7" s="61"/>
      <c r="Q7" s="193"/>
      <c r="R7" s="21"/>
      <c r="S7" s="207"/>
      <c r="T7" s="8"/>
      <c r="U7" s="10"/>
      <c r="V7" s="232" t="s">
        <v>41</v>
      </c>
      <c r="W7" s="247">
        <v>36.22</v>
      </c>
      <c r="X7" s="237" t="s">
        <v>56</v>
      </c>
      <c r="Y7" s="246">
        <v>36.22</v>
      </c>
      <c r="Z7" s="8"/>
      <c r="AA7" s="10"/>
      <c r="AB7" s="303" t="s">
        <v>76</v>
      </c>
      <c r="AC7" s="206">
        <v>36.283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2" t="s">
        <v>75</v>
      </c>
      <c r="BK7" s="207">
        <v>35.555</v>
      </c>
      <c r="BL7" s="237"/>
      <c r="BM7" s="30"/>
      <c r="BN7" s="232" t="s">
        <v>42</v>
      </c>
      <c r="BO7" s="247">
        <v>35.616</v>
      </c>
      <c r="BP7" s="237" t="s">
        <v>55</v>
      </c>
      <c r="BQ7" s="246">
        <v>35.626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70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36.425</v>
      </c>
      <c r="T8" s="8"/>
      <c r="U8" s="10"/>
      <c r="V8" s="232"/>
      <c r="W8" s="247"/>
      <c r="X8" s="237"/>
      <c r="Y8" s="246"/>
      <c r="Z8" s="8"/>
      <c r="AA8" s="10"/>
      <c r="AB8" s="303"/>
      <c r="AC8" s="20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1" t="s">
        <v>61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2"/>
      <c r="BK8" s="207"/>
      <c r="BL8" s="232"/>
      <c r="BM8" s="216"/>
      <c r="BN8" s="232"/>
      <c r="BO8" s="247"/>
      <c r="BP8" s="237"/>
      <c r="BQ8" s="246"/>
      <c r="BR8" s="228"/>
      <c r="BS8" s="229"/>
      <c r="BT8" s="16" t="s">
        <v>1</v>
      </c>
      <c r="BU8" s="17">
        <v>35.456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9"/>
      <c r="W9" s="238"/>
      <c r="X9" s="250"/>
      <c r="Y9" s="25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8"/>
      <c r="BP9" s="250"/>
      <c r="BQ9" s="25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80</v>
      </c>
      <c r="H10" s="49"/>
      <c r="I10" s="49"/>
      <c r="J10" s="70" t="s">
        <v>12</v>
      </c>
      <c r="K10" s="309" t="s">
        <v>82</v>
      </c>
      <c r="L10" s="52"/>
      <c r="V10" s="9"/>
      <c r="W10" s="248"/>
      <c r="X10" s="237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0" t="s">
        <v>57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80</v>
      </c>
      <c r="CF10" s="49"/>
      <c r="CG10" s="49"/>
      <c r="CH10" s="70" t="s">
        <v>12</v>
      </c>
      <c r="CI10" s="309" t="s">
        <v>82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81</v>
      </c>
      <c r="H11" s="49"/>
      <c r="I11" s="11"/>
      <c r="J11" s="70" t="s">
        <v>14</v>
      </c>
      <c r="K11" s="309" t="s">
        <v>82</v>
      </c>
      <c r="L11" s="52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81</v>
      </c>
      <c r="CF11" s="49"/>
      <c r="CG11" s="11"/>
      <c r="CH11" s="70" t="s">
        <v>14</v>
      </c>
      <c r="CI11" s="309" t="s">
        <v>82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2"/>
      <c r="AQ12" s="300"/>
      <c r="AR12" s="192"/>
      <c r="AS12" s="301"/>
      <c r="AT12" s="192"/>
      <c r="AU12" s="192"/>
      <c r="AV12" s="1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2"/>
      <c r="AQ13" s="192"/>
      <c r="AR13" s="192"/>
      <c r="AS13" s="299"/>
      <c r="AT13" s="192"/>
      <c r="AU13" s="192"/>
      <c r="AV13" s="192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2"/>
      <c r="AQ14" s="192"/>
      <c r="AR14" s="192"/>
      <c r="AS14" s="299"/>
      <c r="AT14" s="192"/>
      <c r="AU14" s="192"/>
      <c r="AV14" s="19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5:88" ht="18" customHeight="1">
      <c r="AS16" s="298"/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AS17" s="31"/>
      <c r="BI17" s="199"/>
    </row>
    <row r="18" spans="25:67" ht="18" customHeight="1">
      <c r="Y18" s="31"/>
      <c r="AU18" s="203"/>
      <c r="AX18" s="241"/>
      <c r="BA18" s="241"/>
      <c r="BI18" s="199"/>
      <c r="BL18" s="239"/>
      <c r="BO18" s="95"/>
    </row>
    <row r="19" spans="44:61" ht="18" customHeight="1">
      <c r="AR19" s="31"/>
      <c r="AW19" s="203"/>
      <c r="BE19" s="31"/>
      <c r="BI19" s="188"/>
    </row>
    <row r="20" spans="43:65" ht="18" customHeight="1">
      <c r="AQ20" s="203"/>
      <c r="AW20" s="31"/>
      <c r="AZ20" s="31"/>
      <c r="BC20" s="31"/>
      <c r="BF20" s="31"/>
      <c r="BG20" s="221"/>
      <c r="BM20" s="203"/>
    </row>
    <row r="21" spans="43:65" ht="18" customHeight="1">
      <c r="AQ21" s="31"/>
      <c r="AZ21" s="31"/>
      <c r="BD21" s="186"/>
      <c r="BE21" s="186"/>
      <c r="BM21" s="31"/>
    </row>
    <row r="22" spans="8:73" ht="18" customHeight="1">
      <c r="H22" s="220"/>
      <c r="N22" s="186"/>
      <c r="S22" s="186"/>
      <c r="AC22" s="221"/>
      <c r="AO22" s="199"/>
      <c r="BD22" s="31"/>
      <c r="BE22" s="31"/>
      <c r="BF22" s="231"/>
      <c r="BI22" s="210"/>
      <c r="BK22" s="258"/>
      <c r="BO22" s="31"/>
      <c r="BP22" s="31"/>
      <c r="BU22" s="231"/>
    </row>
    <row r="23" spans="14:88" ht="18" customHeight="1">
      <c r="N23" s="31"/>
      <c r="S23" s="31"/>
      <c r="V23" s="31"/>
      <c r="AG23" s="203"/>
      <c r="AO23" s="95"/>
      <c r="AZ23" s="31"/>
      <c r="BB23" s="31"/>
      <c r="BC23" s="31"/>
      <c r="BK23" s="257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4:84" ht="18" customHeight="1">
      <c r="N24" s="187"/>
      <c r="Q24" s="186"/>
      <c r="AG24" s="31"/>
      <c r="AY24" s="221"/>
      <c r="BK24" s="31"/>
      <c r="BP24" s="210"/>
      <c r="BR24" s="31"/>
      <c r="BU24" s="31"/>
      <c r="BZ24" s="200"/>
      <c r="CE24" s="76"/>
      <c r="CF24" s="76"/>
    </row>
    <row r="25" spans="12:85" ht="18" customHeight="1">
      <c r="L25" s="186"/>
      <c r="AD25" s="190"/>
      <c r="AF25" s="31"/>
      <c r="AH25" s="31"/>
      <c r="AI25" s="31"/>
      <c r="AW25" s="186"/>
      <c r="BG25" s="31"/>
      <c r="BZ25" s="31"/>
      <c r="CD25" s="76"/>
      <c r="CF25" s="76"/>
      <c r="CG25" s="31"/>
    </row>
    <row r="26" spans="12:84" ht="18" customHeight="1">
      <c r="L26" s="31"/>
      <c r="M26" s="203"/>
      <c r="N26" s="186"/>
      <c r="Q26" s="31"/>
      <c r="S26" s="226" t="s">
        <v>56</v>
      </c>
      <c r="T26" s="203"/>
      <c r="U26" s="31"/>
      <c r="V26" s="186"/>
      <c r="W26" s="31"/>
      <c r="Z26" s="211"/>
      <c r="AA26" s="221"/>
      <c r="AB26" s="31"/>
      <c r="AM26" s="31"/>
      <c r="AN26" s="186"/>
      <c r="AU26" s="31"/>
      <c r="AW26" s="31"/>
      <c r="BB26" s="79"/>
      <c r="BH26" s="204"/>
      <c r="BI26" s="31"/>
      <c r="BN26" s="31"/>
      <c r="BO26" s="186"/>
      <c r="BR26" s="31"/>
      <c r="BU26" s="199"/>
      <c r="BZ26" s="31"/>
      <c r="CD26" s="76"/>
      <c r="CF26" s="76"/>
    </row>
    <row r="27" spans="1:89" ht="18" customHeight="1">
      <c r="A27" s="81"/>
      <c r="M27" s="31"/>
      <c r="N27" s="31"/>
      <c r="P27" s="199"/>
      <c r="Q27" s="31"/>
      <c r="S27" s="226"/>
      <c r="T27" s="31"/>
      <c r="V27" s="31"/>
      <c r="W27" s="186"/>
      <c r="AA27" s="31"/>
      <c r="AN27" s="31"/>
      <c r="AO27" s="31"/>
      <c r="AR27" s="31"/>
      <c r="AS27" s="31"/>
      <c r="BH27" s="31"/>
      <c r="BJ27" s="31"/>
      <c r="BK27" s="31"/>
      <c r="BL27" s="31"/>
      <c r="BM27" s="31"/>
      <c r="BN27" s="31"/>
      <c r="BO27" s="186"/>
      <c r="BP27" s="31"/>
      <c r="BQ27" s="31"/>
      <c r="BR27" s="31"/>
      <c r="BS27" s="31"/>
      <c r="BT27" s="31"/>
      <c r="BU27" s="200"/>
      <c r="CC27" s="192"/>
      <c r="CF27" s="31"/>
      <c r="CK27" s="81"/>
    </row>
    <row r="28" spans="1:81" ht="18" customHeight="1">
      <c r="A28" s="81"/>
      <c r="O28" s="31"/>
      <c r="P28" s="200"/>
      <c r="V28" s="31"/>
      <c r="W28" s="31"/>
      <c r="AD28" s="31"/>
      <c r="AF28" s="31"/>
      <c r="AG28" s="31"/>
      <c r="AH28" s="31"/>
      <c r="AI28" s="31"/>
      <c r="AY28" s="31"/>
      <c r="AZ28" s="31"/>
      <c r="BA28" s="31"/>
      <c r="BB28" s="31"/>
      <c r="BC28" s="31"/>
      <c r="BG28" s="31"/>
      <c r="BH28" s="31"/>
      <c r="BJ28" s="31"/>
      <c r="BO28" s="31"/>
      <c r="BT28" s="186"/>
      <c r="BU28" s="31"/>
      <c r="CC28" s="192"/>
    </row>
    <row r="29" spans="1:89" ht="18" customHeight="1">
      <c r="A29" s="81"/>
      <c r="M29" s="95"/>
      <c r="N29" s="95"/>
      <c r="P29" s="31"/>
      <c r="S29" s="297"/>
      <c r="U29" s="31"/>
      <c r="AA29" s="31"/>
      <c r="AG29" s="31"/>
      <c r="AM29" s="203"/>
      <c r="AZ29" s="31"/>
      <c r="BA29" s="31"/>
      <c r="BB29" s="31"/>
      <c r="BE29" s="277"/>
      <c r="BH29" s="31"/>
      <c r="BI29" s="254"/>
      <c r="BJ29" s="190"/>
      <c r="BO29" s="187"/>
      <c r="BQ29" s="226" t="s">
        <v>55</v>
      </c>
      <c r="BS29" s="31"/>
      <c r="BU29" s="227"/>
      <c r="BW29" s="304" t="s">
        <v>75</v>
      </c>
      <c r="CC29" s="196"/>
      <c r="CH29" s="82" t="s">
        <v>1</v>
      </c>
      <c r="CK29" s="81"/>
    </row>
    <row r="30" spans="15:85" ht="18" customHeight="1">
      <c r="O30" s="186">
        <v>1</v>
      </c>
      <c r="U30" s="186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R30" s="186"/>
      <c r="BS30" s="186"/>
      <c r="BW30" s="186"/>
      <c r="BZ30" s="31"/>
      <c r="CC30" s="197"/>
      <c r="CD30" s="31"/>
      <c r="CG30" s="31"/>
    </row>
    <row r="31" spans="2:88" ht="18" customHeight="1">
      <c r="B31" s="81"/>
      <c r="E31" s="205"/>
      <c r="L31" s="31"/>
      <c r="O31" s="31"/>
      <c r="V31" s="186"/>
      <c r="X31" s="31"/>
      <c r="Y31" s="31"/>
      <c r="AB31" s="31"/>
      <c r="AG31" s="31"/>
      <c r="AH31" s="79"/>
      <c r="AR31" s="31"/>
      <c r="AS31" s="79"/>
      <c r="AT31" s="31"/>
      <c r="AV31" s="80"/>
      <c r="AZ31" s="31"/>
      <c r="BB31" s="31"/>
      <c r="BC31" s="31"/>
      <c r="BG31" s="31"/>
      <c r="BI31" s="31"/>
      <c r="BK31" s="186"/>
      <c r="BN31" s="31"/>
      <c r="BO31" s="31"/>
      <c r="BP31" s="31"/>
      <c r="BQ31" s="186"/>
      <c r="BR31" s="31"/>
      <c r="BS31" s="31"/>
      <c r="BT31" s="31"/>
      <c r="BW31" s="31"/>
      <c r="CC31" s="219"/>
      <c r="CE31" s="218"/>
      <c r="CG31" s="219"/>
      <c r="CJ31" s="81"/>
    </row>
    <row r="32" spans="14:81" ht="18" customHeight="1">
      <c r="N32" s="31"/>
      <c r="O32" s="186"/>
      <c r="T32" s="205"/>
      <c r="X32" s="186"/>
      <c r="AB32" s="186"/>
      <c r="AG32" s="31"/>
      <c r="AI32" s="31"/>
      <c r="AW32" s="31"/>
      <c r="AX32" s="31"/>
      <c r="AZ32" s="31"/>
      <c r="BA32" s="31"/>
      <c r="BB32" s="31"/>
      <c r="BC32" s="31"/>
      <c r="BF32" s="31"/>
      <c r="BI32" s="186"/>
      <c r="BO32" s="186"/>
      <c r="BR32" s="186"/>
      <c r="BS32" s="227"/>
      <c r="BW32" s="186">
        <v>2</v>
      </c>
      <c r="CC32" s="198"/>
    </row>
    <row r="33" spans="4:74" ht="18" customHeight="1">
      <c r="D33" s="83" t="s">
        <v>0</v>
      </c>
      <c r="O33" s="305" t="s">
        <v>76</v>
      </c>
      <c r="P33" s="31"/>
      <c r="S33" s="254" t="s">
        <v>41</v>
      </c>
      <c r="W33" s="95"/>
      <c r="AD33" s="31"/>
      <c r="AG33" s="224"/>
      <c r="AU33" s="31"/>
      <c r="AZ33" s="190"/>
      <c r="BE33" s="31"/>
      <c r="BH33" s="31"/>
      <c r="BI33" s="186"/>
      <c r="BN33" s="31"/>
      <c r="BO33" s="31"/>
      <c r="BR33" s="254" t="s">
        <v>42</v>
      </c>
      <c r="BU33" s="31"/>
      <c r="BV33" s="296"/>
    </row>
    <row r="34" spans="15:75" ht="18" customHeight="1">
      <c r="O34" s="31"/>
      <c r="S34" s="31"/>
      <c r="AD34" s="190"/>
      <c r="AU34" s="186"/>
      <c r="BG34" s="31"/>
      <c r="BI34" s="201"/>
      <c r="BK34" s="31"/>
      <c r="BN34" s="31"/>
      <c r="BO34" s="212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1"/>
      <c r="BG35" s="190"/>
      <c r="BK35" s="190"/>
      <c r="BU35" s="188"/>
    </row>
    <row r="36" spans="17:73" ht="18" customHeight="1">
      <c r="Q36" s="225"/>
      <c r="R36" s="199"/>
      <c r="AJ36" s="239"/>
      <c r="AU36" s="31"/>
      <c r="AW36" s="31"/>
      <c r="BK36" s="96"/>
      <c r="BL36" s="239"/>
      <c r="BU36" s="199"/>
    </row>
    <row r="37" spans="18:73" ht="18" customHeight="1">
      <c r="R37" s="200"/>
      <c r="Y37" s="230"/>
      <c r="AA37" s="230"/>
      <c r="AE37" s="31"/>
      <c r="AU37" s="190"/>
      <c r="AW37" s="189"/>
      <c r="BU37" s="200"/>
    </row>
    <row r="38" spans="35:80" ht="18" customHeight="1">
      <c r="AI38" s="240"/>
      <c r="AX38" s="31"/>
      <c r="AY38" s="31"/>
      <c r="BT38" s="31"/>
      <c r="BX38" s="31"/>
      <c r="CB38" s="209"/>
    </row>
    <row r="39" ht="18" customHeight="1">
      <c r="AP39" s="225"/>
    </row>
    <row r="40" spans="39:45" ht="18" customHeight="1">
      <c r="AM40" s="31"/>
      <c r="AS40" s="31"/>
    </row>
    <row r="41" spans="39:49" ht="18" customHeight="1">
      <c r="AM41" s="190"/>
      <c r="AW41" s="199"/>
    </row>
    <row r="42" ht="18" customHeight="1">
      <c r="AW42" s="95"/>
    </row>
    <row r="43" ht="18" customHeight="1"/>
    <row r="44" spans="13:20" ht="18" customHeight="1">
      <c r="M44" s="192"/>
      <c r="N44" s="192"/>
      <c r="O44" s="192"/>
      <c r="P44" s="192"/>
      <c r="Q44" s="192"/>
      <c r="R44" s="192"/>
      <c r="S44" s="192"/>
      <c r="T44" s="192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2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2"/>
      <c r="BS46" s="192"/>
      <c r="BT46" s="192"/>
      <c r="BU46" s="192"/>
      <c r="BV46" s="192"/>
      <c r="BW46" s="192"/>
      <c r="BX46" s="192"/>
      <c r="BY46" s="192"/>
      <c r="CC46" s="75"/>
      <c r="CD46" s="75"/>
      <c r="CE46" s="75"/>
      <c r="CF46" s="75"/>
      <c r="CG46" s="75"/>
      <c r="CH46" s="75"/>
      <c r="CI46" s="75"/>
      <c r="CJ46" s="192"/>
    </row>
    <row r="47" spans="2:88" ht="21" customHeight="1" thickBot="1">
      <c r="B47" s="270" t="s">
        <v>22</v>
      </c>
      <c r="C47" s="271" t="s">
        <v>28</v>
      </c>
      <c r="D47" s="271" t="s">
        <v>29</v>
      </c>
      <c r="E47" s="271" t="s">
        <v>30</v>
      </c>
      <c r="F47" s="292" t="s">
        <v>31</v>
      </c>
      <c r="G47" s="9"/>
      <c r="H47" s="58"/>
      <c r="I47" s="58"/>
      <c r="J47" s="58"/>
      <c r="K47" s="58"/>
      <c r="L47" s="58"/>
      <c r="M47" s="261"/>
      <c r="N47" s="192"/>
      <c r="O47" s="192"/>
      <c r="P47" s="192"/>
      <c r="Q47" s="192"/>
      <c r="R47" s="192"/>
      <c r="S47" s="192"/>
      <c r="T47" s="192"/>
      <c r="AS47" s="78" t="s">
        <v>20</v>
      </c>
      <c r="BR47" s="192"/>
      <c r="BS47" s="192"/>
      <c r="BT47" s="192"/>
      <c r="BU47" s="192"/>
      <c r="BV47" s="192"/>
      <c r="BW47" s="192"/>
      <c r="BX47" s="192"/>
      <c r="BY47" s="192"/>
      <c r="BZ47" s="58"/>
      <c r="CA47" s="58"/>
      <c r="CB47" s="58"/>
      <c r="CC47" s="58"/>
      <c r="CD47" s="58"/>
      <c r="CE47" s="9"/>
      <c r="CF47" s="270" t="s">
        <v>22</v>
      </c>
      <c r="CG47" s="271" t="s">
        <v>28</v>
      </c>
      <c r="CH47" s="271" t="s">
        <v>29</v>
      </c>
      <c r="CI47" s="271" t="s">
        <v>30</v>
      </c>
      <c r="CJ47" s="272" t="s">
        <v>31</v>
      </c>
    </row>
    <row r="48" spans="2:88" ht="21" customHeight="1" thickTop="1">
      <c r="B48" s="86"/>
      <c r="C48" s="4"/>
      <c r="D48" s="3" t="s">
        <v>74</v>
      </c>
      <c r="E48" s="4"/>
      <c r="F48" s="293"/>
      <c r="G48" s="58"/>
      <c r="H48" s="58"/>
      <c r="I48" s="51"/>
      <c r="J48" s="58"/>
      <c r="K48" s="51"/>
      <c r="L48" s="51"/>
      <c r="M48" s="261"/>
      <c r="N48" s="192"/>
      <c r="O48" s="192"/>
      <c r="P48" s="192"/>
      <c r="Q48" s="192"/>
      <c r="R48" s="192"/>
      <c r="S48" s="192"/>
      <c r="T48" s="192"/>
      <c r="AS48" s="78" t="s">
        <v>58</v>
      </c>
      <c r="BR48" s="58"/>
      <c r="BS48" s="58"/>
      <c r="BT48" s="58"/>
      <c r="BU48" s="58"/>
      <c r="BV48" s="58"/>
      <c r="BW48" s="197"/>
      <c r="BX48" s="197"/>
      <c r="BY48" s="197"/>
      <c r="BZ48" s="58"/>
      <c r="CA48" s="51"/>
      <c r="CB48" s="58"/>
      <c r="CC48" s="51"/>
      <c r="CD48" s="51"/>
      <c r="CE48" s="58"/>
      <c r="CF48" s="274"/>
      <c r="CG48" s="4"/>
      <c r="CH48" s="3" t="s">
        <v>52</v>
      </c>
      <c r="CI48" s="4"/>
      <c r="CJ48" s="5"/>
    </row>
    <row r="49" spans="2:88" ht="21" customHeight="1">
      <c r="B49" s="214"/>
      <c r="C49" s="88"/>
      <c r="D49" s="88"/>
      <c r="E49" s="88"/>
      <c r="F49" s="294"/>
      <c r="G49" s="9"/>
      <c r="H49" s="289"/>
      <c r="I49" s="290"/>
      <c r="J49" s="259"/>
      <c r="K49" s="260"/>
      <c r="L49" s="9"/>
      <c r="M49" s="261"/>
      <c r="N49" s="192"/>
      <c r="O49" s="192"/>
      <c r="P49" s="192"/>
      <c r="Q49" s="192"/>
      <c r="R49" s="192"/>
      <c r="S49" s="192"/>
      <c r="T49" s="192"/>
      <c r="AS49" s="78"/>
      <c r="BR49" s="51"/>
      <c r="BS49" s="51"/>
      <c r="BT49" s="51"/>
      <c r="BU49" s="51"/>
      <c r="BV49" s="58"/>
      <c r="BW49" s="58"/>
      <c r="BX49" s="58"/>
      <c r="BY49" s="51"/>
      <c r="BZ49" s="289"/>
      <c r="CA49" s="290"/>
      <c r="CB49" s="259"/>
      <c r="CC49" s="260"/>
      <c r="CD49" s="9"/>
      <c r="CE49" s="9"/>
      <c r="CF49" s="215"/>
      <c r="CG49" s="91"/>
      <c r="CH49" s="89"/>
      <c r="CI49" s="90"/>
      <c r="CJ49" s="275"/>
    </row>
    <row r="50" spans="2:88" ht="21" customHeight="1">
      <c r="B50" s="215"/>
      <c r="C50" s="91"/>
      <c r="D50" s="89"/>
      <c r="E50" s="90"/>
      <c r="F50" s="14"/>
      <c r="G50" s="51"/>
      <c r="H50" s="262"/>
      <c r="I50" s="252"/>
      <c r="J50" s="259"/>
      <c r="K50" s="260"/>
      <c r="L50" s="9"/>
      <c r="M50" s="261"/>
      <c r="N50" s="192"/>
      <c r="O50" s="192"/>
      <c r="P50" s="192"/>
      <c r="Q50" s="192"/>
      <c r="R50" s="192"/>
      <c r="S50" s="192"/>
      <c r="T50" s="192"/>
      <c r="AS50" s="84" t="s">
        <v>21</v>
      </c>
      <c r="BR50" s="262"/>
      <c r="BS50" s="252"/>
      <c r="BT50" s="259"/>
      <c r="BU50" s="260"/>
      <c r="BV50" s="9"/>
      <c r="BW50" s="261"/>
      <c r="BX50" s="192"/>
      <c r="BY50" s="192"/>
      <c r="BZ50" s="263"/>
      <c r="CA50" s="260"/>
      <c r="CB50" s="259"/>
      <c r="CC50" s="260"/>
      <c r="CD50" s="9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85">
        <v>1</v>
      </c>
      <c r="C51" s="286">
        <v>36.276</v>
      </c>
      <c r="D51" s="89">
        <v>-37</v>
      </c>
      <c r="E51" s="287">
        <f>C51+D51*0.001</f>
        <v>36.239000000000004</v>
      </c>
      <c r="F51" s="294" t="s">
        <v>51</v>
      </c>
      <c r="G51" s="51"/>
      <c r="H51" s="262"/>
      <c r="I51" s="252"/>
      <c r="J51" s="259"/>
      <c r="K51" s="260"/>
      <c r="L51" s="9"/>
      <c r="M51" s="261"/>
      <c r="N51" s="192"/>
      <c r="O51" s="192"/>
      <c r="P51" s="192"/>
      <c r="Q51" s="192"/>
      <c r="R51" s="192"/>
      <c r="S51" s="192"/>
      <c r="T51" s="192"/>
      <c r="AS51" s="78" t="s">
        <v>49</v>
      </c>
      <c r="BR51" s="262"/>
      <c r="BS51" s="252"/>
      <c r="BT51" s="259"/>
      <c r="BU51" s="260"/>
      <c r="BV51" s="9"/>
      <c r="BW51" s="261"/>
      <c r="BX51" s="192"/>
      <c r="BY51" s="192"/>
      <c r="BZ51" s="262"/>
      <c r="CA51" s="252"/>
      <c r="CB51" s="259"/>
      <c r="CC51" s="260"/>
      <c r="CD51" s="9"/>
      <c r="CE51" s="51"/>
      <c r="CF51" s="285">
        <v>2</v>
      </c>
      <c r="CG51" s="286">
        <v>35.56</v>
      </c>
      <c r="CH51" s="89">
        <v>37</v>
      </c>
      <c r="CI51" s="287">
        <f>CG51+CH51*0.001</f>
        <v>35.597</v>
      </c>
      <c r="CJ51" s="288" t="s">
        <v>51</v>
      </c>
    </row>
    <row r="52" spans="2:88" ht="21" customHeight="1">
      <c r="B52" s="256"/>
      <c r="C52" s="15"/>
      <c r="D52" s="89"/>
      <c r="E52" s="90"/>
      <c r="F52" s="14"/>
      <c r="G52" s="51"/>
      <c r="H52" s="263"/>
      <c r="I52" s="260"/>
      <c r="J52" s="259"/>
      <c r="K52" s="260"/>
      <c r="L52" s="9"/>
      <c r="M52" s="261"/>
      <c r="N52" s="192"/>
      <c r="O52" s="192"/>
      <c r="P52" s="192"/>
      <c r="Q52" s="192"/>
      <c r="R52" s="192"/>
      <c r="S52" s="192"/>
      <c r="T52" s="192"/>
      <c r="AS52" s="78" t="s">
        <v>50</v>
      </c>
      <c r="BR52" s="263"/>
      <c r="BS52" s="260"/>
      <c r="BT52" s="259"/>
      <c r="BU52" s="260"/>
      <c r="BV52" s="9"/>
      <c r="BW52" s="261"/>
      <c r="BX52" s="192"/>
      <c r="BY52" s="192"/>
      <c r="BZ52" s="262"/>
      <c r="CA52" s="252"/>
      <c r="CB52" s="259"/>
      <c r="CC52" s="260"/>
      <c r="CD52" s="9"/>
      <c r="CE52" s="51"/>
      <c r="CF52" s="295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1"/>
      <c r="I53" s="252"/>
      <c r="J53" s="259"/>
      <c r="K53" s="260"/>
      <c r="L53" s="9"/>
      <c r="M53" s="265"/>
      <c r="N53" s="192"/>
      <c r="O53" s="192"/>
      <c r="P53" s="192"/>
      <c r="Q53" s="192"/>
      <c r="R53" s="192"/>
      <c r="S53" s="192"/>
      <c r="T53" s="192"/>
      <c r="AD53" s="32"/>
      <c r="AE53" s="33"/>
      <c r="BG53" s="32"/>
      <c r="BH53" s="33"/>
      <c r="BR53" s="264"/>
      <c r="BS53" s="260"/>
      <c r="BT53" s="259"/>
      <c r="BU53" s="260"/>
      <c r="BV53" s="9"/>
      <c r="BW53" s="265"/>
      <c r="BX53" s="192"/>
      <c r="BY53" s="192"/>
      <c r="BZ53" s="291"/>
      <c r="CA53" s="252"/>
      <c r="CB53" s="259"/>
      <c r="CC53" s="260"/>
      <c r="CD53" s="9"/>
      <c r="CE53" s="51"/>
      <c r="CF53" s="276"/>
      <c r="CG53" s="273"/>
      <c r="CH53" s="195"/>
      <c r="CI53" s="194"/>
      <c r="CJ53" s="25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2015-04-08T11:17:19Z</cp:lastPrinted>
  <dcterms:created xsi:type="dcterms:W3CDTF">2003-01-10T15:39:03Z</dcterms:created>
  <dcterms:modified xsi:type="dcterms:W3CDTF">2015-04-13T12:03:33Z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