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0"/>
  </bookViews>
  <sheets>
    <sheet name="Vráž u Berouna" sheetId="1" r:id="rId1"/>
    <sheet name="Vráž u Berouna-výhled" sheetId="2" r:id="rId2"/>
    <sheet name="titul-výhled" sheetId="3" r:id="rId3"/>
  </sheets>
  <definedNames/>
  <calcPr fullCalcOnLoad="1"/>
</workbook>
</file>

<file path=xl/sharedStrings.xml><?xml version="1.0" encoding="utf-8"?>
<sst xmlns="http://schemas.openxmlformats.org/spreadsheetml/2006/main" count="225" uniqueCount="126">
  <si>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</si>
  <si>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</si>
  <si>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</si>
  <si>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</si>
  <si>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</si>
  <si>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</si>
  <si>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</si>
  <si>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</si>
  <si>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</si>
  <si>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</si>
  <si>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</si>
  <si>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</si>
  <si>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</si>
  <si>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</si>
  <si>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</si>
  <si>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</si>
  <si>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</si>
  <si>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</si>
  <si>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</si>
  <si>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</si>
  <si>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</si>
  <si>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</si>
  <si>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</si>
  <si>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</si>
  <si>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</si>
  <si>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</si>
  <si>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</si>
  <si>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</si>
  <si>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</si>
  <si>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</si>
  <si>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</si>
  <si>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</si>
  <si>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</si>
  <si>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</si>
  <si>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</si>
  <si>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</si>
  <si>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</si>
  <si>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</si>
  <si>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</si>
  <si>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</si>
  <si>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</si>
  <si>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</si>
  <si>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</si>
  <si>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</si>
  <si>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</si>
  <si>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</si>
  <si>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</si>
  <si>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</si>
  <si>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Výhybky</t>
  </si>
  <si>
    <t>Se 1</t>
  </si>
  <si>
    <t>Se 2</t>
  </si>
  <si>
    <t>520 A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</si>
  <si>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</si>
  <si>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</si>
  <si>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</si>
  <si>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</si>
  <si>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</si>
  <si>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</si>
  <si>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</si>
  <si>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</si>
  <si>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</si>
  <si>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</si>
  <si>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</si>
  <si>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</si>
  <si>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</si>
  <si>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</si>
  <si>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S 2</t>
  </si>
  <si>
    <t>L 2</t>
  </si>
  <si>
    <t>směr Nučice a Beroun-Závodí</t>
  </si>
  <si>
    <t>Směr  :  Beroun - Závodí</t>
  </si>
  <si>
    <t>dálková obsluha výpravčím DOZ z ŽST Beroun</t>
  </si>
  <si>
    <t>KANGO</t>
  </si>
  <si>
    <t>Upozornění !</t>
  </si>
  <si>
    <t>Uvedená data jsou zpracována podle projektové dokumentace,</t>
  </si>
  <si>
    <t>při skutečné realizaci mohou být některé polohy mírně upraveny.</t>
  </si>
  <si>
    <t>Se 3</t>
  </si>
  <si>
    <t>Se 4</t>
  </si>
  <si>
    <t>přístup po přechodu v km  5,677</t>
  </si>
  <si>
    <t>č. II,  úrovňové, jednostranné</t>
  </si>
  <si>
    <t>Poznámka: zobrazeno v měřítku od v.č.1 po v.č.2</t>
  </si>
  <si>
    <t>Směr  :  Loděnice</t>
  </si>
  <si>
    <t>přechod v km 5,677</t>
  </si>
  <si>
    <t>Km  5,535</t>
  </si>
  <si>
    <t>II.  /  2015</t>
  </si>
  <si>
    <t>Loděnice</t>
  </si>
  <si>
    <t>Vráž u Berouna</t>
  </si>
  <si>
    <t>Beroun-Závodí</t>
  </si>
  <si>
    <t>Návěstidla</t>
  </si>
  <si>
    <t xml:space="preserve"> Číslo  stavědla</t>
  </si>
  <si>
    <t>548362</t>
  </si>
  <si>
    <t xml:space="preserve">          Km  poloha</t>
  </si>
  <si>
    <t xml:space="preserve">   Typ  zab.  zařízení  :</t>
  </si>
  <si>
    <t>staniční</t>
  </si>
  <si>
    <t>6</t>
  </si>
  <si>
    <t>Elektromechanické</t>
  </si>
  <si>
    <t>traťové</t>
  </si>
  <si>
    <t>(ústřední stavědlo)</t>
  </si>
  <si>
    <t>Telefonické  dorozumívání  -  D 2</t>
  </si>
  <si>
    <t>E</t>
  </si>
  <si>
    <t>*)</t>
  </si>
  <si>
    <t>F</t>
  </si>
  <si>
    <t>RPB</t>
  </si>
  <si>
    <t xml:space="preserve">   Způsob  přestavování  výhybek</t>
  </si>
  <si>
    <t>S 1-2</t>
  </si>
  <si>
    <t xml:space="preserve">   Zjišťování  konce  vlaku</t>
  </si>
  <si>
    <t>20/40</t>
  </si>
  <si>
    <t>Počet výpravčích  :  1</t>
  </si>
  <si>
    <t>L  1</t>
  </si>
  <si>
    <t>10</t>
  </si>
  <si>
    <t>L  2</t>
  </si>
  <si>
    <t xml:space="preserve">   Počet  signalistů  ( vyhybkářů )</t>
  </si>
  <si>
    <t>1</t>
  </si>
  <si>
    <t>SZZ - II.kategorie - elektromechanickým ZZ s mechanickými závěrníky vl.cest a samočinnými závěry výměn elektricky vybavovanými jízdou vlaku. Hlavní návěstidla jsou závislá na výměnách.</t>
  </si>
  <si>
    <t>V budově stavědla je ústřední stavědlový přístroj, do kterého je zapojeno ústřední stavění a závorování výměn č.1 a 5. Výměny 2,3,4 a Vk1 jsou ručně stavěny a v základní poloze zajištěny kontrolními výměnovými zámky.</t>
  </si>
  <si>
    <t>Výsledné klíče jsou drženy v pákových zámcích na stavědlovém přístroji. Po vyjmutí výsledných klíčů je zařízením znemožněno stavění vl.cest. Dále jsou součástí st.přístroje stavěcí páky vj. a odj. náv. a řadič pro obsluhu návěstí "Posun dovolen" L1 a L2.</t>
  </si>
  <si>
    <t>v.č.1- 5</t>
  </si>
  <si>
    <t>St. 1</t>
  </si>
  <si>
    <t>3a</t>
  </si>
  <si>
    <t>S 1- 2</t>
  </si>
  <si>
    <t xml:space="preserve">   Dopravní  koleje</t>
  </si>
  <si>
    <t xml:space="preserve"> Nástupiště u koleje</t>
  </si>
  <si>
    <t>páka</t>
  </si>
  <si>
    <t>Sena</t>
  </si>
  <si>
    <t>míst.</t>
  </si>
  <si>
    <t>J.Tom</t>
  </si>
  <si>
    <t>XI/98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</si>
</sst>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i/>
      <sz val="18"/>
      <name val="Arial CE"/>
      <family val="2"/>
    </font>
    <font>
      <b/>
      <sz val="28"/>
      <name val="Times New Roman CE"/>
      <family val="1"/>
    </font>
    <font>
      <sz val="16"/>
      <name val="Britannic Bold"/>
      <family val="2"/>
    </font>
    <font>
      <b/>
      <sz val="12"/>
      <name val="Times New Roman CE"/>
      <family val="1"/>
    </font>
    <font>
      <b/>
      <sz val="14"/>
      <name val="Times New Roman CE"/>
      <family val="0"/>
    </font>
    <font>
      <sz val="22"/>
      <name val="Wingdings"/>
      <family val="0"/>
    </font>
    <font>
      <sz val="16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12"/>
      <color indexed="12"/>
      <name val="Arial CE"/>
      <family val="2"/>
    </font>
    <font>
      <i/>
      <sz val="12"/>
      <name val="Britannic Bold"/>
      <family val="0"/>
    </font>
    <font>
      <i/>
      <sz val="11"/>
      <color indexed="12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2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3" fillId="0" borderId="0" xfId="22" applyFont="1" applyFill="1" applyAlignment="1">
      <alignment horizontal="center" vertical="center"/>
      <protection/>
    </xf>
    <xf numFmtId="0" fontId="31" fillId="0" borderId="5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41" xfId="22" applyFont="1" applyFill="1" applyBorder="1" applyAlignment="1">
      <alignment horizontal="center" vertical="center"/>
      <protection/>
    </xf>
    <xf numFmtId="0" fontId="0" fillId="0" borderId="41" xfId="22" applyFont="1" applyFill="1" applyBorder="1">
      <alignment/>
      <protection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53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49" fontId="15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164" fontId="54" fillId="0" borderId="0" xfId="0" applyNumberFormat="1" applyFont="1" applyFill="1" applyBorder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55" fillId="0" borderId="0" xfId="0" applyFont="1" applyAlignment="1">
      <alignment/>
    </xf>
    <xf numFmtId="0" fontId="56" fillId="2" borderId="0" xfId="0" applyFont="1" applyFill="1" applyAlignment="1">
      <alignment horizontal="center"/>
    </xf>
    <xf numFmtId="0" fontId="55" fillId="0" borderId="0" xfId="0" applyFont="1" applyAlignment="1">
      <alignment horizontal="right"/>
    </xf>
    <xf numFmtId="0" fontId="0" fillId="7" borderId="66" xfId="0" applyFill="1" applyBorder="1" applyAlignment="1">
      <alignment/>
    </xf>
    <xf numFmtId="0" fontId="10" fillId="7" borderId="58" xfId="0" applyFont="1" applyFill="1" applyBorder="1" applyAlignment="1">
      <alignment horizontal="center"/>
    </xf>
    <xf numFmtId="0" fontId="0" fillId="7" borderId="67" xfId="0" applyFill="1" applyBorder="1" applyAlignment="1">
      <alignment/>
    </xf>
    <xf numFmtId="0" fontId="0" fillId="0" borderId="66" xfId="0" applyBorder="1" applyAlignment="1">
      <alignment/>
    </xf>
    <xf numFmtId="0" fontId="10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7" xfId="0" applyBorder="1" applyAlignment="1">
      <alignment/>
    </xf>
    <xf numFmtId="0" fontId="57" fillId="0" borderId="67" xfId="0" applyFont="1" applyBorder="1" applyAlignment="1">
      <alignment horizontal="center"/>
    </xf>
    <xf numFmtId="0" fontId="0" fillId="2" borderId="0" xfId="0" applyFill="1" applyBorder="1" applyAlignment="1">
      <alignment/>
    </xf>
    <xf numFmtId="49" fontId="57" fillId="2" borderId="0" xfId="0" applyNumberFormat="1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6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44" xfId="0" applyBorder="1" applyAlignment="1">
      <alignment/>
    </xf>
    <xf numFmtId="164" fontId="21" fillId="0" borderId="69" xfId="0" applyNumberFormat="1" applyFont="1" applyBorder="1" applyAlignment="1">
      <alignment horizontal="center"/>
    </xf>
    <xf numFmtId="164" fontId="58" fillId="2" borderId="0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5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5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164" fontId="6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68" xfId="0" applyFont="1" applyBorder="1" applyAlignment="1">
      <alignment/>
    </xf>
    <xf numFmtId="164" fontId="6" fillId="0" borderId="27" xfId="0" applyNumberFormat="1" applyFont="1" applyBorder="1" applyAlignment="1">
      <alignment horizontal="left"/>
    </xf>
    <xf numFmtId="0" fontId="21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16" xfId="0" applyFont="1" applyBorder="1" applyAlignment="1">
      <alignment/>
    </xf>
    <xf numFmtId="0" fontId="20" fillId="0" borderId="16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3" fillId="0" borderId="6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 quotePrefix="1">
      <alignment/>
    </xf>
    <xf numFmtId="0" fontId="0" fillId="0" borderId="17" xfId="0" applyBorder="1" applyAlignment="1">
      <alignment/>
    </xf>
    <xf numFmtId="0" fontId="4" fillId="0" borderId="5" xfId="0" applyFont="1" applyBorder="1" applyAlignment="1" quotePrefix="1">
      <alignment horizontal="right"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4" fillId="0" borderId="6" xfId="0" applyFont="1" applyBorder="1" applyAlignment="1" quotePrefix="1">
      <alignment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 quotePrefix="1">
      <alignment horizontal="right"/>
    </xf>
    <xf numFmtId="164" fontId="3" fillId="0" borderId="0" xfId="0" applyNumberFormat="1" applyFont="1" applyBorder="1" applyAlignment="1">
      <alignment/>
    </xf>
    <xf numFmtId="0" fontId="0" fillId="0" borderId="5" xfId="0" applyFont="1" applyBorder="1" applyAlignment="1" quotePrefix="1">
      <alignment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6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4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3" fillId="0" borderId="0" xfId="0" applyNumberFormat="1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2" borderId="7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57" fillId="8" borderId="71" xfId="0" applyFont="1" applyFill="1" applyBorder="1" applyAlignment="1">
      <alignment horizontal="center"/>
    </xf>
    <xf numFmtId="0" fontId="21" fillId="0" borderId="0" xfId="0" applyFont="1" applyAlignment="1" quotePrefix="1">
      <alignment horizontal="left"/>
    </xf>
    <xf numFmtId="0" fontId="21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64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62" fillId="0" borderId="0" xfId="0" applyFont="1" applyFill="1" applyBorder="1" applyAlignment="1" quotePrefix="1">
      <alignment horizontal="center"/>
    </xf>
    <xf numFmtId="0" fontId="66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13" fillId="7" borderId="37" xfId="0" applyFont="1" applyFill="1" applyBorder="1" applyAlignment="1" quotePrefix="1">
      <alignment horizontal="center"/>
    </xf>
    <xf numFmtId="0" fontId="0" fillId="7" borderId="38" xfId="0" applyFill="1" applyBorder="1" applyAlignment="1">
      <alignment/>
    </xf>
    <xf numFmtId="0" fontId="0" fillId="0" borderId="72" xfId="0" applyFill="1" applyBorder="1" applyAlignment="1">
      <alignment/>
    </xf>
    <xf numFmtId="0" fontId="0" fillId="8" borderId="36" xfId="0" applyFill="1" applyBorder="1" applyAlignment="1">
      <alignment/>
    </xf>
    <xf numFmtId="0" fontId="13" fillId="8" borderId="37" xfId="0" applyFont="1" applyFill="1" applyBorder="1" applyAlignment="1">
      <alignment/>
    </xf>
    <xf numFmtId="0" fontId="0" fillId="8" borderId="37" xfId="0" applyFill="1" applyBorder="1" applyAlignment="1">
      <alignment/>
    </xf>
    <xf numFmtId="0" fontId="4" fillId="8" borderId="38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2" borderId="36" xfId="0" applyFill="1" applyBorder="1" applyAlignment="1">
      <alignment/>
    </xf>
    <xf numFmtId="0" fontId="13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/>
    </xf>
    <xf numFmtId="0" fontId="0" fillId="0" borderId="76" xfId="0" applyBorder="1" applyAlignment="1">
      <alignment/>
    </xf>
    <xf numFmtId="0" fontId="10" fillId="0" borderId="7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6" xfId="0" applyFont="1" applyBorder="1" applyAlignment="1">
      <alignment/>
    </xf>
    <xf numFmtId="0" fontId="5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8" fillId="0" borderId="76" xfId="0" applyFont="1" applyFill="1" applyBorder="1" applyAlignment="1" quotePrefix="1">
      <alignment horizontal="center"/>
    </xf>
    <xf numFmtId="0" fontId="3" fillId="0" borderId="77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9" fillId="0" borderId="76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7" fillId="0" borderId="77" xfId="0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9" xfId="0" applyBorder="1" applyAlignment="1">
      <alignment/>
    </xf>
    <xf numFmtId="0" fontId="10" fillId="0" borderId="78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4" fillId="5" borderId="82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2" fillId="3" borderId="6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219075</xdr:rowOff>
    </xdr:from>
    <xdr:to>
      <xdr:col>1</xdr:col>
      <xdr:colOff>1038225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523875" y="3810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228600</xdr:rowOff>
    </xdr:from>
    <xdr:to>
      <xdr:col>20</xdr:col>
      <xdr:colOff>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50304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247650</xdr:colOff>
      <xdr:row>22</xdr:row>
      <xdr:rowOff>114300</xdr:rowOff>
    </xdr:from>
    <xdr:ext cx="7715250" cy="0"/>
    <xdr:sp>
      <xdr:nvSpPr>
        <xdr:cNvPr id="3" name="Line 3"/>
        <xdr:cNvSpPr>
          <a:spLocks/>
        </xdr:cNvSpPr>
      </xdr:nvSpPr>
      <xdr:spPr>
        <a:xfrm flipV="1">
          <a:off x="247650" y="5381625"/>
          <a:ext cx="771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</xdr:colOff>
      <xdr:row>22</xdr:row>
      <xdr:rowOff>114300</xdr:rowOff>
    </xdr:from>
    <xdr:ext cx="7677150" cy="0"/>
    <xdr:sp>
      <xdr:nvSpPr>
        <xdr:cNvPr id="4" name="Line 4"/>
        <xdr:cNvSpPr>
          <a:spLocks/>
        </xdr:cNvSpPr>
      </xdr:nvSpPr>
      <xdr:spPr>
        <a:xfrm flipV="1">
          <a:off x="8639175" y="5381625"/>
          <a:ext cx="767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152400</xdr:colOff>
      <xdr:row>19</xdr:row>
      <xdr:rowOff>47625</xdr:rowOff>
    </xdr:from>
    <xdr:to>
      <xdr:col>10</xdr:col>
      <xdr:colOff>514350</xdr:colOff>
      <xdr:row>20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8115300" y="4629150"/>
          <a:ext cx="361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209550</xdr:colOff>
      <xdr:row>35</xdr:row>
      <xdr:rowOff>85725</xdr:rowOff>
    </xdr:from>
    <xdr:ext cx="266700" cy="228600"/>
    <xdr:sp>
      <xdr:nvSpPr>
        <xdr:cNvPr id="6" name="Oval 7"/>
        <xdr:cNvSpPr>
          <a:spLocks/>
        </xdr:cNvSpPr>
      </xdr:nvSpPr>
      <xdr:spPr>
        <a:xfrm>
          <a:off x="8172450" y="8296275"/>
          <a:ext cx="2667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342900</xdr:colOff>
      <xdr:row>21</xdr:row>
      <xdr:rowOff>0</xdr:rowOff>
    </xdr:from>
    <xdr:ext cx="285750" cy="238125"/>
    <xdr:sp>
      <xdr:nvSpPr>
        <xdr:cNvPr id="7" name="Oval 8"/>
        <xdr:cNvSpPr>
          <a:spLocks/>
        </xdr:cNvSpPr>
      </xdr:nvSpPr>
      <xdr:spPr>
        <a:xfrm>
          <a:off x="11887200" y="503872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22</xdr:row>
      <xdr:rowOff>9525</xdr:rowOff>
    </xdr:from>
    <xdr:to>
      <xdr:col>14</xdr:col>
      <xdr:colOff>476250</xdr:colOff>
      <xdr:row>22</xdr:row>
      <xdr:rowOff>123825</xdr:rowOff>
    </xdr:to>
    <xdr:sp>
      <xdr:nvSpPr>
        <xdr:cNvPr id="8" name="Line 9"/>
        <xdr:cNvSpPr>
          <a:spLocks/>
        </xdr:cNvSpPr>
      </xdr:nvSpPr>
      <xdr:spPr>
        <a:xfrm flipH="1">
          <a:off x="12020550" y="5276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476250</xdr:colOff>
      <xdr:row>22</xdr:row>
      <xdr:rowOff>123825</xdr:rowOff>
    </xdr:from>
    <xdr:ext cx="0" cy="114300"/>
    <xdr:sp>
      <xdr:nvSpPr>
        <xdr:cNvPr id="9" name="Line 10"/>
        <xdr:cNvSpPr>
          <a:spLocks/>
        </xdr:cNvSpPr>
      </xdr:nvSpPr>
      <xdr:spPr>
        <a:xfrm flipH="1">
          <a:off x="14020800" y="5391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352425</xdr:colOff>
      <xdr:row>23</xdr:row>
      <xdr:rowOff>0</xdr:rowOff>
    </xdr:from>
    <xdr:ext cx="276225" cy="228600"/>
    <xdr:sp>
      <xdr:nvSpPr>
        <xdr:cNvPr id="10" name="Oval 11"/>
        <xdr:cNvSpPr>
          <a:spLocks/>
        </xdr:cNvSpPr>
      </xdr:nvSpPr>
      <xdr:spPr>
        <a:xfrm>
          <a:off x="13896975" y="5495925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21</xdr:row>
      <xdr:rowOff>0</xdr:rowOff>
    </xdr:from>
    <xdr:ext cx="276225" cy="228600"/>
    <xdr:sp>
      <xdr:nvSpPr>
        <xdr:cNvPr id="11" name="Oval 12"/>
        <xdr:cNvSpPr>
          <a:spLocks/>
        </xdr:cNvSpPr>
      </xdr:nvSpPr>
      <xdr:spPr>
        <a:xfrm>
          <a:off x="3171825" y="5038725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266700</xdr:colOff>
      <xdr:row>22</xdr:row>
      <xdr:rowOff>0</xdr:rowOff>
    </xdr:from>
    <xdr:to>
      <xdr:col>4</xdr:col>
      <xdr:colOff>266700</xdr:colOff>
      <xdr:row>22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3314700" y="5267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352425</xdr:colOff>
      <xdr:row>23</xdr:row>
      <xdr:rowOff>0</xdr:rowOff>
    </xdr:from>
    <xdr:ext cx="276225" cy="228600"/>
    <xdr:sp>
      <xdr:nvSpPr>
        <xdr:cNvPr id="13" name="Oval 14"/>
        <xdr:cNvSpPr>
          <a:spLocks/>
        </xdr:cNvSpPr>
      </xdr:nvSpPr>
      <xdr:spPr>
        <a:xfrm>
          <a:off x="2428875" y="5495925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495300</xdr:colOff>
      <xdr:row>22</xdr:row>
      <xdr:rowOff>114300</xdr:rowOff>
    </xdr:from>
    <xdr:to>
      <xdr:col>3</xdr:col>
      <xdr:colOff>495300</xdr:colOff>
      <xdr:row>23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2571750" y="5381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962025</xdr:colOff>
      <xdr:row>21</xdr:row>
      <xdr:rowOff>57150</xdr:rowOff>
    </xdr:from>
    <xdr:ext cx="47625" cy="95250"/>
    <xdr:sp>
      <xdr:nvSpPr>
        <xdr:cNvPr id="15" name="Rectangle 16"/>
        <xdr:cNvSpPr>
          <a:spLocks/>
        </xdr:cNvSpPr>
      </xdr:nvSpPr>
      <xdr:spPr>
        <a:xfrm>
          <a:off x="15992475" y="5095875"/>
          <a:ext cx="476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352425</xdr:colOff>
      <xdr:row>21</xdr:row>
      <xdr:rowOff>47625</xdr:rowOff>
    </xdr:from>
    <xdr:ext cx="133350" cy="104775"/>
    <xdr:sp>
      <xdr:nvSpPr>
        <xdr:cNvPr id="16" name="Oval 17"/>
        <xdr:cNvSpPr>
          <a:spLocks/>
        </xdr:cNvSpPr>
      </xdr:nvSpPr>
      <xdr:spPr>
        <a:xfrm>
          <a:off x="15382875" y="5086350"/>
          <a:ext cx="133350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476250</xdr:colOff>
      <xdr:row>21</xdr:row>
      <xdr:rowOff>47625</xdr:rowOff>
    </xdr:from>
    <xdr:ext cx="123825" cy="104775"/>
    <xdr:sp>
      <xdr:nvSpPr>
        <xdr:cNvPr id="17" name="Oval 18"/>
        <xdr:cNvSpPr>
          <a:spLocks/>
        </xdr:cNvSpPr>
      </xdr:nvSpPr>
      <xdr:spPr>
        <a:xfrm>
          <a:off x="15506700" y="50863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733425</xdr:colOff>
      <xdr:row>21</xdr:row>
      <xdr:rowOff>47625</xdr:rowOff>
    </xdr:from>
    <xdr:ext cx="123825" cy="104775"/>
    <xdr:sp>
      <xdr:nvSpPr>
        <xdr:cNvPr id="18" name="Oval 19"/>
        <xdr:cNvSpPr>
          <a:spLocks/>
        </xdr:cNvSpPr>
      </xdr:nvSpPr>
      <xdr:spPr>
        <a:xfrm>
          <a:off x="15763875" y="50863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600075</xdr:colOff>
      <xdr:row>21</xdr:row>
      <xdr:rowOff>47625</xdr:rowOff>
    </xdr:from>
    <xdr:ext cx="133350" cy="104775"/>
    <xdr:sp>
      <xdr:nvSpPr>
        <xdr:cNvPr id="19" name="Oval 20"/>
        <xdr:cNvSpPr>
          <a:spLocks/>
        </xdr:cNvSpPr>
      </xdr:nvSpPr>
      <xdr:spPr>
        <a:xfrm>
          <a:off x="15630525" y="508635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228600</xdr:colOff>
      <xdr:row>21</xdr:row>
      <xdr:rowOff>47625</xdr:rowOff>
    </xdr:from>
    <xdr:ext cx="123825" cy="104775"/>
    <xdr:sp>
      <xdr:nvSpPr>
        <xdr:cNvPr id="20" name="Oval 21"/>
        <xdr:cNvSpPr>
          <a:spLocks/>
        </xdr:cNvSpPr>
      </xdr:nvSpPr>
      <xdr:spPr>
        <a:xfrm>
          <a:off x="15259050" y="50863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847725</xdr:colOff>
      <xdr:row>21</xdr:row>
      <xdr:rowOff>104775</xdr:rowOff>
    </xdr:from>
    <xdr:to>
      <xdr:col>19</xdr:col>
      <xdr:colOff>971550</xdr:colOff>
      <xdr:row>21</xdr:row>
      <xdr:rowOff>104775</xdr:rowOff>
    </xdr:to>
    <xdr:sp>
      <xdr:nvSpPr>
        <xdr:cNvPr id="21" name="Line 22"/>
        <xdr:cNvSpPr>
          <a:spLocks/>
        </xdr:cNvSpPr>
      </xdr:nvSpPr>
      <xdr:spPr>
        <a:xfrm flipH="1">
          <a:off x="15878175" y="5143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438150</xdr:colOff>
      <xdr:row>26</xdr:row>
      <xdr:rowOff>66675</xdr:rowOff>
    </xdr:from>
    <xdr:ext cx="123825" cy="104775"/>
    <xdr:sp>
      <xdr:nvSpPr>
        <xdr:cNvPr id="22" name="Oval 23"/>
        <xdr:cNvSpPr>
          <a:spLocks/>
        </xdr:cNvSpPr>
      </xdr:nvSpPr>
      <xdr:spPr>
        <a:xfrm>
          <a:off x="12954000" y="62484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66675</xdr:colOff>
      <xdr:row>26</xdr:row>
      <xdr:rowOff>123825</xdr:rowOff>
    </xdr:from>
    <xdr:ext cx="133350" cy="0"/>
    <xdr:sp>
      <xdr:nvSpPr>
        <xdr:cNvPr id="23" name="Line 24"/>
        <xdr:cNvSpPr>
          <a:spLocks/>
        </xdr:cNvSpPr>
      </xdr:nvSpPr>
      <xdr:spPr>
        <a:xfrm flipV="1">
          <a:off x="12582525" y="6305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76200</xdr:rowOff>
    </xdr:from>
    <xdr:ext cx="28575" cy="95250"/>
    <xdr:sp>
      <xdr:nvSpPr>
        <xdr:cNvPr id="24" name="Rectangle 25"/>
        <xdr:cNvSpPr>
          <a:spLocks/>
        </xdr:cNvSpPr>
      </xdr:nvSpPr>
      <xdr:spPr>
        <a:xfrm>
          <a:off x="12544425" y="6257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314325</xdr:colOff>
      <xdr:row>26</xdr:row>
      <xdr:rowOff>66675</xdr:rowOff>
    </xdr:from>
    <xdr:ext cx="123825" cy="104775"/>
    <xdr:sp>
      <xdr:nvSpPr>
        <xdr:cNvPr id="25" name="Oval 26"/>
        <xdr:cNvSpPr>
          <a:spLocks/>
        </xdr:cNvSpPr>
      </xdr:nvSpPr>
      <xdr:spPr>
        <a:xfrm>
          <a:off x="12830175" y="62484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200025</xdr:colOff>
      <xdr:row>26</xdr:row>
      <xdr:rowOff>66675</xdr:rowOff>
    </xdr:from>
    <xdr:ext cx="123825" cy="104775"/>
    <xdr:sp>
      <xdr:nvSpPr>
        <xdr:cNvPr id="26" name="Oval 27"/>
        <xdr:cNvSpPr>
          <a:spLocks/>
        </xdr:cNvSpPr>
      </xdr:nvSpPr>
      <xdr:spPr>
        <a:xfrm>
          <a:off x="12715875" y="62484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47625</xdr:colOff>
      <xdr:row>26</xdr:row>
      <xdr:rowOff>66675</xdr:rowOff>
    </xdr:from>
    <xdr:ext cx="123825" cy="104775"/>
    <xdr:sp>
      <xdr:nvSpPr>
        <xdr:cNvPr id="27" name="Oval 28"/>
        <xdr:cNvSpPr>
          <a:spLocks/>
        </xdr:cNvSpPr>
      </xdr:nvSpPr>
      <xdr:spPr>
        <a:xfrm>
          <a:off x="13077825" y="62484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514350</xdr:colOff>
      <xdr:row>18</xdr:row>
      <xdr:rowOff>76200</xdr:rowOff>
    </xdr:from>
    <xdr:to>
      <xdr:col>5</xdr:col>
      <xdr:colOff>514350</xdr:colOff>
      <xdr:row>18</xdr:row>
      <xdr:rowOff>180975</xdr:rowOff>
    </xdr:to>
    <xdr:sp>
      <xdr:nvSpPr>
        <xdr:cNvPr id="28" name="Oval 29"/>
        <xdr:cNvSpPr>
          <a:spLocks/>
        </xdr:cNvSpPr>
      </xdr:nvSpPr>
      <xdr:spPr>
        <a:xfrm>
          <a:off x="4076700" y="4429125"/>
          <a:ext cx="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23</xdr:row>
      <xdr:rowOff>19050</xdr:rowOff>
    </xdr:from>
    <xdr:to>
      <xdr:col>1</xdr:col>
      <xdr:colOff>476250</xdr:colOff>
      <xdr:row>23</xdr:row>
      <xdr:rowOff>209550</xdr:rowOff>
    </xdr:to>
    <xdr:sp>
      <xdr:nvSpPr>
        <xdr:cNvPr id="29" name="Rectangle 30"/>
        <xdr:cNvSpPr>
          <a:spLocks/>
        </xdr:cNvSpPr>
      </xdr:nvSpPr>
      <xdr:spPr>
        <a:xfrm>
          <a:off x="962025" y="5514975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23</xdr:row>
      <xdr:rowOff>114300</xdr:rowOff>
    </xdr:from>
    <xdr:to>
      <xdr:col>1</xdr:col>
      <xdr:colOff>352425</xdr:colOff>
      <xdr:row>23</xdr:row>
      <xdr:rowOff>123825</xdr:rowOff>
    </xdr:to>
    <xdr:sp>
      <xdr:nvSpPr>
        <xdr:cNvPr id="30" name="Rectangle 31"/>
        <xdr:cNvSpPr>
          <a:spLocks/>
        </xdr:cNvSpPr>
      </xdr:nvSpPr>
      <xdr:spPr>
        <a:xfrm>
          <a:off x="742950" y="5610225"/>
          <a:ext cx="123825" cy="9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47625</xdr:colOff>
      <xdr:row>23</xdr:row>
      <xdr:rowOff>28575</xdr:rowOff>
    </xdr:from>
    <xdr:ext cx="28575" cy="95250"/>
    <xdr:sp>
      <xdr:nvSpPr>
        <xdr:cNvPr id="31" name="Rectangle 32"/>
        <xdr:cNvSpPr>
          <a:spLocks/>
        </xdr:cNvSpPr>
      </xdr:nvSpPr>
      <xdr:spPr>
        <a:xfrm>
          <a:off x="561975" y="5524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66675</xdr:colOff>
      <xdr:row>23</xdr:row>
      <xdr:rowOff>76200</xdr:rowOff>
    </xdr:from>
    <xdr:to>
      <xdr:col>1</xdr:col>
      <xdr:colOff>514350</xdr:colOff>
      <xdr:row>23</xdr:row>
      <xdr:rowOff>76200</xdr:rowOff>
    </xdr:to>
    <xdr:sp>
      <xdr:nvSpPr>
        <xdr:cNvPr id="32" name="Line 33"/>
        <xdr:cNvSpPr>
          <a:spLocks/>
        </xdr:cNvSpPr>
      </xdr:nvSpPr>
      <xdr:spPr>
        <a:xfrm>
          <a:off x="581025" y="55721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342900</xdr:colOff>
      <xdr:row>20</xdr:row>
      <xdr:rowOff>9525</xdr:rowOff>
    </xdr:from>
    <xdr:ext cx="276225" cy="228600"/>
    <xdr:sp>
      <xdr:nvSpPr>
        <xdr:cNvPr id="33" name="Oval 34"/>
        <xdr:cNvSpPr>
          <a:spLocks/>
        </xdr:cNvSpPr>
      </xdr:nvSpPr>
      <xdr:spPr>
        <a:xfrm>
          <a:off x="4419600" y="4819650"/>
          <a:ext cx="2762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466725</xdr:colOff>
      <xdr:row>19</xdr:row>
      <xdr:rowOff>133350</xdr:rowOff>
    </xdr:from>
    <xdr:to>
      <xdr:col>6</xdr:col>
      <xdr:colOff>466725</xdr:colOff>
      <xdr:row>20</xdr:row>
      <xdr:rowOff>9525</xdr:rowOff>
    </xdr:to>
    <xdr:sp>
      <xdr:nvSpPr>
        <xdr:cNvPr id="34" name="Line 35"/>
        <xdr:cNvSpPr>
          <a:spLocks/>
        </xdr:cNvSpPr>
      </xdr:nvSpPr>
      <xdr:spPr>
        <a:xfrm flipH="1">
          <a:off x="4543425" y="4714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22</xdr:row>
      <xdr:rowOff>104775</xdr:rowOff>
    </xdr:from>
    <xdr:to>
      <xdr:col>5</xdr:col>
      <xdr:colOff>161925</xdr:colOff>
      <xdr:row>25</xdr:row>
      <xdr:rowOff>114300</xdr:rowOff>
    </xdr:to>
    <xdr:sp>
      <xdr:nvSpPr>
        <xdr:cNvPr id="35" name="Line 36"/>
        <xdr:cNvSpPr>
          <a:spLocks/>
        </xdr:cNvSpPr>
      </xdr:nvSpPr>
      <xdr:spPr>
        <a:xfrm>
          <a:off x="2571750" y="5372100"/>
          <a:ext cx="11525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123825</xdr:rowOff>
    </xdr:from>
    <xdr:to>
      <xdr:col>6</xdr:col>
      <xdr:colOff>466725</xdr:colOff>
      <xdr:row>22</xdr:row>
      <xdr:rowOff>95250</xdr:rowOff>
    </xdr:to>
    <xdr:sp>
      <xdr:nvSpPr>
        <xdr:cNvPr id="36" name="Line 37"/>
        <xdr:cNvSpPr>
          <a:spLocks/>
        </xdr:cNvSpPr>
      </xdr:nvSpPr>
      <xdr:spPr>
        <a:xfrm flipV="1">
          <a:off x="3314700" y="4705350"/>
          <a:ext cx="1228725" cy="657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25</xdr:row>
      <xdr:rowOff>114300</xdr:rowOff>
    </xdr:from>
    <xdr:to>
      <xdr:col>10</xdr:col>
      <xdr:colOff>0</xdr:colOff>
      <xdr:row>25</xdr:row>
      <xdr:rowOff>114300</xdr:rowOff>
    </xdr:to>
    <xdr:sp>
      <xdr:nvSpPr>
        <xdr:cNvPr id="37" name="Line 38"/>
        <xdr:cNvSpPr>
          <a:spLocks/>
        </xdr:cNvSpPr>
      </xdr:nvSpPr>
      <xdr:spPr>
        <a:xfrm>
          <a:off x="3724275" y="6067425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142875</xdr:rowOff>
    </xdr:from>
    <xdr:to>
      <xdr:col>4</xdr:col>
      <xdr:colOff>438150</xdr:colOff>
      <xdr:row>26</xdr:row>
      <xdr:rowOff>142875</xdr:rowOff>
    </xdr:to>
    <xdr:sp>
      <xdr:nvSpPr>
        <xdr:cNvPr id="38" name="Line 40"/>
        <xdr:cNvSpPr>
          <a:spLocks/>
        </xdr:cNvSpPr>
      </xdr:nvSpPr>
      <xdr:spPr>
        <a:xfrm>
          <a:off x="3314700" y="63246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9525</xdr:rowOff>
    </xdr:from>
    <xdr:to>
      <xdr:col>4</xdr:col>
      <xdr:colOff>66675</xdr:colOff>
      <xdr:row>26</xdr:row>
      <xdr:rowOff>200025</xdr:rowOff>
    </xdr:to>
    <xdr:sp>
      <xdr:nvSpPr>
        <xdr:cNvPr id="39" name="Rectangle 41"/>
        <xdr:cNvSpPr>
          <a:spLocks/>
        </xdr:cNvSpPr>
      </xdr:nvSpPr>
      <xdr:spPr>
        <a:xfrm>
          <a:off x="3076575" y="6191250"/>
          <a:ext cx="285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142875</xdr:rowOff>
    </xdr:from>
    <xdr:to>
      <xdr:col>4</xdr:col>
      <xdr:colOff>171450</xdr:colOff>
      <xdr:row>26</xdr:row>
      <xdr:rowOff>142875</xdr:rowOff>
    </xdr:to>
    <xdr:sp>
      <xdr:nvSpPr>
        <xdr:cNvPr id="40" name="Line 42"/>
        <xdr:cNvSpPr>
          <a:spLocks/>
        </xdr:cNvSpPr>
      </xdr:nvSpPr>
      <xdr:spPr>
        <a:xfrm>
          <a:off x="3057525" y="632460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26</xdr:row>
      <xdr:rowOff>85725</xdr:rowOff>
    </xdr:from>
    <xdr:ext cx="28575" cy="95250"/>
    <xdr:sp>
      <xdr:nvSpPr>
        <xdr:cNvPr id="41" name="Rectangle 43"/>
        <xdr:cNvSpPr>
          <a:spLocks/>
        </xdr:cNvSpPr>
      </xdr:nvSpPr>
      <xdr:spPr>
        <a:xfrm>
          <a:off x="3486150" y="6267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171450</xdr:colOff>
      <xdr:row>26</xdr:row>
      <xdr:rowOff>104775</xdr:rowOff>
    </xdr:from>
    <xdr:to>
      <xdr:col>4</xdr:col>
      <xdr:colOff>266700</xdr:colOff>
      <xdr:row>26</xdr:row>
      <xdr:rowOff>171450</xdr:rowOff>
    </xdr:to>
    <xdr:sp>
      <xdr:nvSpPr>
        <xdr:cNvPr id="42" name="Line 44"/>
        <xdr:cNvSpPr>
          <a:spLocks/>
        </xdr:cNvSpPr>
      </xdr:nvSpPr>
      <xdr:spPr>
        <a:xfrm>
          <a:off x="3219450" y="6286500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171450</xdr:colOff>
      <xdr:row>26</xdr:row>
      <xdr:rowOff>104775</xdr:rowOff>
    </xdr:from>
    <xdr:to>
      <xdr:col>4</xdr:col>
      <xdr:colOff>266700</xdr:colOff>
      <xdr:row>26</xdr:row>
      <xdr:rowOff>171450</xdr:rowOff>
    </xdr:to>
    <xdr:sp>
      <xdr:nvSpPr>
        <xdr:cNvPr id="43" name="Rectangle 45"/>
        <xdr:cNvSpPr>
          <a:spLocks/>
        </xdr:cNvSpPr>
      </xdr:nvSpPr>
      <xdr:spPr>
        <a:xfrm>
          <a:off x="3219450" y="6286500"/>
          <a:ext cx="85725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22</xdr:row>
      <xdr:rowOff>114300</xdr:rowOff>
    </xdr:from>
    <xdr:to>
      <xdr:col>17</xdr:col>
      <xdr:colOff>476250</xdr:colOff>
      <xdr:row>25</xdr:row>
      <xdr:rowOff>123825</xdr:rowOff>
    </xdr:to>
    <xdr:sp>
      <xdr:nvSpPr>
        <xdr:cNvPr id="44" name="Line 46"/>
        <xdr:cNvSpPr>
          <a:spLocks/>
        </xdr:cNvSpPr>
      </xdr:nvSpPr>
      <xdr:spPr>
        <a:xfrm flipH="1">
          <a:off x="12763500" y="5381625"/>
          <a:ext cx="12573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123825</xdr:rowOff>
    </xdr:from>
    <xdr:to>
      <xdr:col>15</xdr:col>
      <xdr:colOff>247650</xdr:colOff>
      <xdr:row>25</xdr:row>
      <xdr:rowOff>123825</xdr:rowOff>
    </xdr:to>
    <xdr:sp>
      <xdr:nvSpPr>
        <xdr:cNvPr id="45" name="Line 47"/>
        <xdr:cNvSpPr>
          <a:spLocks/>
        </xdr:cNvSpPr>
      </xdr:nvSpPr>
      <xdr:spPr>
        <a:xfrm flipH="1">
          <a:off x="8629650" y="6076950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123825</xdr:rowOff>
    </xdr:from>
    <xdr:to>
      <xdr:col>14</xdr:col>
      <xdr:colOff>476250</xdr:colOff>
      <xdr:row>22</xdr:row>
      <xdr:rowOff>114300</xdr:rowOff>
    </xdr:to>
    <xdr:sp>
      <xdr:nvSpPr>
        <xdr:cNvPr id="46" name="Line 48"/>
        <xdr:cNvSpPr>
          <a:spLocks/>
        </xdr:cNvSpPr>
      </xdr:nvSpPr>
      <xdr:spPr>
        <a:xfrm flipH="1" flipV="1">
          <a:off x="11029950" y="4705350"/>
          <a:ext cx="990600" cy="676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47" name="Line 49"/>
        <xdr:cNvSpPr>
          <a:spLocks/>
        </xdr:cNvSpPr>
      </xdr:nvSpPr>
      <xdr:spPr>
        <a:xfrm flipH="1">
          <a:off x="8477250" y="4705350"/>
          <a:ext cx="2552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438150</xdr:colOff>
      <xdr:row>23</xdr:row>
      <xdr:rowOff>66675</xdr:rowOff>
    </xdr:from>
    <xdr:ext cx="123825" cy="104775"/>
    <xdr:sp>
      <xdr:nvSpPr>
        <xdr:cNvPr id="48" name="Oval 50"/>
        <xdr:cNvSpPr>
          <a:spLocks/>
        </xdr:cNvSpPr>
      </xdr:nvSpPr>
      <xdr:spPr>
        <a:xfrm>
          <a:off x="12954000" y="55626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66675</xdr:colOff>
      <xdr:row>23</xdr:row>
      <xdr:rowOff>123825</xdr:rowOff>
    </xdr:from>
    <xdr:ext cx="133350" cy="0"/>
    <xdr:sp>
      <xdr:nvSpPr>
        <xdr:cNvPr id="49" name="Line 51"/>
        <xdr:cNvSpPr>
          <a:spLocks/>
        </xdr:cNvSpPr>
      </xdr:nvSpPr>
      <xdr:spPr>
        <a:xfrm flipV="1">
          <a:off x="12582525" y="5619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76200</xdr:rowOff>
    </xdr:from>
    <xdr:ext cx="28575" cy="95250"/>
    <xdr:sp>
      <xdr:nvSpPr>
        <xdr:cNvPr id="50" name="Rectangle 52"/>
        <xdr:cNvSpPr>
          <a:spLocks/>
        </xdr:cNvSpPr>
      </xdr:nvSpPr>
      <xdr:spPr>
        <a:xfrm>
          <a:off x="12544425" y="557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314325</xdr:colOff>
      <xdr:row>23</xdr:row>
      <xdr:rowOff>66675</xdr:rowOff>
    </xdr:from>
    <xdr:ext cx="123825" cy="104775"/>
    <xdr:sp>
      <xdr:nvSpPr>
        <xdr:cNvPr id="51" name="Oval 53"/>
        <xdr:cNvSpPr>
          <a:spLocks/>
        </xdr:cNvSpPr>
      </xdr:nvSpPr>
      <xdr:spPr>
        <a:xfrm>
          <a:off x="12830175" y="55626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200025</xdr:colOff>
      <xdr:row>23</xdr:row>
      <xdr:rowOff>66675</xdr:rowOff>
    </xdr:from>
    <xdr:ext cx="123825" cy="104775"/>
    <xdr:sp>
      <xdr:nvSpPr>
        <xdr:cNvPr id="52" name="Oval 54"/>
        <xdr:cNvSpPr>
          <a:spLocks/>
        </xdr:cNvSpPr>
      </xdr:nvSpPr>
      <xdr:spPr>
        <a:xfrm>
          <a:off x="12715875" y="55626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85725</xdr:colOff>
      <xdr:row>19</xdr:row>
      <xdr:rowOff>47625</xdr:rowOff>
    </xdr:from>
    <xdr:to>
      <xdr:col>4</xdr:col>
      <xdr:colOff>447675</xdr:colOff>
      <xdr:row>20</xdr:row>
      <xdr:rowOff>9525</xdr:rowOff>
    </xdr:to>
    <xdr:sp>
      <xdr:nvSpPr>
        <xdr:cNvPr id="53" name="Rectangle 57"/>
        <xdr:cNvSpPr>
          <a:spLocks/>
        </xdr:cNvSpPr>
      </xdr:nvSpPr>
      <xdr:spPr>
        <a:xfrm>
          <a:off x="3133725" y="4629150"/>
          <a:ext cx="361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133350</xdr:rowOff>
    </xdr:from>
    <xdr:to>
      <xdr:col>4</xdr:col>
      <xdr:colOff>85725</xdr:colOff>
      <xdr:row>19</xdr:row>
      <xdr:rowOff>133350</xdr:rowOff>
    </xdr:to>
    <xdr:sp>
      <xdr:nvSpPr>
        <xdr:cNvPr id="54" name="Line 58"/>
        <xdr:cNvSpPr>
          <a:spLocks/>
        </xdr:cNvSpPr>
      </xdr:nvSpPr>
      <xdr:spPr>
        <a:xfrm>
          <a:off x="2143125" y="4714875"/>
          <a:ext cx="99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19</xdr:row>
      <xdr:rowOff>133350</xdr:rowOff>
    </xdr:from>
    <xdr:to>
      <xdr:col>10</xdr:col>
      <xdr:colOff>152400</xdr:colOff>
      <xdr:row>19</xdr:row>
      <xdr:rowOff>133350</xdr:rowOff>
    </xdr:to>
    <xdr:sp>
      <xdr:nvSpPr>
        <xdr:cNvPr id="55" name="Line 59"/>
        <xdr:cNvSpPr>
          <a:spLocks/>
        </xdr:cNvSpPr>
      </xdr:nvSpPr>
      <xdr:spPr>
        <a:xfrm>
          <a:off x="3495675" y="4714875"/>
          <a:ext cx="4619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392775" y="7572375"/>
          <a:ext cx="1399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64</xdr:col>
      <xdr:colOff>47625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408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u Berouna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133350</xdr:colOff>
      <xdr:row>20</xdr:row>
      <xdr:rowOff>152400</xdr:rowOff>
    </xdr:from>
    <xdr:to>
      <xdr:col>48</xdr:col>
      <xdr:colOff>866775</xdr:colOff>
      <xdr:row>22</xdr:row>
      <xdr:rowOff>161925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28200" y="5324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200025</xdr:colOff>
      <xdr:row>26</xdr:row>
      <xdr:rowOff>114300</xdr:rowOff>
    </xdr:from>
    <xdr:to>
      <xdr:col>70</xdr:col>
      <xdr:colOff>495300</xdr:colOff>
      <xdr:row>29</xdr:row>
      <xdr:rowOff>9525</xdr:rowOff>
    </xdr:to>
    <xdr:sp>
      <xdr:nvSpPr>
        <xdr:cNvPr id="44" name="Line 428"/>
        <xdr:cNvSpPr>
          <a:spLocks/>
        </xdr:cNvSpPr>
      </xdr:nvSpPr>
      <xdr:spPr>
        <a:xfrm flipV="1">
          <a:off x="50053875" y="6657975"/>
          <a:ext cx="22955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200025</xdr:colOff>
      <xdr:row>29</xdr:row>
      <xdr:rowOff>142875</xdr:rowOff>
    </xdr:from>
    <xdr:to>
      <xdr:col>66</xdr:col>
      <xdr:colOff>428625</xdr:colOff>
      <xdr:row>30</xdr:row>
      <xdr:rowOff>19050</xdr:rowOff>
    </xdr:to>
    <xdr:sp>
      <xdr:nvSpPr>
        <xdr:cNvPr id="45" name="Line 429"/>
        <xdr:cNvSpPr>
          <a:spLocks/>
        </xdr:cNvSpPr>
      </xdr:nvSpPr>
      <xdr:spPr>
        <a:xfrm flipV="1">
          <a:off x="48567975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30</xdr:row>
      <xdr:rowOff>19050</xdr:rowOff>
    </xdr:from>
    <xdr:to>
      <xdr:col>65</xdr:col>
      <xdr:colOff>200025</xdr:colOff>
      <xdr:row>30</xdr:row>
      <xdr:rowOff>114300</xdr:rowOff>
    </xdr:to>
    <xdr:sp>
      <xdr:nvSpPr>
        <xdr:cNvPr id="46" name="Line 430"/>
        <xdr:cNvSpPr>
          <a:spLocks/>
        </xdr:cNvSpPr>
      </xdr:nvSpPr>
      <xdr:spPr>
        <a:xfrm flipV="1">
          <a:off x="47444025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9525</xdr:rowOff>
    </xdr:from>
    <xdr:to>
      <xdr:col>67</xdr:col>
      <xdr:colOff>200025</xdr:colOff>
      <xdr:row>29</xdr:row>
      <xdr:rowOff>142875</xdr:rowOff>
    </xdr:to>
    <xdr:sp>
      <xdr:nvSpPr>
        <xdr:cNvPr id="47" name="Line 431"/>
        <xdr:cNvSpPr>
          <a:spLocks/>
        </xdr:cNvSpPr>
      </xdr:nvSpPr>
      <xdr:spPr>
        <a:xfrm flipV="1">
          <a:off x="49310925" y="7239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24</xdr:row>
      <xdr:rowOff>76200</xdr:rowOff>
    </xdr:from>
    <xdr:to>
      <xdr:col>38</xdr:col>
      <xdr:colOff>838200</xdr:colOff>
      <xdr:row>25</xdr:row>
      <xdr:rowOff>152400</xdr:rowOff>
    </xdr:to>
    <xdr:grpSp>
      <xdr:nvGrpSpPr>
        <xdr:cNvPr id="51" name="Group 1009"/>
        <xdr:cNvGrpSpPr>
          <a:grpSpLocks/>
        </xdr:cNvGrpSpPr>
      </xdr:nvGrpSpPr>
      <xdr:grpSpPr>
        <a:xfrm>
          <a:off x="24288750" y="6162675"/>
          <a:ext cx="4324350" cy="304800"/>
          <a:chOff x="89" y="144"/>
          <a:chExt cx="408" cy="32"/>
        </a:xfrm>
        <a:solidFill>
          <a:srgbClr val="FFFFFF"/>
        </a:solidFill>
      </xdr:grpSpPr>
      <xdr:sp>
        <xdr:nvSpPr>
          <xdr:cNvPr id="52" name="Rectangle 101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1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01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1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1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1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1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114300</xdr:rowOff>
    </xdr:from>
    <xdr:to>
      <xdr:col>38</xdr:col>
      <xdr:colOff>0</xdr:colOff>
      <xdr:row>25</xdr:row>
      <xdr:rowOff>114300</xdr:rowOff>
    </xdr:to>
    <xdr:sp>
      <xdr:nvSpPr>
        <xdr:cNvPr id="59" name="text 7125"/>
        <xdr:cNvSpPr txBox="1">
          <a:spLocks noChangeArrowheads="1"/>
        </xdr:cNvSpPr>
      </xdr:nvSpPr>
      <xdr:spPr>
        <a:xfrm>
          <a:off x="272605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24</xdr:col>
      <xdr:colOff>285750</xdr:colOff>
      <xdr:row>30</xdr:row>
      <xdr:rowOff>66675</xdr:rowOff>
    </xdr:from>
    <xdr:to>
      <xdr:col>25</xdr:col>
      <xdr:colOff>57150</xdr:colOff>
      <xdr:row>30</xdr:row>
      <xdr:rowOff>114300</xdr:rowOff>
    </xdr:to>
    <xdr:sp>
      <xdr:nvSpPr>
        <xdr:cNvPr id="60" name="Line 14"/>
        <xdr:cNvSpPr>
          <a:spLocks/>
        </xdr:cNvSpPr>
      </xdr:nvSpPr>
      <xdr:spPr>
        <a:xfrm>
          <a:off x="17659350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295275</xdr:colOff>
      <xdr:row>29</xdr:row>
      <xdr:rowOff>85725</xdr:rowOff>
    </xdr:to>
    <xdr:sp>
      <xdr:nvSpPr>
        <xdr:cNvPr id="61" name="Line 15"/>
        <xdr:cNvSpPr>
          <a:spLocks/>
        </xdr:cNvSpPr>
      </xdr:nvSpPr>
      <xdr:spPr>
        <a:xfrm>
          <a:off x="13411200" y="6657975"/>
          <a:ext cx="277177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29</xdr:row>
      <xdr:rowOff>209550</xdr:rowOff>
    </xdr:from>
    <xdr:to>
      <xdr:col>24</xdr:col>
      <xdr:colOff>295275</xdr:colOff>
      <xdr:row>30</xdr:row>
      <xdr:rowOff>66675</xdr:rowOff>
    </xdr:to>
    <xdr:sp>
      <xdr:nvSpPr>
        <xdr:cNvPr id="62" name="Line 16"/>
        <xdr:cNvSpPr>
          <a:spLocks/>
        </xdr:cNvSpPr>
      </xdr:nvSpPr>
      <xdr:spPr>
        <a:xfrm>
          <a:off x="16925925" y="7439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295275</xdr:colOff>
      <xdr:row>29</xdr:row>
      <xdr:rowOff>85725</xdr:rowOff>
    </xdr:from>
    <xdr:to>
      <xdr:col>23</xdr:col>
      <xdr:colOff>66675</xdr:colOff>
      <xdr:row>29</xdr:row>
      <xdr:rowOff>209550</xdr:rowOff>
    </xdr:to>
    <xdr:sp>
      <xdr:nvSpPr>
        <xdr:cNvPr id="63" name="Line 17"/>
        <xdr:cNvSpPr>
          <a:spLocks/>
        </xdr:cNvSpPr>
      </xdr:nvSpPr>
      <xdr:spPr>
        <a:xfrm>
          <a:off x="16182975" y="7315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27</xdr:row>
      <xdr:rowOff>57150</xdr:rowOff>
    </xdr:from>
    <xdr:to>
      <xdr:col>4</xdr:col>
      <xdr:colOff>542925</xdr:colOff>
      <xdr:row>27</xdr:row>
      <xdr:rowOff>171450</xdr:rowOff>
    </xdr:to>
    <xdr:grpSp>
      <xdr:nvGrpSpPr>
        <xdr:cNvPr id="64" name="Group 18"/>
        <xdr:cNvGrpSpPr>
          <a:grpSpLocks noChangeAspect="1"/>
        </xdr:cNvGrpSpPr>
      </xdr:nvGrpSpPr>
      <xdr:grpSpPr>
        <a:xfrm>
          <a:off x="2066925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" name="Line 2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3" name="Group 52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647700</xdr:colOff>
      <xdr:row>25</xdr:row>
      <xdr:rowOff>57150</xdr:rowOff>
    </xdr:from>
    <xdr:to>
      <xdr:col>72</xdr:col>
      <xdr:colOff>942975</xdr:colOff>
      <xdr:row>25</xdr:row>
      <xdr:rowOff>171450</xdr:rowOff>
    </xdr:to>
    <xdr:grpSp>
      <xdr:nvGrpSpPr>
        <xdr:cNvPr id="82" name="Group 61"/>
        <xdr:cNvGrpSpPr>
          <a:grpSpLocks noChangeAspect="1"/>
        </xdr:cNvGrpSpPr>
      </xdr:nvGrpSpPr>
      <xdr:grpSpPr>
        <a:xfrm>
          <a:off x="539877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" name="Oval 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31</xdr:row>
      <xdr:rowOff>57150</xdr:rowOff>
    </xdr:from>
    <xdr:to>
      <xdr:col>64</xdr:col>
      <xdr:colOff>85725</xdr:colOff>
      <xdr:row>31</xdr:row>
      <xdr:rowOff>171450</xdr:rowOff>
    </xdr:to>
    <xdr:grpSp>
      <xdr:nvGrpSpPr>
        <xdr:cNvPr id="86" name="Group 73"/>
        <xdr:cNvGrpSpPr>
          <a:grpSpLocks noChangeAspect="1"/>
        </xdr:cNvGrpSpPr>
      </xdr:nvGrpSpPr>
      <xdr:grpSpPr>
        <a:xfrm>
          <a:off x="46624875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7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94" name="Line 8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28</xdr:row>
      <xdr:rowOff>114300</xdr:rowOff>
    </xdr:from>
    <xdr:to>
      <xdr:col>18</xdr:col>
      <xdr:colOff>476250</xdr:colOff>
      <xdr:row>28</xdr:row>
      <xdr:rowOff>114300</xdr:rowOff>
    </xdr:to>
    <xdr:sp>
      <xdr:nvSpPr>
        <xdr:cNvPr id="95" name="Line 97"/>
        <xdr:cNvSpPr>
          <a:spLocks/>
        </xdr:cNvSpPr>
      </xdr:nvSpPr>
      <xdr:spPr>
        <a:xfrm flipH="1" flipV="1">
          <a:off x="127635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28575</xdr:colOff>
      <xdr:row>27</xdr:row>
      <xdr:rowOff>57150</xdr:rowOff>
    </xdr:from>
    <xdr:to>
      <xdr:col>17</xdr:col>
      <xdr:colOff>323850</xdr:colOff>
      <xdr:row>27</xdr:row>
      <xdr:rowOff>171450</xdr:rowOff>
    </xdr:to>
    <xdr:grpSp>
      <xdr:nvGrpSpPr>
        <xdr:cNvPr id="96" name="Group 101"/>
        <xdr:cNvGrpSpPr>
          <a:grpSpLocks noChangeAspect="1"/>
        </xdr:cNvGrpSpPr>
      </xdr:nvGrpSpPr>
      <xdr:grpSpPr>
        <a:xfrm>
          <a:off x="124301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7" name="Oval 1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904875</xdr:colOff>
      <xdr:row>29</xdr:row>
      <xdr:rowOff>57150</xdr:rowOff>
    </xdr:from>
    <xdr:to>
      <xdr:col>26</xdr:col>
      <xdr:colOff>285750</xdr:colOff>
      <xdr:row>29</xdr:row>
      <xdr:rowOff>171450</xdr:rowOff>
    </xdr:to>
    <xdr:grpSp>
      <xdr:nvGrpSpPr>
        <xdr:cNvPr id="100" name="Group 113"/>
        <xdr:cNvGrpSpPr>
          <a:grpSpLocks noChangeAspect="1"/>
        </xdr:cNvGrpSpPr>
      </xdr:nvGrpSpPr>
      <xdr:grpSpPr>
        <a:xfrm>
          <a:off x="18278475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11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8" name="Group 121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361950</xdr:colOff>
      <xdr:row>28</xdr:row>
      <xdr:rowOff>114300</xdr:rowOff>
    </xdr:from>
    <xdr:to>
      <xdr:col>84</xdr:col>
      <xdr:colOff>476250</xdr:colOff>
      <xdr:row>28</xdr:row>
      <xdr:rowOff>114300</xdr:rowOff>
    </xdr:to>
    <xdr:sp>
      <xdr:nvSpPr>
        <xdr:cNvPr id="111" name="Line 130"/>
        <xdr:cNvSpPr>
          <a:spLocks/>
        </xdr:cNvSpPr>
      </xdr:nvSpPr>
      <xdr:spPr>
        <a:xfrm flipH="1" flipV="1">
          <a:off x="621030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12" name="Group 131"/>
        <xdr:cNvGrpSpPr>
          <a:grpSpLocks noChangeAspect="1"/>
        </xdr:cNvGrpSpPr>
      </xdr:nvGrpSpPr>
      <xdr:grpSpPr>
        <a:xfrm>
          <a:off x="35147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3" name="Line 1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27</xdr:row>
      <xdr:rowOff>57150</xdr:rowOff>
    </xdr:from>
    <xdr:to>
      <xdr:col>83</xdr:col>
      <xdr:colOff>485775</xdr:colOff>
      <xdr:row>27</xdr:row>
      <xdr:rowOff>171450</xdr:rowOff>
    </xdr:to>
    <xdr:grpSp>
      <xdr:nvGrpSpPr>
        <xdr:cNvPr id="117" name="Group 136"/>
        <xdr:cNvGrpSpPr>
          <a:grpSpLocks noChangeAspect="1"/>
        </xdr:cNvGrpSpPr>
      </xdr:nvGrpSpPr>
      <xdr:grpSpPr>
        <a:xfrm>
          <a:off x="617886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" name="Line 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28</xdr:row>
      <xdr:rowOff>114300</xdr:rowOff>
    </xdr:from>
    <xdr:to>
      <xdr:col>14</xdr:col>
      <xdr:colOff>476250</xdr:colOff>
      <xdr:row>28</xdr:row>
      <xdr:rowOff>114300</xdr:rowOff>
    </xdr:to>
    <xdr:sp>
      <xdr:nvSpPr>
        <xdr:cNvPr id="122" name="Line 141"/>
        <xdr:cNvSpPr>
          <a:spLocks/>
        </xdr:cNvSpPr>
      </xdr:nvSpPr>
      <xdr:spPr>
        <a:xfrm flipH="1" flipV="1">
          <a:off x="97917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295275</xdr:colOff>
      <xdr:row>22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126968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2207 - 3ZBI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5,772</a:t>
          </a:r>
        </a:p>
      </xdr:txBody>
    </xdr:sp>
    <xdr:clientData/>
  </xdr:oneCellAnchor>
  <xdr:twoCellAnchor>
    <xdr:from>
      <xdr:col>18</xdr:col>
      <xdr:colOff>285750</xdr:colOff>
      <xdr:row>24</xdr:row>
      <xdr:rowOff>0</xdr:rowOff>
    </xdr:from>
    <xdr:to>
      <xdr:col>18</xdr:col>
      <xdr:colOff>285750</xdr:colOff>
      <xdr:row>29</xdr:row>
      <xdr:rowOff>0</xdr:rowOff>
    </xdr:to>
    <xdr:sp>
      <xdr:nvSpPr>
        <xdr:cNvPr id="124" name="Line 144"/>
        <xdr:cNvSpPr>
          <a:spLocks/>
        </xdr:cNvSpPr>
      </xdr:nvSpPr>
      <xdr:spPr>
        <a:xfrm>
          <a:off x="132016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125" name="Line 145"/>
        <xdr:cNvSpPr>
          <a:spLocks/>
        </xdr:cNvSpPr>
      </xdr:nvSpPr>
      <xdr:spPr>
        <a:xfrm flipH="1" flipV="1">
          <a:off x="531876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22</xdr:row>
      <xdr:rowOff>0</xdr:rowOff>
    </xdr:from>
    <xdr:ext cx="971550" cy="457200"/>
    <xdr:sp>
      <xdr:nvSpPr>
        <xdr:cNvPr id="126" name="text 774"/>
        <xdr:cNvSpPr txBox="1">
          <a:spLocks noChangeArrowheads="1"/>
        </xdr:cNvSpPr>
      </xdr:nvSpPr>
      <xdr:spPr>
        <a:xfrm>
          <a:off x="533400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2206 - 3SBI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5,340</a:t>
          </a:r>
        </a:p>
      </xdr:txBody>
    </xdr:sp>
    <xdr:clientData/>
  </xdr:oneCellAnchor>
  <xdr:twoCellAnchor>
    <xdr:from>
      <xdr:col>72</xdr:col>
      <xdr:colOff>495300</xdr:colOff>
      <xdr:row>24</xdr:row>
      <xdr:rowOff>0</xdr:rowOff>
    </xdr:from>
    <xdr:to>
      <xdr:col>72</xdr:col>
      <xdr:colOff>495300</xdr:colOff>
      <xdr:row>29</xdr:row>
      <xdr:rowOff>0</xdr:rowOff>
    </xdr:to>
    <xdr:sp>
      <xdr:nvSpPr>
        <xdr:cNvPr id="127" name="Line 147"/>
        <xdr:cNvSpPr>
          <a:spLocks/>
        </xdr:cNvSpPr>
      </xdr:nvSpPr>
      <xdr:spPr>
        <a:xfrm>
          <a:off x="538353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76200</xdr:rowOff>
    </xdr:from>
    <xdr:to>
      <xdr:col>36</xdr:col>
      <xdr:colOff>838200</xdr:colOff>
      <xdr:row>29</xdr:row>
      <xdr:rowOff>152400</xdr:rowOff>
    </xdr:to>
    <xdr:grpSp>
      <xdr:nvGrpSpPr>
        <xdr:cNvPr id="128" name="Group 158"/>
        <xdr:cNvGrpSpPr>
          <a:grpSpLocks/>
        </xdr:cNvGrpSpPr>
      </xdr:nvGrpSpPr>
      <xdr:grpSpPr>
        <a:xfrm>
          <a:off x="22802850" y="7077075"/>
          <a:ext cx="4324350" cy="304800"/>
          <a:chOff x="89" y="144"/>
          <a:chExt cx="408" cy="32"/>
        </a:xfrm>
        <a:solidFill>
          <a:srgbClr val="FFFFFF"/>
        </a:solidFill>
      </xdr:grpSpPr>
      <xdr:sp>
        <xdr:nvSpPr>
          <xdr:cNvPr id="129" name="Rectangle 15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6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6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6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114300</xdr:rowOff>
    </xdr:from>
    <xdr:to>
      <xdr:col>36</xdr:col>
      <xdr:colOff>0</xdr:colOff>
      <xdr:row>29</xdr:row>
      <xdr:rowOff>114300</xdr:rowOff>
    </xdr:to>
    <xdr:sp>
      <xdr:nvSpPr>
        <xdr:cNvPr id="136" name="text 7125"/>
        <xdr:cNvSpPr txBox="1">
          <a:spLocks noChangeArrowheads="1"/>
        </xdr:cNvSpPr>
      </xdr:nvSpPr>
      <xdr:spPr>
        <a:xfrm>
          <a:off x="25774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37" name="Line 167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38" name="Line 168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39" name="Line 169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40" name="Line 170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41" name="Line 171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42" name="Line 172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43" name="Line 173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22</xdr:row>
      <xdr:rowOff>19050</xdr:rowOff>
    </xdr:from>
    <xdr:to>
      <xdr:col>31</xdr:col>
      <xdr:colOff>504825</xdr:colOff>
      <xdr:row>22</xdr:row>
      <xdr:rowOff>19050</xdr:rowOff>
    </xdr:to>
    <xdr:sp>
      <xdr:nvSpPr>
        <xdr:cNvPr id="144" name="Line 174"/>
        <xdr:cNvSpPr>
          <a:spLocks/>
        </xdr:cNvSpPr>
      </xdr:nvSpPr>
      <xdr:spPr>
        <a:xfrm flipH="1">
          <a:off x="227933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5" name="Line 175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46" name="Line 176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7" name="Line 177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48" name="Line 178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49" name="Line 179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50" name="Line 180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1" name="Line 181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52" name="Line 182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3" name="Line 183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54" name="Line 184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5" name="Line 185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56" name="Line 186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7" name="Line 187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58" name="Line 188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159" name="Line 189"/>
        <xdr:cNvSpPr>
          <a:spLocks/>
        </xdr:cNvSpPr>
      </xdr:nvSpPr>
      <xdr:spPr>
        <a:xfrm flipH="1">
          <a:off x="218313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22</xdr:row>
      <xdr:rowOff>9525</xdr:rowOff>
    </xdr:from>
    <xdr:to>
      <xdr:col>31</xdr:col>
      <xdr:colOff>9525</xdr:colOff>
      <xdr:row>22</xdr:row>
      <xdr:rowOff>9525</xdr:rowOff>
    </xdr:to>
    <xdr:sp>
      <xdr:nvSpPr>
        <xdr:cNvPr id="160" name="Line 190"/>
        <xdr:cNvSpPr>
          <a:spLocks/>
        </xdr:cNvSpPr>
      </xdr:nvSpPr>
      <xdr:spPr>
        <a:xfrm flipH="1">
          <a:off x="21831300" y="563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23</xdr:row>
      <xdr:rowOff>0</xdr:rowOff>
    </xdr:from>
    <xdr:to>
      <xdr:col>30</xdr:col>
      <xdr:colOff>533400</xdr:colOff>
      <xdr:row>28</xdr:row>
      <xdr:rowOff>123825</xdr:rowOff>
    </xdr:to>
    <xdr:sp>
      <xdr:nvSpPr>
        <xdr:cNvPr id="161" name="Rectangle 191"/>
        <xdr:cNvSpPr>
          <a:spLocks/>
        </xdr:cNvSpPr>
      </xdr:nvSpPr>
      <xdr:spPr>
        <a:xfrm>
          <a:off x="22259925" y="5857875"/>
          <a:ext cx="104775" cy="1266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28</xdr:row>
      <xdr:rowOff>123825</xdr:rowOff>
    </xdr:from>
    <xdr:to>
      <xdr:col>31</xdr:col>
      <xdr:colOff>0</xdr:colOff>
      <xdr:row>29</xdr:row>
      <xdr:rowOff>114300</xdr:rowOff>
    </xdr:to>
    <xdr:sp>
      <xdr:nvSpPr>
        <xdr:cNvPr id="162" name="Rectangle 192"/>
        <xdr:cNvSpPr>
          <a:spLocks/>
        </xdr:cNvSpPr>
      </xdr:nvSpPr>
      <xdr:spPr>
        <a:xfrm>
          <a:off x="22259925" y="7124700"/>
          <a:ext cx="5429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63" name="Group 193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27</xdr:row>
      <xdr:rowOff>57150</xdr:rowOff>
    </xdr:from>
    <xdr:to>
      <xdr:col>62</xdr:col>
      <xdr:colOff>628650</xdr:colOff>
      <xdr:row>27</xdr:row>
      <xdr:rowOff>171450</xdr:rowOff>
    </xdr:to>
    <xdr:grpSp>
      <xdr:nvGrpSpPr>
        <xdr:cNvPr id="166" name="Group 196"/>
        <xdr:cNvGrpSpPr>
          <a:grpSpLocks noChangeAspect="1"/>
        </xdr:cNvGrpSpPr>
      </xdr:nvGrpSpPr>
      <xdr:grpSpPr>
        <a:xfrm>
          <a:off x="4596765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7" name="Line 19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0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25</xdr:row>
      <xdr:rowOff>57150</xdr:rowOff>
    </xdr:from>
    <xdr:to>
      <xdr:col>32</xdr:col>
      <xdr:colOff>914400</xdr:colOff>
      <xdr:row>25</xdr:row>
      <xdr:rowOff>171450</xdr:rowOff>
    </xdr:to>
    <xdr:grpSp>
      <xdr:nvGrpSpPr>
        <xdr:cNvPr id="172" name="Group 204"/>
        <xdr:cNvGrpSpPr>
          <a:grpSpLocks noChangeAspect="1"/>
        </xdr:cNvGrpSpPr>
      </xdr:nvGrpSpPr>
      <xdr:grpSpPr>
        <a:xfrm>
          <a:off x="23364825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Line 20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Vráž u Berouna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3.75390625" style="0" customWidth="1"/>
    <col min="21" max="21" width="6.75390625" style="0" customWidth="1"/>
    <col min="22" max="22" width="12.75390625" style="0" customWidth="1"/>
  </cols>
  <sheetData>
    <row r="1" spans="9:13" ht="12.75" customHeight="1">
      <c r="I1" s="330"/>
      <c r="J1" s="330"/>
      <c r="K1" s="330"/>
      <c r="L1" s="330"/>
      <c r="M1" s="330"/>
    </row>
    <row r="2" spans="4:18" ht="34.5" customHeight="1">
      <c r="D2" s="331" t="s">
        <v>84</v>
      </c>
      <c r="I2" s="330"/>
      <c r="J2" s="330"/>
      <c r="K2" s="332" t="s">
        <v>85</v>
      </c>
      <c r="L2" s="330"/>
      <c r="M2" s="330"/>
      <c r="R2" s="333" t="s">
        <v>86</v>
      </c>
    </row>
    <row r="3" ht="13.5" customHeight="1" thickBot="1"/>
    <row r="4" spans="1:21" ht="21" customHeight="1" thickBot="1">
      <c r="A4" s="334"/>
      <c r="B4" s="335" t="s">
        <v>87</v>
      </c>
      <c r="C4" s="336"/>
      <c r="D4" s="337"/>
      <c r="E4" s="338" t="s">
        <v>88</v>
      </c>
      <c r="F4" s="338"/>
      <c r="G4" s="339"/>
      <c r="H4" s="340"/>
      <c r="I4" s="341">
        <v>1</v>
      </c>
      <c r="J4" s="342"/>
      <c r="K4" s="343" t="s">
        <v>89</v>
      </c>
      <c r="L4" s="342"/>
      <c r="M4" s="337"/>
      <c r="N4" s="338" t="s">
        <v>88</v>
      </c>
      <c r="O4" s="344"/>
      <c r="P4" s="344"/>
      <c r="Q4" s="340"/>
      <c r="R4" s="341">
        <v>1</v>
      </c>
      <c r="S4" s="334"/>
      <c r="T4" s="335" t="s">
        <v>87</v>
      </c>
      <c r="U4" s="336"/>
    </row>
    <row r="5" spans="1:21" ht="19.5" customHeight="1" thickTop="1">
      <c r="A5" s="345"/>
      <c r="B5" s="346" t="s">
        <v>5</v>
      </c>
      <c r="C5" s="347"/>
      <c r="D5" s="345"/>
      <c r="E5" s="348" t="s">
        <v>90</v>
      </c>
      <c r="F5" s="348"/>
      <c r="G5" s="349"/>
      <c r="H5" s="350"/>
      <c r="I5" s="351">
        <v>5.556</v>
      </c>
      <c r="J5" s="342"/>
      <c r="K5" s="352">
        <v>5.567</v>
      </c>
      <c r="L5" s="342"/>
      <c r="M5" s="345"/>
      <c r="N5" s="348" t="s">
        <v>90</v>
      </c>
      <c r="O5" s="353"/>
      <c r="P5" s="353"/>
      <c r="Q5" s="350"/>
      <c r="R5" s="351">
        <v>5.556</v>
      </c>
      <c r="S5" s="345"/>
      <c r="T5" s="346" t="s">
        <v>5</v>
      </c>
      <c r="U5" s="347"/>
    </row>
    <row r="6" spans="1:21" ht="19.5" customHeight="1">
      <c r="A6" s="354" t="s">
        <v>3</v>
      </c>
      <c r="B6" s="355">
        <v>6.42</v>
      </c>
      <c r="C6" s="194"/>
      <c r="D6" s="356" t="s">
        <v>91</v>
      </c>
      <c r="E6" s="75"/>
      <c r="F6" s="75"/>
      <c r="G6" s="357" t="s">
        <v>92</v>
      </c>
      <c r="H6" s="358"/>
      <c r="I6" s="359" t="s">
        <v>93</v>
      </c>
      <c r="J6" s="360"/>
      <c r="K6" s="361" t="s">
        <v>94</v>
      </c>
      <c r="L6" s="194"/>
      <c r="M6" s="356" t="s">
        <v>91</v>
      </c>
      <c r="N6" s="75"/>
      <c r="O6" s="357" t="s">
        <v>92</v>
      </c>
      <c r="P6" s="362"/>
      <c r="Q6" s="358"/>
      <c r="R6" s="359" t="s">
        <v>93</v>
      </c>
      <c r="S6" s="363"/>
      <c r="T6" s="364">
        <v>4.441</v>
      </c>
      <c r="U6" s="365" t="s">
        <v>2</v>
      </c>
    </row>
    <row r="7" spans="1:21" ht="19.5" customHeight="1">
      <c r="A7" s="366" t="s">
        <v>0</v>
      </c>
      <c r="B7" s="367">
        <v>6.02</v>
      </c>
      <c r="C7" s="347"/>
      <c r="D7" s="360"/>
      <c r="E7" s="75"/>
      <c r="F7" s="75"/>
      <c r="G7" s="357" t="s">
        <v>95</v>
      </c>
      <c r="H7" s="358"/>
      <c r="I7" s="368"/>
      <c r="J7" s="360"/>
      <c r="K7" s="361" t="s">
        <v>96</v>
      </c>
      <c r="L7" s="194"/>
      <c r="M7" s="360"/>
      <c r="N7" s="369"/>
      <c r="O7" s="357" t="s">
        <v>95</v>
      </c>
      <c r="P7" s="362"/>
      <c r="Q7" s="358"/>
      <c r="R7" s="368"/>
      <c r="S7" s="370"/>
      <c r="T7" s="371">
        <v>5.163</v>
      </c>
      <c r="U7" s="372" t="s">
        <v>1</v>
      </c>
    </row>
    <row r="8" spans="1:21" ht="19.5" customHeight="1" thickBot="1">
      <c r="A8" s="345"/>
      <c r="B8" s="346" t="s">
        <v>43</v>
      </c>
      <c r="C8" s="347"/>
      <c r="D8" s="373"/>
      <c r="E8" s="374"/>
      <c r="F8" s="374"/>
      <c r="G8" s="375" t="s">
        <v>97</v>
      </c>
      <c r="H8" s="376"/>
      <c r="I8" s="377">
        <v>1</v>
      </c>
      <c r="J8" s="378" t="s">
        <v>98</v>
      </c>
      <c r="K8" s="379" t="s">
        <v>99</v>
      </c>
      <c r="L8" s="378" t="s">
        <v>100</v>
      </c>
      <c r="M8" s="373"/>
      <c r="N8" s="380"/>
      <c r="O8" s="381" t="s">
        <v>101</v>
      </c>
      <c r="P8" s="382"/>
      <c r="Q8" s="383"/>
      <c r="R8" s="377">
        <v>4</v>
      </c>
      <c r="S8" s="345"/>
      <c r="T8" s="346" t="s">
        <v>43</v>
      </c>
      <c r="U8" s="347"/>
    </row>
    <row r="9" spans="1:21" ht="19.5" customHeight="1" thickTop="1">
      <c r="A9" s="384"/>
      <c r="B9" s="355"/>
      <c r="C9" s="194"/>
      <c r="D9" s="356" t="s">
        <v>102</v>
      </c>
      <c r="E9" s="75"/>
      <c r="F9" s="75"/>
      <c r="G9" s="75"/>
      <c r="H9" s="385"/>
      <c r="I9" s="386">
        <v>1.2</v>
      </c>
      <c r="J9" s="360"/>
      <c r="K9" s="75"/>
      <c r="L9" s="194"/>
      <c r="M9" s="387" t="s">
        <v>102</v>
      </c>
      <c r="N9" s="75"/>
      <c r="O9" s="75"/>
      <c r="P9" s="75"/>
      <c r="Q9" s="385"/>
      <c r="R9" s="386">
        <v>1.2</v>
      </c>
      <c r="S9" s="363"/>
      <c r="T9" s="388"/>
      <c r="U9" s="389"/>
    </row>
    <row r="10" spans="1:21" ht="19.5" customHeight="1">
      <c r="A10" s="390" t="s">
        <v>103</v>
      </c>
      <c r="B10" s="355">
        <v>5.728</v>
      </c>
      <c r="C10" s="194"/>
      <c r="D10" s="391" t="s">
        <v>104</v>
      </c>
      <c r="E10" s="75"/>
      <c r="F10" s="75"/>
      <c r="G10" s="75"/>
      <c r="H10" s="358" t="s">
        <v>12</v>
      </c>
      <c r="I10" s="359" t="s">
        <v>105</v>
      </c>
      <c r="J10" s="360"/>
      <c r="K10" s="392" t="s">
        <v>106</v>
      </c>
      <c r="L10" s="194"/>
      <c r="M10" s="391" t="s">
        <v>104</v>
      </c>
      <c r="N10" s="75"/>
      <c r="O10" s="393"/>
      <c r="P10" s="393" t="s">
        <v>12</v>
      </c>
      <c r="Q10" s="358"/>
      <c r="R10" s="359" t="s">
        <v>105</v>
      </c>
      <c r="S10" s="363"/>
      <c r="T10" s="388">
        <v>5.429</v>
      </c>
      <c r="U10" s="394" t="s">
        <v>107</v>
      </c>
    </row>
    <row r="11" spans="1:21" ht="19.5" customHeight="1">
      <c r="A11" s="395"/>
      <c r="B11" s="396"/>
      <c r="C11" s="194"/>
      <c r="D11" s="360"/>
      <c r="E11" s="75"/>
      <c r="F11" s="75"/>
      <c r="G11" s="75"/>
      <c r="H11" s="358" t="s">
        <v>14</v>
      </c>
      <c r="I11" s="359" t="s">
        <v>108</v>
      </c>
      <c r="J11" s="360"/>
      <c r="K11" s="392"/>
      <c r="L11" s="194"/>
      <c r="M11" s="360"/>
      <c r="N11" s="75"/>
      <c r="O11" s="393"/>
      <c r="P11" s="393" t="s">
        <v>14</v>
      </c>
      <c r="Q11" s="358"/>
      <c r="R11" s="359" t="s">
        <v>108</v>
      </c>
      <c r="S11" s="397"/>
      <c r="T11" s="388">
        <v>5.429</v>
      </c>
      <c r="U11" s="398" t="s">
        <v>109</v>
      </c>
    </row>
    <row r="12" spans="1:21" ht="19.5" customHeight="1" thickBot="1">
      <c r="A12" s="399"/>
      <c r="B12" s="400"/>
      <c r="C12" s="401"/>
      <c r="D12" s="402" t="s">
        <v>110</v>
      </c>
      <c r="E12" s="403"/>
      <c r="F12" s="403"/>
      <c r="G12" s="403"/>
      <c r="H12" s="404"/>
      <c r="I12" s="405" t="s">
        <v>111</v>
      </c>
      <c r="J12" s="406"/>
      <c r="K12" s="403"/>
      <c r="L12" s="401"/>
      <c r="M12" s="402" t="s">
        <v>110</v>
      </c>
      <c r="N12" s="403"/>
      <c r="O12" s="403"/>
      <c r="P12" s="403"/>
      <c r="Q12" s="404"/>
      <c r="R12" s="405" t="s">
        <v>111</v>
      </c>
      <c r="S12" s="407"/>
      <c r="T12" s="408"/>
      <c r="U12" s="409"/>
    </row>
    <row r="13" spans="1:21" s="415" customFormat="1" ht="15" customHeight="1">
      <c r="A13" s="410" t="s">
        <v>99</v>
      </c>
      <c r="B13" s="411" t="s">
        <v>112</v>
      </c>
      <c r="C13" s="412"/>
      <c r="D13" s="413"/>
      <c r="E13" s="414"/>
      <c r="F13" s="414"/>
      <c r="G13" s="414"/>
      <c r="H13" s="414"/>
      <c r="I13" s="81"/>
      <c r="J13" s="414"/>
      <c r="K13" s="414"/>
      <c r="L13" s="414"/>
      <c r="M13" s="414"/>
      <c r="N13" s="414"/>
      <c r="O13" s="414"/>
      <c r="P13" s="414"/>
      <c r="Q13" s="414"/>
      <c r="R13" s="81"/>
      <c r="S13" s="81"/>
      <c r="T13" s="81"/>
      <c r="U13" s="81"/>
    </row>
    <row r="14" spans="1:3" s="418" customFormat="1" ht="18" customHeight="1">
      <c r="A14" s="81"/>
      <c r="B14" s="416" t="s">
        <v>113</v>
      </c>
      <c r="C14" s="417"/>
    </row>
    <row r="15" spans="1:3" s="418" customFormat="1" ht="18" customHeight="1">
      <c r="A15" s="81"/>
      <c r="B15" s="419" t="s">
        <v>114</v>
      </c>
      <c r="C15" s="417"/>
    </row>
    <row r="16" spans="1:17" s="418" customFormat="1" ht="18" customHeight="1">
      <c r="A16" s="81"/>
      <c r="B16" s="81"/>
      <c r="C16" s="417"/>
      <c r="D16" s="420"/>
      <c r="H16" s="421"/>
      <c r="I16" s="362"/>
      <c r="Q16"/>
    </row>
    <row r="17" spans="1:13" s="418" customFormat="1" ht="18" customHeight="1">
      <c r="A17" s="81"/>
      <c r="B17" s="81"/>
      <c r="C17" s="417"/>
      <c r="D17"/>
      <c r="I17"/>
      <c r="K17"/>
      <c r="L17" s="422"/>
      <c r="M17" s="423" t="s">
        <v>115</v>
      </c>
    </row>
    <row r="18" spans="1:13" s="418" customFormat="1" ht="18" customHeight="1">
      <c r="A18" s="81"/>
      <c r="B18"/>
      <c r="C18"/>
      <c r="D18"/>
      <c r="E18"/>
      <c r="F18"/>
      <c r="G18" s="424"/>
      <c r="H18"/>
      <c r="K18"/>
      <c r="L18"/>
      <c r="M18" s="425" t="s">
        <v>116</v>
      </c>
    </row>
    <row r="19" spans="1:17" s="418" customFormat="1" ht="18" customHeight="1">
      <c r="A19" s="81"/>
      <c r="B19"/>
      <c r="C19"/>
      <c r="D19"/>
      <c r="E19"/>
      <c r="F19" s="424"/>
      <c r="G19" s="426"/>
      <c r="K19"/>
      <c r="L19"/>
      <c r="O19"/>
      <c r="P19"/>
      <c r="Q19"/>
    </row>
    <row r="20" spans="1:17" s="418" customFormat="1" ht="18" customHeight="1">
      <c r="A20" s="81"/>
      <c r="B20"/>
      <c r="C20"/>
      <c r="D20"/>
      <c r="E20" s="422" t="s">
        <v>117</v>
      </c>
      <c r="F20"/>
      <c r="G20"/>
      <c r="K20" s="422">
        <v>3</v>
      </c>
      <c r="O20"/>
      <c r="P20"/>
      <c r="Q20"/>
    </row>
    <row r="21" spans="1:20" ht="18" customHeight="1">
      <c r="A21" s="81"/>
      <c r="G21" s="427">
        <v>3</v>
      </c>
      <c r="J21" s="31"/>
      <c r="L21" s="428"/>
      <c r="N21" s="75"/>
      <c r="T21" s="429" t="s">
        <v>1</v>
      </c>
    </row>
    <row r="22" spans="1:20" ht="18" customHeight="1">
      <c r="A22" s="81"/>
      <c r="E22" s="427">
        <v>2</v>
      </c>
      <c r="F22" s="430"/>
      <c r="G22" s="431"/>
      <c r="J22" s="432"/>
      <c r="K22" s="433"/>
      <c r="L22" s="434"/>
      <c r="O22" s="427">
        <v>4</v>
      </c>
      <c r="T22" s="75"/>
    </row>
    <row r="23" spans="1:11" ht="18" customHeight="1">
      <c r="A23" s="81"/>
      <c r="B23" s="414"/>
      <c r="K23" s="435">
        <v>1</v>
      </c>
    </row>
    <row r="24" spans="1:18" ht="18" customHeight="1">
      <c r="A24" s="81"/>
      <c r="B24" s="430"/>
      <c r="D24" s="427">
        <v>1</v>
      </c>
      <c r="G24" s="424"/>
      <c r="H24" s="436"/>
      <c r="J24" s="31"/>
      <c r="L24" s="428"/>
      <c r="N24" s="75"/>
      <c r="O24" s="437"/>
      <c r="Q24" s="438"/>
      <c r="R24" s="427">
        <v>5</v>
      </c>
    </row>
    <row r="25" spans="1:18" ht="18" customHeight="1">
      <c r="A25" s="81"/>
      <c r="B25" s="439" t="s">
        <v>0</v>
      </c>
      <c r="G25" s="418"/>
      <c r="J25" s="432"/>
      <c r="K25" s="433"/>
      <c r="L25" s="434"/>
      <c r="N25" s="440"/>
      <c r="P25" s="441" t="s">
        <v>107</v>
      </c>
      <c r="R25" s="440"/>
    </row>
    <row r="26" ht="18" customHeight="1">
      <c r="K26" s="435">
        <v>2</v>
      </c>
    </row>
    <row r="27" spans="5:17" ht="18" customHeight="1">
      <c r="E27" s="430"/>
      <c r="H27" s="442"/>
      <c r="J27" s="31"/>
      <c r="K27" s="81"/>
      <c r="M27" s="75"/>
      <c r="Q27" s="438"/>
    </row>
    <row r="28" spans="2:16" ht="18" customHeight="1">
      <c r="B28" s="81"/>
      <c r="C28" s="81"/>
      <c r="D28" s="81"/>
      <c r="E28" s="441" t="s">
        <v>118</v>
      </c>
      <c r="J28" s="81"/>
      <c r="K28" s="443"/>
      <c r="M28" s="440"/>
      <c r="P28" s="441" t="s">
        <v>109</v>
      </c>
    </row>
    <row r="29" spans="2:17" ht="18" customHeight="1">
      <c r="B29" s="81"/>
      <c r="C29" s="75"/>
      <c r="D29" s="444"/>
      <c r="M29" s="31"/>
      <c r="Q29" s="445"/>
    </row>
    <row r="30" spans="2:13" ht="18" customHeight="1">
      <c r="B30" s="81"/>
      <c r="C30" s="81"/>
      <c r="D30" s="75"/>
      <c r="H30" s="446"/>
      <c r="I30" s="447"/>
      <c r="M30" s="421"/>
    </row>
    <row r="31" spans="2:12" ht="18" customHeight="1">
      <c r="B31" s="81"/>
      <c r="C31" s="75"/>
      <c r="D31" s="81"/>
      <c r="G31" s="357"/>
      <c r="H31" s="31"/>
      <c r="J31" s="440"/>
      <c r="L31" s="357"/>
    </row>
    <row r="32" ht="18" customHeight="1"/>
    <row r="33" ht="15" customHeight="1" thickBot="1"/>
    <row r="34" spans="1:21" ht="21" customHeight="1">
      <c r="A34" s="448"/>
      <c r="B34" s="449"/>
      <c r="C34" s="450" t="s">
        <v>48</v>
      </c>
      <c r="D34" s="449"/>
      <c r="E34" s="451"/>
      <c r="F34" s="452"/>
      <c r="G34" s="453"/>
      <c r="H34" s="454" t="s">
        <v>119</v>
      </c>
      <c r="I34" s="455"/>
      <c r="J34" s="456"/>
      <c r="K34" s="457"/>
      <c r="L34" s="458"/>
      <c r="M34" s="459" t="s">
        <v>120</v>
      </c>
      <c r="N34" s="460"/>
      <c r="O34" s="461"/>
      <c r="P34" s="452"/>
      <c r="Q34" s="448"/>
      <c r="R34" s="449"/>
      <c r="S34" s="450" t="s">
        <v>48</v>
      </c>
      <c r="T34" s="449"/>
      <c r="U34" s="451"/>
    </row>
    <row r="35" spans="1:21" ht="15.75" customHeight="1" thickBot="1">
      <c r="A35" s="462" t="s">
        <v>22</v>
      </c>
      <c r="B35" s="463" t="s">
        <v>28</v>
      </c>
      <c r="C35" s="463" t="s">
        <v>29</v>
      </c>
      <c r="D35" s="463" t="s">
        <v>30</v>
      </c>
      <c r="E35" s="464" t="s">
        <v>31</v>
      </c>
      <c r="F35" s="465"/>
      <c r="G35" s="463" t="s">
        <v>22</v>
      </c>
      <c r="H35" s="463" t="s">
        <v>23</v>
      </c>
      <c r="I35" s="463" t="s">
        <v>24</v>
      </c>
      <c r="J35" s="464" t="s">
        <v>25</v>
      </c>
      <c r="K35" s="466"/>
      <c r="L35" s="463" t="s">
        <v>22</v>
      </c>
      <c r="M35" s="463" t="s">
        <v>23</v>
      </c>
      <c r="N35" s="463" t="s">
        <v>24</v>
      </c>
      <c r="O35" s="464" t="s">
        <v>25</v>
      </c>
      <c r="P35" s="465"/>
      <c r="Q35" s="462" t="s">
        <v>22</v>
      </c>
      <c r="R35" s="463" t="s">
        <v>28</v>
      </c>
      <c r="S35" s="463" t="s">
        <v>29</v>
      </c>
      <c r="T35" s="463" t="s">
        <v>30</v>
      </c>
      <c r="U35" s="464" t="s">
        <v>31</v>
      </c>
    </row>
    <row r="36" spans="1:21" ht="24.75" customHeight="1" thickTop="1">
      <c r="A36" s="467"/>
      <c r="B36" s="468"/>
      <c r="C36" s="469"/>
      <c r="D36" s="470"/>
      <c r="E36" s="471"/>
      <c r="F36" s="472"/>
      <c r="G36" s="32"/>
      <c r="H36" s="32"/>
      <c r="I36" s="32"/>
      <c r="J36" s="473"/>
      <c r="K36" s="474" t="s">
        <v>27</v>
      </c>
      <c r="L36" s="32"/>
      <c r="M36" s="32"/>
      <c r="N36" s="32"/>
      <c r="O36" s="473"/>
      <c r="P36" s="472"/>
      <c r="Q36" s="475"/>
      <c r="R36" s="476"/>
      <c r="S36" s="469"/>
      <c r="T36" s="470"/>
      <c r="U36" s="471"/>
    </row>
    <row r="37" spans="1:21" ht="24.75" customHeight="1">
      <c r="A37" s="467">
        <v>1</v>
      </c>
      <c r="B37" s="477">
        <v>5.774</v>
      </c>
      <c r="C37" s="469">
        <v>-51</v>
      </c>
      <c r="D37" s="478">
        <f>B37+C37/1000</f>
        <v>5.723</v>
      </c>
      <c r="E37" s="471" t="s">
        <v>121</v>
      </c>
      <c r="F37" s="472"/>
      <c r="G37" s="479">
        <v>1</v>
      </c>
      <c r="H37" s="480">
        <v>5.723</v>
      </c>
      <c r="I37" s="481">
        <v>5.429</v>
      </c>
      <c r="J37" s="482">
        <f>(H37-I37)*1000</f>
        <v>293.9999999999996</v>
      </c>
      <c r="K37" s="483" t="s">
        <v>122</v>
      </c>
      <c r="L37" s="479">
        <v>1</v>
      </c>
      <c r="M37" s="480">
        <v>5.606</v>
      </c>
      <c r="N37" s="480">
        <v>5.55</v>
      </c>
      <c r="O37" s="482">
        <f>(M37-N37)*1000</f>
        <v>56.00000000000005</v>
      </c>
      <c r="P37" s="472"/>
      <c r="Q37" s="484">
        <v>4</v>
      </c>
      <c r="R37" s="485">
        <v>5.471</v>
      </c>
      <c r="S37" s="469">
        <v>51</v>
      </c>
      <c r="T37" s="478">
        <f>R37+S37/1000</f>
        <v>5.522</v>
      </c>
      <c r="U37" s="471" t="s">
        <v>123</v>
      </c>
    </row>
    <row r="38" spans="1:21" ht="24.75" customHeight="1">
      <c r="A38" s="484"/>
      <c r="B38" s="485"/>
      <c r="C38" s="469"/>
      <c r="D38" s="478"/>
      <c r="E38" s="471"/>
      <c r="F38" s="472"/>
      <c r="G38" s="479"/>
      <c r="H38" s="480"/>
      <c r="I38" s="481"/>
      <c r="J38" s="486"/>
      <c r="K38" s="487" t="s">
        <v>124</v>
      </c>
      <c r="L38" s="32"/>
      <c r="M38" s="32"/>
      <c r="N38" s="32"/>
      <c r="O38" s="473"/>
      <c r="P38" s="472"/>
      <c r="Q38" s="488"/>
      <c r="R38" s="489"/>
      <c r="S38" s="490"/>
      <c r="T38" s="491"/>
      <c r="U38" s="471"/>
    </row>
    <row r="39" spans="1:21" ht="24.75" customHeight="1">
      <c r="A39" s="484">
        <v>2</v>
      </c>
      <c r="B39" s="485">
        <v>5.74</v>
      </c>
      <c r="C39" s="469">
        <v>-51</v>
      </c>
      <c r="D39" s="478">
        <f>B39+C39/1000</f>
        <v>5.689</v>
      </c>
      <c r="E39" s="471" t="s">
        <v>123</v>
      </c>
      <c r="F39" s="472"/>
      <c r="G39" s="479">
        <v>2</v>
      </c>
      <c r="H39" s="480">
        <v>5.723</v>
      </c>
      <c r="I39" s="481">
        <v>5.429</v>
      </c>
      <c r="J39" s="482">
        <f>(H39-I39)*1000</f>
        <v>293.9999999999996</v>
      </c>
      <c r="K39" s="466"/>
      <c r="L39" s="479">
        <v>2</v>
      </c>
      <c r="M39" s="480">
        <v>5.594</v>
      </c>
      <c r="N39" s="480">
        <v>5.546</v>
      </c>
      <c r="O39" s="482">
        <f>(M39-N39)*1000</f>
        <v>48.00000000000004</v>
      </c>
      <c r="P39" s="472"/>
      <c r="Q39" s="488">
        <v>5</v>
      </c>
      <c r="R39" s="489">
        <v>5.355</v>
      </c>
      <c r="S39" s="490">
        <v>51</v>
      </c>
      <c r="T39" s="491">
        <f>R39+S39/1000</f>
        <v>5.406000000000001</v>
      </c>
      <c r="U39" s="471" t="s">
        <v>121</v>
      </c>
    </row>
    <row r="40" spans="1:21" ht="24.75" customHeight="1">
      <c r="A40" s="484"/>
      <c r="B40" s="485"/>
      <c r="C40" s="469"/>
      <c r="D40" s="478"/>
      <c r="E40" s="471"/>
      <c r="F40" s="472"/>
      <c r="G40" s="32"/>
      <c r="H40" s="32"/>
      <c r="I40" s="32"/>
      <c r="J40" s="473"/>
      <c r="K40" s="492" t="s">
        <v>125</v>
      </c>
      <c r="L40" s="32"/>
      <c r="M40" s="32"/>
      <c r="N40" s="32"/>
      <c r="O40" s="473"/>
      <c r="P40" s="472"/>
      <c r="Q40" s="488"/>
      <c r="R40" s="489"/>
      <c r="S40" s="490"/>
      <c r="T40" s="491"/>
      <c r="U40" s="471"/>
    </row>
    <row r="41" spans="1:21" ht="24.75" customHeight="1">
      <c r="A41" s="493">
        <v>3</v>
      </c>
      <c r="B41" s="494">
        <v>5.676</v>
      </c>
      <c r="C41" s="469">
        <v>51</v>
      </c>
      <c r="D41" s="478">
        <f>B41+C41/1000</f>
        <v>5.727</v>
      </c>
      <c r="E41" s="471" t="s">
        <v>123</v>
      </c>
      <c r="F41" s="472"/>
      <c r="G41" s="479"/>
      <c r="H41" s="480"/>
      <c r="I41" s="481"/>
      <c r="J41" s="486"/>
      <c r="K41" s="466"/>
      <c r="L41" s="479"/>
      <c r="M41" s="480"/>
      <c r="N41" s="480"/>
      <c r="O41" s="486"/>
      <c r="P41" s="472"/>
      <c r="Q41" s="488"/>
      <c r="R41" s="489"/>
      <c r="S41" s="490"/>
      <c r="T41" s="491"/>
      <c r="U41" s="471"/>
    </row>
    <row r="42" spans="1:21" ht="24.75" customHeight="1" thickBot="1">
      <c r="A42" s="495"/>
      <c r="B42" s="496"/>
      <c r="C42" s="497"/>
      <c r="D42" s="498"/>
      <c r="E42" s="499"/>
      <c r="F42" s="500"/>
      <c r="G42" s="501"/>
      <c r="H42" s="501"/>
      <c r="I42" s="501"/>
      <c r="J42" s="502"/>
      <c r="K42" s="503"/>
      <c r="L42" s="501"/>
      <c r="M42" s="501"/>
      <c r="N42" s="501"/>
      <c r="O42" s="502"/>
      <c r="P42" s="500"/>
      <c r="Q42" s="504"/>
      <c r="R42" s="505"/>
      <c r="S42" s="497"/>
      <c r="T42" s="506"/>
      <c r="U42" s="499"/>
    </row>
  </sheetData>
  <sheetProtection password="E5AD" sheet="1" objects="1" scenarios="1"/>
  <printOptions horizontalCentered="1" verticalCentered="1"/>
  <pageMargins left="0.3937007874015748" right="0.3937007874015748" top="0.1968503937007874" bottom="0.3937007874015748" header="0" footer="0"/>
  <pageSetup blackAndWhite="1" horizontalDpi="120" verticalDpi="120" orientation="landscape" pageOrder="overThenDown" paperSize="9" scale="65" r:id="rId7"/>
  <drawing r:id="rId6"/>
  <legacyDrawing r:id="rId5"/>
  <oleObjects>
    <oleObject progId="Paint.Picture" shapeId="50370132" r:id="rId1"/>
    <oleObject progId="Paint.Picture" shapeId="50370133" r:id="rId2"/>
    <oleObject progId="Paint.Picture" shapeId="50370134" r:id="rId3"/>
    <oleObject progId="Paint.Picture" shapeId="5037013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80</v>
      </c>
      <c r="H2" s="185"/>
      <c r="I2" s="185"/>
      <c r="J2" s="185"/>
      <c r="K2" s="185"/>
      <c r="L2" s="186"/>
      <c r="R2" s="34"/>
      <c r="S2" s="35"/>
      <c r="T2" s="35"/>
      <c r="U2" s="35"/>
      <c r="V2" s="518" t="s">
        <v>4</v>
      </c>
      <c r="W2" s="518"/>
      <c r="X2" s="518"/>
      <c r="Y2" s="51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518" t="s">
        <v>4</v>
      </c>
      <c r="BO2" s="518"/>
      <c r="BP2" s="518"/>
      <c r="BQ2" s="518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69</v>
      </c>
      <c r="CF2" s="185"/>
      <c r="CG2" s="185"/>
      <c r="CH2" s="185"/>
      <c r="CI2" s="185"/>
      <c r="CJ2" s="186"/>
    </row>
    <row r="3" spans="18:77" ht="21" customHeight="1" thickBot="1" thickTop="1">
      <c r="R3" s="512" t="s">
        <v>5</v>
      </c>
      <c r="S3" s="513"/>
      <c r="T3" s="37"/>
      <c r="U3" s="38"/>
      <c r="V3" s="247" t="s">
        <v>43</v>
      </c>
      <c r="W3" s="247"/>
      <c r="X3" s="247"/>
      <c r="Y3" s="248"/>
      <c r="Z3" s="37"/>
      <c r="AA3" s="38"/>
      <c r="AB3" s="514" t="s">
        <v>6</v>
      </c>
      <c r="AC3" s="51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519" t="s">
        <v>6</v>
      </c>
      <c r="BK3" s="520"/>
      <c r="BL3" s="521"/>
      <c r="BM3" s="522"/>
      <c r="BN3" s="247" t="s">
        <v>43</v>
      </c>
      <c r="BO3" s="247"/>
      <c r="BP3" s="247"/>
      <c r="BQ3" s="248"/>
      <c r="BR3" s="223"/>
      <c r="BS3" s="224"/>
      <c r="BT3" s="516" t="s">
        <v>5</v>
      </c>
      <c r="BU3" s="51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65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16" t="s">
        <v>82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65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4"/>
      <c r="R6" s="208" t="s">
        <v>3</v>
      </c>
      <c r="S6" s="30">
        <v>6.884</v>
      </c>
      <c r="T6" s="8"/>
      <c r="U6" s="10"/>
      <c r="V6" s="9"/>
      <c r="W6" s="240"/>
      <c r="X6" s="241"/>
      <c r="Y6" s="250"/>
      <c r="Z6" s="8"/>
      <c r="AA6" s="10"/>
      <c r="AB6" s="318" t="s">
        <v>49</v>
      </c>
      <c r="AC6" s="319">
        <v>6.097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71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4" t="s">
        <v>75</v>
      </c>
      <c r="BK6" s="207">
        <v>5.33</v>
      </c>
      <c r="BL6" s="233"/>
      <c r="BM6" s="216"/>
      <c r="BN6" s="9"/>
      <c r="BO6" s="240"/>
      <c r="BP6" s="241"/>
      <c r="BQ6" s="250"/>
      <c r="BR6" s="217"/>
      <c r="BS6" s="216"/>
      <c r="BT6" s="21" t="s">
        <v>2</v>
      </c>
      <c r="BU6" s="29">
        <v>4.205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60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3" t="s">
        <v>41</v>
      </c>
      <c r="W7" s="251">
        <v>5.655</v>
      </c>
      <c r="X7" s="241" t="s">
        <v>66</v>
      </c>
      <c r="Y7" s="250">
        <v>5.711</v>
      </c>
      <c r="Z7" s="8"/>
      <c r="AA7" s="10"/>
      <c r="AB7" s="283"/>
      <c r="AC7" s="2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4"/>
      <c r="BK7" s="207"/>
      <c r="BL7" s="241"/>
      <c r="BM7" s="30"/>
      <c r="BN7" s="233" t="s">
        <v>42</v>
      </c>
      <c r="BO7" s="251">
        <v>5.429</v>
      </c>
      <c r="BP7" s="241" t="s">
        <v>67</v>
      </c>
      <c r="BQ7" s="250">
        <v>5.423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60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6.149</v>
      </c>
      <c r="T8" s="8"/>
      <c r="U8" s="10"/>
      <c r="V8" s="233"/>
      <c r="W8" s="251"/>
      <c r="X8" s="241"/>
      <c r="Y8" s="250"/>
      <c r="Z8" s="8"/>
      <c r="AA8" s="10"/>
      <c r="AB8" s="283" t="s">
        <v>50</v>
      </c>
      <c r="AC8" s="206">
        <v>5.786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01" t="s">
        <v>83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20" t="s">
        <v>76</v>
      </c>
      <c r="BK8" s="321">
        <v>5.01</v>
      </c>
      <c r="BL8" s="233"/>
      <c r="BM8" s="216"/>
      <c r="BN8" s="233"/>
      <c r="BO8" s="251"/>
      <c r="BP8" s="241"/>
      <c r="BQ8" s="250"/>
      <c r="BR8" s="229"/>
      <c r="BS8" s="230"/>
      <c r="BT8" s="16" t="s">
        <v>1</v>
      </c>
      <c r="BU8" s="17">
        <v>4.954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9">
        <v>90</v>
      </c>
      <c r="L10" s="52"/>
      <c r="V10" s="9"/>
      <c r="W10" s="252"/>
      <c r="X10" s="24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2" t="s">
        <v>79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9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03"/>
      <c r="AQ12" s="304"/>
      <c r="AR12" s="305"/>
      <c r="AS12" s="306" t="s">
        <v>72</v>
      </c>
      <c r="AT12" s="305"/>
      <c r="AU12" s="305"/>
      <c r="AV12" s="307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08"/>
      <c r="AQ13" s="309"/>
      <c r="AR13" s="309"/>
      <c r="AS13" s="310" t="s">
        <v>73</v>
      </c>
      <c r="AT13" s="309"/>
      <c r="AU13" s="309"/>
      <c r="AV13" s="31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2"/>
      <c r="AQ14" s="313"/>
      <c r="AR14" s="313"/>
      <c r="AS14" s="314" t="s">
        <v>74</v>
      </c>
      <c r="AT14" s="313"/>
      <c r="AU14" s="313"/>
      <c r="AV14" s="315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5"/>
      <c r="BA18" s="245"/>
      <c r="BI18" s="199"/>
      <c r="BL18" s="243"/>
      <c r="BO18" s="95"/>
    </row>
    <row r="19" spans="47:61" ht="18" customHeight="1">
      <c r="AU19" s="31"/>
      <c r="AW19" s="203"/>
      <c r="BE19" s="31"/>
      <c r="BI19" s="189"/>
    </row>
    <row r="20" spans="43:65" ht="18" customHeight="1">
      <c r="AQ20" s="203"/>
      <c r="AW20" s="31"/>
      <c r="AZ20" s="31"/>
      <c r="BC20" s="31"/>
      <c r="BF20" s="31"/>
      <c r="BG20" s="221"/>
      <c r="BM20" s="203"/>
    </row>
    <row r="21" spans="43:65" ht="18" customHeight="1">
      <c r="AQ21" s="31"/>
      <c r="AS21" s="31"/>
      <c r="AZ21" s="31"/>
      <c r="BD21" s="187"/>
      <c r="BE21" s="187"/>
      <c r="BM21" s="31"/>
    </row>
    <row r="22" spans="8:68" ht="18" customHeight="1">
      <c r="H22" s="220"/>
      <c r="S22" s="187"/>
      <c r="AC22" s="221"/>
      <c r="AI22" s="193"/>
      <c r="AO22" s="199"/>
      <c r="BD22" s="31"/>
      <c r="BE22" s="31"/>
      <c r="BF22" s="232"/>
      <c r="BI22" s="210"/>
      <c r="BK22" s="262"/>
      <c r="BO22" s="31"/>
      <c r="BP22" s="31"/>
    </row>
    <row r="23" spans="19:88" ht="18" customHeight="1">
      <c r="S23" s="31"/>
      <c r="V23" s="31"/>
      <c r="AE23" s="327" t="s">
        <v>81</v>
      </c>
      <c r="AG23" s="203"/>
      <c r="AO23" s="95"/>
      <c r="AZ23" s="31"/>
      <c r="BB23" s="31"/>
      <c r="BC23" s="31"/>
      <c r="BK23" s="261"/>
      <c r="BX23" s="31"/>
      <c r="BZ23" s="199"/>
      <c r="CA23" s="31"/>
      <c r="CB23" s="76"/>
      <c r="CE23" s="76"/>
      <c r="CF23" s="76"/>
      <c r="CG23" s="76"/>
      <c r="CI23" s="76"/>
      <c r="CJ23" s="76"/>
    </row>
    <row r="24" spans="13:84" ht="18" customHeight="1">
      <c r="M24" s="298"/>
      <c r="Q24" s="187"/>
      <c r="AG24" s="31"/>
      <c r="AS24" s="31"/>
      <c r="AY24" s="221"/>
      <c r="BK24" s="31"/>
      <c r="BP24" s="210"/>
      <c r="BR24" s="31"/>
      <c r="BV24" s="31"/>
      <c r="BW24" s="31"/>
      <c r="BY24" s="298"/>
      <c r="BZ24" s="200"/>
      <c r="CE24" s="76"/>
      <c r="CF24" s="76"/>
    </row>
    <row r="25" spans="6:86" ht="18" customHeight="1">
      <c r="F25" s="323" t="s">
        <v>49</v>
      </c>
      <c r="L25" s="187"/>
      <c r="AB25" s="203"/>
      <c r="AC25" s="227"/>
      <c r="AD25" s="191"/>
      <c r="AF25" s="79"/>
      <c r="AG25" s="329" t="s">
        <v>41</v>
      </c>
      <c r="AH25" s="31"/>
      <c r="AI25" s="31"/>
      <c r="AS25" s="227"/>
      <c r="AU25" s="31"/>
      <c r="AW25" s="187"/>
      <c r="BG25" s="31"/>
      <c r="BU25" s="325" t="s">
        <v>75</v>
      </c>
      <c r="BZ25" s="31"/>
      <c r="CD25" s="76"/>
      <c r="CF25" s="76"/>
      <c r="CG25" s="31"/>
      <c r="CH25" s="82" t="s">
        <v>1</v>
      </c>
    </row>
    <row r="26" spans="11:84" ht="18" customHeight="1">
      <c r="K26" s="187"/>
      <c r="L26" s="31"/>
      <c r="Q26" s="31"/>
      <c r="S26" s="187">
        <v>1</v>
      </c>
      <c r="T26" s="203"/>
      <c r="U26" s="31"/>
      <c r="V26" s="187"/>
      <c r="W26" s="31"/>
      <c r="Z26" s="211"/>
      <c r="AA26" s="221"/>
      <c r="AB26" s="31"/>
      <c r="AF26" s="80"/>
      <c r="AG26" s="80"/>
      <c r="AM26" s="31"/>
      <c r="AN26" s="187"/>
      <c r="AR26" s="31"/>
      <c r="AS26" s="31"/>
      <c r="AT26" s="31"/>
      <c r="AW26" s="31"/>
      <c r="BB26" s="79"/>
      <c r="BH26" s="204"/>
      <c r="BI26" s="31"/>
      <c r="BN26" s="31"/>
      <c r="BO26" s="187"/>
      <c r="BR26" s="31"/>
      <c r="BS26" s="187">
        <v>2</v>
      </c>
      <c r="BV26" s="31"/>
      <c r="BZ26" s="31"/>
      <c r="CD26" s="76"/>
      <c r="CF26" s="76"/>
    </row>
    <row r="27" spans="1:89" ht="18" customHeight="1">
      <c r="A27" s="81"/>
      <c r="B27" s="81"/>
      <c r="H27" s="31"/>
      <c r="K27" s="31"/>
      <c r="N27" s="31"/>
      <c r="P27" s="199"/>
      <c r="Q27" s="31"/>
      <c r="S27" s="31"/>
      <c r="T27" s="31"/>
      <c r="V27" s="31"/>
      <c r="W27" s="187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V27" s="31"/>
      <c r="BW27" s="31"/>
      <c r="CF27" s="31"/>
      <c r="CJ27" s="81"/>
      <c r="CK27" s="81"/>
    </row>
    <row r="28" spans="1:75" ht="18" customHeight="1">
      <c r="A28" s="81"/>
      <c r="K28" s="188"/>
      <c r="N28" s="187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V28" s="31"/>
      <c r="BW28" s="187"/>
    </row>
    <row r="29" spans="1:89" ht="18" customHeight="1">
      <c r="A29" s="81"/>
      <c r="D29" s="83" t="s">
        <v>0</v>
      </c>
      <c r="N29" s="31"/>
      <c r="O29" s="322"/>
      <c r="P29" s="31"/>
      <c r="R29" s="322" t="s">
        <v>50</v>
      </c>
      <c r="S29" s="31"/>
      <c r="U29" s="31"/>
      <c r="AA29" s="324" t="s">
        <v>66</v>
      </c>
      <c r="AF29" s="227"/>
      <c r="AM29" s="203"/>
      <c r="AZ29" s="31"/>
      <c r="BA29" s="31"/>
      <c r="BB29" s="31"/>
      <c r="BH29" s="31"/>
      <c r="BK29" s="285" t="s">
        <v>42</v>
      </c>
      <c r="BO29" s="31"/>
      <c r="BS29" s="31"/>
      <c r="BU29" s="322"/>
      <c r="BV29" s="187"/>
      <c r="CF29" s="326" t="s">
        <v>76</v>
      </c>
      <c r="CK29" s="81"/>
    </row>
    <row r="30" spans="10:85" ht="18" customHeight="1">
      <c r="J30" s="203"/>
      <c r="N30" s="31"/>
      <c r="O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Q30" s="31"/>
      <c r="BR30" s="187"/>
      <c r="BS30" s="187"/>
      <c r="BV30" s="31"/>
      <c r="BX30" s="187"/>
      <c r="BZ30" s="31"/>
      <c r="CC30" s="197"/>
      <c r="CD30" s="31"/>
      <c r="CG30" s="31"/>
    </row>
    <row r="31" spans="5:85" ht="18" customHeight="1">
      <c r="E31" s="205"/>
      <c r="G31" s="31"/>
      <c r="J31" s="31"/>
      <c r="L31" s="31"/>
      <c r="S31" s="31"/>
      <c r="V31" s="187"/>
      <c r="W31" s="31"/>
      <c r="X31" s="31"/>
      <c r="Y31" s="31"/>
      <c r="AB31" s="31"/>
      <c r="AG31" s="31"/>
      <c r="AH31" s="79"/>
      <c r="AR31" s="31"/>
      <c r="AS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X31" s="31"/>
      <c r="BY31" s="31"/>
      <c r="CC31" s="219"/>
      <c r="CE31" s="218"/>
      <c r="CG31" s="219"/>
    </row>
    <row r="32" spans="9:81" ht="18" customHeight="1">
      <c r="I32" s="31"/>
      <c r="N32" s="31"/>
      <c r="S32" s="31"/>
      <c r="T32" s="205"/>
      <c r="X32" s="187"/>
      <c r="AB32" s="187"/>
      <c r="AG32" s="31"/>
      <c r="AI32" s="31"/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8"/>
      <c r="CC32" s="198"/>
    </row>
    <row r="33" spans="10:75" ht="18" customHeight="1">
      <c r="J33" s="95"/>
      <c r="O33" s="187"/>
      <c r="P33" s="31"/>
      <c r="R33" s="31"/>
      <c r="AD33" s="31"/>
      <c r="AG33" s="225"/>
      <c r="AU33" s="31"/>
      <c r="AZ33" s="191"/>
      <c r="BE33" s="31"/>
      <c r="BF33" s="187"/>
      <c r="BH33" s="31"/>
      <c r="BI33" s="187"/>
      <c r="BK33" s="328" t="s">
        <v>67</v>
      </c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BG34" s="31"/>
      <c r="BI34" s="201"/>
      <c r="BK34" s="3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1"/>
      <c r="BK35" s="191"/>
      <c r="BU35" s="189"/>
    </row>
    <row r="36" spans="17:73" ht="18" customHeight="1">
      <c r="Q36" s="226"/>
      <c r="R36" s="199"/>
      <c r="AJ36" s="243"/>
      <c r="AU36" s="31"/>
      <c r="AW36" s="31"/>
      <c r="BK36" s="96"/>
      <c r="BL36" s="243"/>
      <c r="BU36" s="199"/>
    </row>
    <row r="37" spans="18:73" ht="18" customHeight="1">
      <c r="R37" s="200"/>
      <c r="Y37" s="231"/>
      <c r="AA37" s="231"/>
      <c r="AE37" s="31"/>
      <c r="AU37" s="191"/>
      <c r="AW37" s="190"/>
      <c r="BU37" s="200"/>
    </row>
    <row r="38" spans="35:80" ht="18" customHeight="1">
      <c r="AI38" s="244"/>
      <c r="AX38" s="31"/>
      <c r="AY38" s="31"/>
      <c r="BT38" s="31"/>
      <c r="BX38" s="31"/>
      <c r="CB38" s="209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293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8"/>
      <c r="CA47" s="58"/>
      <c r="CB47" s="58"/>
      <c r="CC47" s="58"/>
      <c r="CD47" s="58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Top="1">
      <c r="B48" s="86"/>
      <c r="C48" s="4"/>
      <c r="D48" s="3" t="s">
        <v>65</v>
      </c>
      <c r="E48" s="4"/>
      <c r="F48" s="294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61</v>
      </c>
      <c r="BR48" s="58"/>
      <c r="BS48" s="58"/>
      <c r="BT48" s="58"/>
      <c r="BU48" s="58"/>
      <c r="BV48" s="58"/>
      <c r="BW48" s="197"/>
      <c r="BX48" s="197"/>
      <c r="BY48" s="197"/>
      <c r="BZ48" s="58"/>
      <c r="CA48" s="51"/>
      <c r="CB48" s="58"/>
      <c r="CC48" s="51"/>
      <c r="CD48" s="51"/>
      <c r="CE48" s="58"/>
      <c r="CF48" s="278"/>
      <c r="CG48" s="4"/>
      <c r="CH48" s="3" t="s">
        <v>65</v>
      </c>
      <c r="CI48" s="4"/>
      <c r="CJ48" s="5"/>
    </row>
    <row r="49" spans="2:88" ht="21" customHeight="1">
      <c r="B49" s="214"/>
      <c r="C49" s="88"/>
      <c r="D49" s="88"/>
      <c r="E49" s="88"/>
      <c r="F49" s="295"/>
      <c r="G49" s="9"/>
      <c r="H49" s="290"/>
      <c r="I49" s="291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51"/>
      <c r="BU49" s="51"/>
      <c r="BV49" s="58"/>
      <c r="BW49" s="58"/>
      <c r="BX49" s="58"/>
      <c r="BY49" s="51"/>
      <c r="BZ49" s="290"/>
      <c r="CA49" s="291"/>
      <c r="CB49" s="263"/>
      <c r="CC49" s="264"/>
      <c r="CD49" s="9"/>
      <c r="CE49" s="9"/>
      <c r="CF49" s="215"/>
      <c r="CG49" s="91"/>
      <c r="CH49" s="89"/>
      <c r="CI49" s="90"/>
      <c r="CJ49" s="279"/>
    </row>
    <row r="50" spans="2:88" ht="21" customHeight="1">
      <c r="B50" s="215"/>
      <c r="C50" s="91"/>
      <c r="D50" s="89"/>
      <c r="E50" s="90"/>
      <c r="F50" s="14"/>
      <c r="G50" s="51"/>
      <c r="H50" s="266"/>
      <c r="I50" s="256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6"/>
      <c r="BT50" s="263"/>
      <c r="BU50" s="264"/>
      <c r="BV50" s="9"/>
      <c r="BW50" s="265"/>
      <c r="BX50" s="193"/>
      <c r="BY50" s="193"/>
      <c r="BZ50" s="267"/>
      <c r="CA50" s="264"/>
      <c r="CB50" s="263"/>
      <c r="CC50" s="264"/>
      <c r="CD50" s="9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87">
        <v>1</v>
      </c>
      <c r="C51" s="288">
        <v>5.772</v>
      </c>
      <c r="D51" s="89">
        <v>-50</v>
      </c>
      <c r="E51" s="289">
        <f>C51+D51*0.001</f>
        <v>5.722</v>
      </c>
      <c r="F51" s="295" t="s">
        <v>64</v>
      </c>
      <c r="G51" s="51"/>
      <c r="H51" s="266"/>
      <c r="I51" s="256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62</v>
      </c>
      <c r="BR51" s="266"/>
      <c r="BS51" s="256"/>
      <c r="BT51" s="263"/>
      <c r="BU51" s="264"/>
      <c r="BV51" s="9"/>
      <c r="BW51" s="265"/>
      <c r="BX51" s="193"/>
      <c r="BY51" s="193"/>
      <c r="BZ51" s="266"/>
      <c r="CA51" s="256"/>
      <c r="CB51" s="263"/>
      <c r="CC51" s="264"/>
      <c r="CD51" s="9"/>
      <c r="CE51" s="51"/>
      <c r="CF51" s="287">
        <v>2</v>
      </c>
      <c r="CG51" s="288">
        <v>5.361</v>
      </c>
      <c r="CH51" s="89">
        <v>51</v>
      </c>
      <c r="CI51" s="289">
        <f>CG51+CH51*0.001</f>
        <v>5.412</v>
      </c>
      <c r="CJ51" s="296" t="s">
        <v>64</v>
      </c>
    </row>
    <row r="52" spans="2:88" ht="21" customHeight="1">
      <c r="B52" s="260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63</v>
      </c>
      <c r="BR52" s="267"/>
      <c r="BS52" s="264"/>
      <c r="BT52" s="263"/>
      <c r="BU52" s="264"/>
      <c r="BV52" s="9"/>
      <c r="BW52" s="265"/>
      <c r="BX52" s="193"/>
      <c r="BY52" s="193"/>
      <c r="BZ52" s="266"/>
      <c r="CA52" s="256"/>
      <c r="CB52" s="263"/>
      <c r="CC52" s="264"/>
      <c r="CD52" s="9"/>
      <c r="CE52" s="51"/>
      <c r="CF52" s="297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2"/>
      <c r="I53" s="256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263"/>
      <c r="BU53" s="264"/>
      <c r="BV53" s="9"/>
      <c r="BW53" s="269"/>
      <c r="BX53" s="193"/>
      <c r="BY53" s="193"/>
      <c r="BZ53" s="292"/>
      <c r="CA53" s="256"/>
      <c r="CB53" s="263"/>
      <c r="CC53" s="264"/>
      <c r="CD53" s="9"/>
      <c r="CE53" s="51"/>
      <c r="CF53" s="280"/>
      <c r="CG53" s="277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51</v>
      </c>
      <c r="D4" s="111"/>
      <c r="E4" s="109"/>
      <c r="F4" s="109"/>
      <c r="G4" s="109"/>
      <c r="H4" s="109"/>
      <c r="I4" s="111"/>
      <c r="J4" s="316" t="s">
        <v>82</v>
      </c>
      <c r="K4" s="111"/>
      <c r="L4" s="112"/>
      <c r="M4" s="111"/>
      <c r="N4" s="111"/>
      <c r="O4" s="111"/>
      <c r="P4" s="111"/>
      <c r="Q4" s="113" t="s">
        <v>33</v>
      </c>
      <c r="R4" s="286">
        <v>548362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55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52</v>
      </c>
      <c r="K9" s="132"/>
      <c r="L9" s="132"/>
      <c r="M9" s="132"/>
      <c r="N9" s="132"/>
      <c r="O9" s="132"/>
      <c r="P9" s="523" t="s">
        <v>53</v>
      </c>
      <c r="Q9" s="523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523"/>
      <c r="Q10" s="523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317">
        <v>5.535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1" t="s">
        <v>70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2" t="s">
        <v>56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137"/>
      <c r="J17" s="299"/>
      <c r="K17" s="299"/>
      <c r="L17" s="300"/>
      <c r="M17" s="300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46</v>
      </c>
      <c r="L19" s="132"/>
      <c r="M19" s="140"/>
      <c r="N19" s="140"/>
      <c r="O19" s="132"/>
      <c r="P19" s="523" t="s">
        <v>57</v>
      </c>
      <c r="Q19" s="523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47</v>
      </c>
      <c r="L20" s="132"/>
      <c r="M20" s="140"/>
      <c r="N20" s="140"/>
      <c r="O20" s="132"/>
      <c r="P20" s="523" t="s">
        <v>58</v>
      </c>
      <c r="Q20" s="523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527" t="s">
        <v>36</v>
      </c>
      <c r="E23" s="507"/>
      <c r="F23" s="507"/>
      <c r="G23" s="507"/>
      <c r="H23" s="152"/>
      <c r="I23" s="153"/>
      <c r="J23" s="154"/>
      <c r="K23" s="151"/>
      <c r="L23" s="152"/>
      <c r="M23" s="527" t="s">
        <v>37</v>
      </c>
      <c r="N23" s="527"/>
      <c r="O23" s="527"/>
      <c r="P23" s="527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508" t="s">
        <v>26</v>
      </c>
      <c r="G24" s="509"/>
      <c r="H24" s="509"/>
      <c r="I24" s="510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508" t="s">
        <v>26</v>
      </c>
      <c r="P24" s="509"/>
      <c r="Q24" s="509"/>
      <c r="R24" s="510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5.655</v>
      </c>
      <c r="D26" s="168">
        <v>5.429</v>
      </c>
      <c r="E26" s="169">
        <f>(C26-D26)*1000</f>
        <v>225.99999999999997</v>
      </c>
      <c r="F26" s="530" t="s">
        <v>38</v>
      </c>
      <c r="G26" s="531"/>
      <c r="H26" s="531"/>
      <c r="I26" s="532"/>
      <c r="J26" s="154"/>
      <c r="K26" s="167">
        <v>1</v>
      </c>
      <c r="L26" s="170">
        <v>5.657</v>
      </c>
      <c r="M26" s="170">
        <v>5.612</v>
      </c>
      <c r="N26" s="169">
        <f>(L26-M26)*1000</f>
        <v>44.99999999999993</v>
      </c>
      <c r="O26" s="511" t="s">
        <v>59</v>
      </c>
      <c r="P26" s="528"/>
      <c r="Q26" s="528"/>
      <c r="R26" s="529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68</v>
      </c>
      <c r="G27" s="272"/>
      <c r="H27" s="272"/>
      <c r="I27" s="273"/>
      <c r="J27" s="154"/>
      <c r="K27" s="167"/>
      <c r="L27" s="170"/>
      <c r="M27" s="170"/>
      <c r="N27" s="169"/>
      <c r="O27" s="533"/>
      <c r="P27" s="534"/>
      <c r="Q27" s="534"/>
      <c r="R27" s="535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>
        <f>(D28-C28)*1000</f>
        <v>0</v>
      </c>
      <c r="F28" s="271"/>
      <c r="G28" s="272"/>
      <c r="H28" s="272"/>
      <c r="I28" s="273"/>
      <c r="J28" s="154"/>
      <c r="K28" s="167"/>
      <c r="L28" s="170"/>
      <c r="M28" s="170"/>
      <c r="N28" s="169">
        <f>(M28-L28)*1000</f>
        <v>0</v>
      </c>
      <c r="O28" s="235"/>
      <c r="P28" s="236"/>
      <c r="Q28" s="236"/>
      <c r="R28" s="237"/>
      <c r="S28" s="129"/>
      <c r="T28" s="103"/>
    </row>
    <row r="29" spans="1:20" s="115" customFormat="1" ht="21" customHeight="1">
      <c r="A29" s="150"/>
      <c r="B29" s="167">
        <v>2</v>
      </c>
      <c r="C29" s="168">
        <v>5.711</v>
      </c>
      <c r="D29" s="168">
        <v>5.423</v>
      </c>
      <c r="E29" s="169">
        <f>(C29-D29)*1000</f>
        <v>288.0000000000002</v>
      </c>
      <c r="F29" s="511" t="s">
        <v>39</v>
      </c>
      <c r="G29" s="528"/>
      <c r="H29" s="528"/>
      <c r="I29" s="529"/>
      <c r="J29" s="154"/>
      <c r="K29" s="167">
        <v>2</v>
      </c>
      <c r="L29" s="170">
        <v>5.672</v>
      </c>
      <c r="M29" s="170">
        <v>5.627</v>
      </c>
      <c r="N29" s="169">
        <f>(L29-M29)*1000</f>
        <v>44.99999999999993</v>
      </c>
      <c r="O29" s="511" t="s">
        <v>78</v>
      </c>
      <c r="P29" s="528"/>
      <c r="Q29" s="528"/>
      <c r="R29" s="529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511"/>
      <c r="G30" s="528"/>
      <c r="H30" s="528"/>
      <c r="I30" s="529"/>
      <c r="J30" s="154"/>
      <c r="K30" s="167"/>
      <c r="L30" s="170"/>
      <c r="M30" s="170"/>
      <c r="N30" s="169">
        <f>(M30-L30)*1000</f>
        <v>0</v>
      </c>
      <c r="O30" s="524" t="s">
        <v>77</v>
      </c>
      <c r="P30" s="525"/>
      <c r="Q30" s="525"/>
      <c r="R30" s="526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5">
    <mergeCell ref="O29:R29"/>
    <mergeCell ref="O26:R26"/>
    <mergeCell ref="F26:I26"/>
    <mergeCell ref="O27:R27"/>
    <mergeCell ref="F29:I29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2015-02-09T11:05:43Z</cp:lastPrinted>
  <dcterms:created xsi:type="dcterms:W3CDTF">2003-01-10T15:39:03Z</dcterms:created>
  <dcterms:modified xsi:type="dcterms:W3CDTF">2015-02-24T11:13:38Z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