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599" activeTab="1"/>
  </bookViews>
  <sheets>
    <sheet name="titul" sheetId="1" r:id="rId1"/>
    <sheet name="Prachovice" sheetId="2" r:id="rId2"/>
  </sheets>
  <definedNames/>
  <calcPr fullCalcOnLoad="1"/>
</workbook>
</file>

<file path=xl/sharedStrings.xml><?xml version="1.0" encoding="utf-8"?>
<sst xmlns="http://schemas.openxmlformats.org/spreadsheetml/2006/main" count="181" uniqueCount="112">
  <si>
    <t>S</t>
  </si>
  <si>
    <t>Př 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</si>
  <si>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</si>
  <si>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</si>
  <si>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</si>
  <si>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</si>
  <si>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</si>
  <si>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</si>
  <si>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</si>
  <si>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</si>
  <si>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</si>
  <si>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</si>
  <si>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</si>
  <si>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</si>
  <si>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</si>
  <si>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</si>
  <si>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</si>
  <si>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</si>
  <si>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</si>
  <si>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</si>
  <si>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</si>
  <si>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</si>
  <si>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</si>
  <si>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</si>
  <si>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</si>
  <si>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</si>
  <si>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</si>
  <si>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</si>
  <si>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</si>
  <si>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</si>
  <si>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</si>
  <si>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</si>
  <si>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</si>
  <si>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</si>
  <si>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</si>
  <si>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</si>
  <si>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</si>
  <si>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</si>
  <si>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L 1</t>
  </si>
  <si>
    <t>Vk 1</t>
  </si>
  <si>
    <t>PSt.1</t>
  </si>
  <si>
    <t>PSt. 1</t>
  </si>
  <si>
    <t>Odjezdová</t>
  </si>
  <si>
    <t>Obvod  výpravčího</t>
  </si>
  <si>
    <t>elm.</t>
  </si>
  <si>
    <t>Výprava vlaků s přepravou cestujících dle čl. 505 SŽDC (ČD) D2</t>
  </si>
  <si>
    <t>km</t>
  </si>
  <si>
    <t>=</t>
  </si>
  <si>
    <t xml:space="preserve">Obvod  výpravčího a PSt.1 </t>
  </si>
  <si>
    <t>Sc 1</t>
  </si>
  <si>
    <t>Se 1</t>
  </si>
  <si>
    <t>Se 2</t>
  </si>
  <si>
    <t>Se 3</t>
  </si>
  <si>
    <t>Se 4</t>
  </si>
  <si>
    <t>Se 5</t>
  </si>
  <si>
    <t>Se 6</t>
  </si>
  <si>
    <t>Se 7</t>
  </si>
  <si>
    <t>Se 102</t>
  </si>
  <si>
    <t>Se 101</t>
  </si>
  <si>
    <t>Se 9</t>
  </si>
  <si>
    <t>Lc 1</t>
  </si>
  <si>
    <t>Se 8</t>
  </si>
  <si>
    <t>Km  21,413</t>
  </si>
  <si>
    <t>517D</t>
  </si>
  <si>
    <t>Kód :  14</t>
  </si>
  <si>
    <t>R Z Z - A Ž D 71</t>
  </si>
  <si>
    <t>3. kategorie</t>
  </si>
  <si>
    <t>číslicová volba</t>
  </si>
  <si>
    <t>DK = ÚS vlečky V4440</t>
  </si>
  <si>
    <t>samočinně činností</t>
  </si>
  <si>
    <t>zast. - 90</t>
  </si>
  <si>
    <t>zabezpečovacího zařízení</t>
  </si>
  <si>
    <t>proj. - 30</t>
  </si>
  <si>
    <t>č. I,  úrovňové, vnější</t>
  </si>
  <si>
    <t>konstrukce Tischer</t>
  </si>
  <si>
    <t>nástupiště je u manipulační koleje</t>
  </si>
  <si>
    <t>1 a</t>
  </si>
  <si>
    <t>Pouze průjezd</t>
  </si>
  <si>
    <t>1 c</t>
  </si>
  <si>
    <t>1 b</t>
  </si>
  <si>
    <t>IV.  /  2012</t>
  </si>
  <si>
    <t>Začátek tratě</t>
  </si>
  <si>
    <t>Automatický  blok</t>
  </si>
  <si>
    <t>Kód : 10</t>
  </si>
  <si>
    <t>tříznaký,  obousměrný</t>
  </si>
  <si>
    <t>Směr  :  Kostelec u Heřmanova Městce</t>
  </si>
  <si>
    <t>odj.náv.S1,S2</t>
  </si>
  <si>
    <t>Kost.u HM</t>
  </si>
  <si>
    <t>Se102</t>
  </si>
  <si>
    <t>Se101</t>
  </si>
  <si>
    <t>Cestová</t>
  </si>
  <si>
    <t>St. = VB</t>
  </si>
  <si>
    <t>( 1,2/3,4/VkA,5/Vk1,6/7 )</t>
  </si>
  <si>
    <t>4     5</t>
  </si>
  <si>
    <t>přerušovaná čára</t>
  </si>
  <si>
    <t>úsek není v měřítku</t>
  </si>
  <si>
    <t>Vk A</t>
  </si>
  <si>
    <t>Vk 101</t>
  </si>
  <si>
    <t>vlečka V4440</t>
  </si>
  <si>
    <t>mazi Se 8 a L1</t>
  </si>
  <si>
    <t>chybí 800m</t>
  </si>
  <si>
    <t>mazi P5051 a Se 8</t>
  </si>
  <si>
    <t>chybí 300m</t>
  </si>
  <si>
    <t>( 1 + 1c  =  550 m )</t>
  </si>
  <si>
    <t>( 1 + 1c + 1b  =  1491 m )</t>
  </si>
  <si>
    <t>( 1 + 1c + 1b + 1a  =  1831 m )</t>
  </si>
  <si>
    <t>osobní doprava t.č. zastavena</t>
  </si>
  <si>
    <t>konstrukce betonové desky</t>
  </si>
  <si>
    <t>nástupiště pro služební účely V4440</t>
  </si>
  <si>
    <t>na V4440 rychlost 30 km/h</t>
  </si>
  <si>
    <t>přepočet dle TSZZ V4440</t>
  </si>
  <si>
    <t>Ústřední st.V4440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</si>
</sst>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b/>
      <u val="single"/>
      <sz val="10"/>
      <color indexed="57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b/>
      <sz val="12"/>
      <color indexed="14"/>
      <name val="Arial CE"/>
      <family val="0"/>
    </font>
    <font>
      <sz val="12"/>
      <name val="Times New Roman"/>
      <family val="1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4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0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1" xfId="22" applyFont="1" applyFill="1" applyBorder="1" applyAlignment="1">
      <alignment vertical="center"/>
      <protection/>
    </xf>
    <xf numFmtId="0" fontId="0" fillId="6" borderId="32" xfId="22" applyFont="1" applyFill="1" applyBorder="1" applyAlignment="1">
      <alignment vertical="center"/>
      <protection/>
    </xf>
    <xf numFmtId="0" fontId="0" fillId="6" borderId="32" xfId="22" applyFont="1" applyFill="1" applyBorder="1" applyAlignment="1" quotePrefix="1">
      <alignment vertical="center"/>
      <protection/>
    </xf>
    <xf numFmtId="164" fontId="0" fillId="6" borderId="32" xfId="22" applyNumberFormat="1" applyFont="1" applyFill="1" applyBorder="1" applyAlignment="1">
      <alignment vertical="center"/>
      <protection/>
    </xf>
    <xf numFmtId="0" fontId="0" fillId="6" borderId="3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0" fillId="0" borderId="20" xfId="22" applyFont="1" applyBorder="1">
      <alignment/>
      <protection/>
    </xf>
    <xf numFmtId="0" fontId="0" fillId="6" borderId="4" xfId="22" applyFill="1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40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41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34" xfId="22" applyFill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4" fillId="5" borderId="45" xfId="22" applyFont="1" applyFill="1" applyBorder="1" applyAlignment="1">
      <alignment horizontal="center"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0" fillId="6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41" xfId="22" applyFont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6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0" fillId="0" borderId="5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4" borderId="5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6" fillId="0" borderId="25" xfId="22" applyFont="1" applyFill="1" applyBorder="1" applyAlignment="1">
      <alignment horizontal="center" vertical="center"/>
      <protection/>
    </xf>
    <xf numFmtId="0" fontId="2" fillId="3" borderId="55" xfId="0" applyFont="1" applyFill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8" fillId="0" borderId="5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10" fillId="6" borderId="66" xfId="0" applyFont="1" applyFill="1" applyBorder="1" applyAlignment="1">
      <alignment horizontal="centerContinuous" vertical="center"/>
    </xf>
    <xf numFmtId="0" fontId="10" fillId="6" borderId="67" xfId="0" applyFont="1" applyFill="1" applyBorder="1" applyAlignment="1">
      <alignment horizontal="centerContinuous" vertical="center"/>
    </xf>
    <xf numFmtId="0" fontId="10" fillId="6" borderId="68" xfId="0" applyFont="1" applyFill="1" applyBorder="1" applyAlignment="1">
      <alignment horizontal="centerContinuous" vertical="center"/>
    </xf>
    <xf numFmtId="0" fontId="0" fillId="0" borderId="0" xfId="22" applyFont="1" applyFill="1" applyBorder="1">
      <alignment/>
      <protection/>
    </xf>
    <xf numFmtId="164" fontId="44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38" xfId="22" applyBorder="1">
      <alignment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6" fillId="0" borderId="22" xfId="22" applyFont="1" applyFill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/>
      <protection/>
    </xf>
    <xf numFmtId="49" fontId="36" fillId="0" borderId="47" xfId="22" applyNumberFormat="1" applyFont="1" applyBorder="1" applyAlignment="1">
      <alignment horizontal="center" vertical="center"/>
      <protection/>
    </xf>
    <xf numFmtId="164" fontId="51" fillId="0" borderId="5" xfId="22" applyNumberFormat="1" applyFont="1" applyBorder="1" applyAlignment="1">
      <alignment horizontal="center" vertic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2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12" fillId="3" borderId="69" xfId="0" applyFont="1" applyFill="1" applyBorder="1" applyAlignment="1">
      <alignment horizontal="centerContinuous" vertical="center"/>
    </xf>
    <xf numFmtId="0" fontId="12" fillId="3" borderId="55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0" fillId="3" borderId="70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Continuous" vertical="center"/>
    </xf>
    <xf numFmtId="0" fontId="4" fillId="0" borderId="2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64" fontId="0" fillId="0" borderId="4" xfId="0" applyNumberFormat="1" applyFont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 vertical="center"/>
    </xf>
    <xf numFmtId="0" fontId="2" fillId="3" borderId="70" xfId="0" applyFont="1" applyFill="1" applyBorder="1" applyAlignment="1">
      <alignment vertical="center"/>
    </xf>
    <xf numFmtId="0" fontId="2" fillId="3" borderId="71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2" fillId="3" borderId="7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7" xfId="0" applyFont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Continuous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0" fillId="0" borderId="7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6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164" fontId="51" fillId="0" borderId="5" xfId="22" applyNumberFormat="1" applyFont="1" applyFill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0" fontId="11" fillId="2" borderId="32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3" xfId="22" applyFont="1" applyFill="1" applyBorder="1" applyAlignment="1">
      <alignment horizontal="center" vertical="center"/>
      <protection/>
    </xf>
    <xf numFmtId="0" fontId="14" fillId="5" borderId="43" xfId="22" applyFont="1" applyFill="1" applyBorder="1" applyAlignment="1" quotePrefix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27" fillId="0" borderId="1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vertical="center"/>
    </xf>
    <xf numFmtId="0" fontId="12" fillId="3" borderId="54" xfId="0" applyFont="1" applyFill="1" applyBorder="1" applyAlignment="1">
      <alignment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1" name="Line 8"/>
        <xdr:cNvSpPr>
          <a:spLocks/>
        </xdr:cNvSpPr>
      </xdr:nvSpPr>
      <xdr:spPr>
        <a:xfrm flipV="1">
          <a:off x="28746450" y="7343775"/>
          <a:ext cx="4610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533400</xdr:colOff>
      <xdr:row>21</xdr:row>
      <xdr:rowOff>95250</xdr:rowOff>
    </xdr:from>
    <xdr:to>
      <xdr:col>45</xdr:col>
      <xdr:colOff>142875</xdr:colOff>
      <xdr:row>23</xdr:row>
      <xdr:rowOff>95250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51650" y="5495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114300</xdr:rowOff>
    </xdr:from>
    <xdr:to>
      <xdr:col>10</xdr:col>
      <xdr:colOff>19050</xdr:colOff>
      <xdr:row>32</xdr:row>
      <xdr:rowOff>0</xdr:rowOff>
    </xdr:to>
    <xdr:sp>
      <xdr:nvSpPr>
        <xdr:cNvPr id="37" name="Line 246"/>
        <xdr:cNvSpPr>
          <a:spLocks/>
        </xdr:cNvSpPr>
      </xdr:nvSpPr>
      <xdr:spPr>
        <a:xfrm flipH="1" flipV="1">
          <a:off x="4476750" y="7343775"/>
          <a:ext cx="2514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0</xdr:rowOff>
    </xdr:from>
    <xdr:to>
      <xdr:col>10</xdr:col>
      <xdr:colOff>752475</xdr:colOff>
      <xdr:row>32</xdr:row>
      <xdr:rowOff>76200</xdr:rowOff>
    </xdr:to>
    <xdr:sp>
      <xdr:nvSpPr>
        <xdr:cNvPr id="38" name="Line 247"/>
        <xdr:cNvSpPr>
          <a:spLocks/>
        </xdr:cNvSpPr>
      </xdr:nvSpPr>
      <xdr:spPr>
        <a:xfrm>
          <a:off x="69818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32</xdr:row>
      <xdr:rowOff>76200</xdr:rowOff>
    </xdr:from>
    <xdr:to>
      <xdr:col>12</xdr:col>
      <xdr:colOff>0</xdr:colOff>
      <xdr:row>32</xdr:row>
      <xdr:rowOff>114300</xdr:rowOff>
    </xdr:to>
    <xdr:sp>
      <xdr:nvSpPr>
        <xdr:cNvPr id="39" name="Line 248"/>
        <xdr:cNvSpPr>
          <a:spLocks/>
        </xdr:cNvSpPr>
      </xdr:nvSpPr>
      <xdr:spPr>
        <a:xfrm>
          <a:off x="7715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904875</xdr:colOff>
      <xdr:row>32</xdr:row>
      <xdr:rowOff>114300</xdr:rowOff>
    </xdr:from>
    <xdr:to>
      <xdr:col>28</xdr:col>
      <xdr:colOff>781050</xdr:colOff>
      <xdr:row>32</xdr:row>
      <xdr:rowOff>114300</xdr:rowOff>
    </xdr:to>
    <xdr:sp>
      <xdr:nvSpPr>
        <xdr:cNvPr id="40" name="Line 533"/>
        <xdr:cNvSpPr>
          <a:spLocks/>
        </xdr:cNvSpPr>
      </xdr:nvSpPr>
      <xdr:spPr>
        <a:xfrm flipV="1">
          <a:off x="19764375" y="802957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32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1983105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26</xdr:row>
      <xdr:rowOff>114300</xdr:rowOff>
    </xdr:from>
    <xdr:to>
      <xdr:col>14</xdr:col>
      <xdr:colOff>476250</xdr:colOff>
      <xdr:row>29</xdr:row>
      <xdr:rowOff>114300</xdr:rowOff>
    </xdr:to>
    <xdr:sp>
      <xdr:nvSpPr>
        <xdr:cNvPr id="43" name="Line 658"/>
        <xdr:cNvSpPr>
          <a:spLocks/>
        </xdr:cNvSpPr>
      </xdr:nvSpPr>
      <xdr:spPr>
        <a:xfrm>
          <a:off x="596265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161925</xdr:colOff>
      <xdr:row>21</xdr:row>
      <xdr:rowOff>9525</xdr:rowOff>
    </xdr:from>
    <xdr:to>
      <xdr:col>17</xdr:col>
      <xdr:colOff>381000</xdr:colOff>
      <xdr:row>23</xdr:row>
      <xdr:rowOff>0</xdr:rowOff>
    </xdr:to>
    <xdr:grpSp>
      <xdr:nvGrpSpPr>
        <xdr:cNvPr id="44" name="Group 819"/>
        <xdr:cNvGrpSpPr>
          <a:grpSpLocks noChangeAspect="1"/>
        </xdr:cNvGrpSpPr>
      </xdr:nvGrpSpPr>
      <xdr:grpSpPr>
        <a:xfrm>
          <a:off x="1256347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49" name="Line 851"/>
        <xdr:cNvSpPr>
          <a:spLocks/>
        </xdr:cNvSpPr>
      </xdr:nvSpPr>
      <xdr:spPr>
        <a:xfrm>
          <a:off x="530923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24</xdr:col>
      <xdr:colOff>352425</xdr:colOff>
      <xdr:row>32</xdr:row>
      <xdr:rowOff>57150</xdr:rowOff>
    </xdr:from>
    <xdr:to>
      <xdr:col>24</xdr:col>
      <xdr:colOff>704850</xdr:colOff>
      <xdr:row>32</xdr:row>
      <xdr:rowOff>180975</xdr:rowOff>
    </xdr:to>
    <xdr:sp>
      <xdr:nvSpPr>
        <xdr:cNvPr id="52" name="kreslení 427"/>
        <xdr:cNvSpPr>
          <a:spLocks/>
        </xdr:cNvSpPr>
      </xdr:nvSpPr>
      <xdr:spPr>
        <a:xfrm>
          <a:off x="177260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29</xdr:row>
      <xdr:rowOff>114300</xdr:rowOff>
    </xdr:from>
    <xdr:to>
      <xdr:col>21</xdr:col>
      <xdr:colOff>104775</xdr:colOff>
      <xdr:row>31</xdr:row>
      <xdr:rowOff>9525</xdr:rowOff>
    </xdr:to>
    <xdr:sp>
      <xdr:nvSpPr>
        <xdr:cNvPr id="53" name="Line 2"/>
        <xdr:cNvSpPr>
          <a:spLocks/>
        </xdr:cNvSpPr>
      </xdr:nvSpPr>
      <xdr:spPr>
        <a:xfrm flipV="1">
          <a:off x="14087475" y="7343775"/>
          <a:ext cx="13906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200025</xdr:colOff>
      <xdr:row>31</xdr:row>
      <xdr:rowOff>142875</xdr:rowOff>
    </xdr:from>
    <xdr:to>
      <xdr:col>18</xdr:col>
      <xdr:colOff>428625</xdr:colOff>
      <xdr:row>32</xdr:row>
      <xdr:rowOff>19050</xdr:rowOff>
    </xdr:to>
    <xdr:sp>
      <xdr:nvSpPr>
        <xdr:cNvPr id="54" name="Line 3"/>
        <xdr:cNvSpPr>
          <a:spLocks/>
        </xdr:cNvSpPr>
      </xdr:nvSpPr>
      <xdr:spPr>
        <a:xfrm flipV="1">
          <a:off x="1260157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32</xdr:row>
      <xdr:rowOff>19050</xdr:rowOff>
    </xdr:from>
    <xdr:to>
      <xdr:col>17</xdr:col>
      <xdr:colOff>200025</xdr:colOff>
      <xdr:row>32</xdr:row>
      <xdr:rowOff>114300</xdr:rowOff>
    </xdr:to>
    <xdr:sp>
      <xdr:nvSpPr>
        <xdr:cNvPr id="55" name="Line 4"/>
        <xdr:cNvSpPr>
          <a:spLocks/>
        </xdr:cNvSpPr>
      </xdr:nvSpPr>
      <xdr:spPr>
        <a:xfrm flipV="1">
          <a:off x="1147762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9525</xdr:rowOff>
    </xdr:from>
    <xdr:to>
      <xdr:col>19</xdr:col>
      <xdr:colOff>200025</xdr:colOff>
      <xdr:row>31</xdr:row>
      <xdr:rowOff>142875</xdr:rowOff>
    </xdr:to>
    <xdr:sp>
      <xdr:nvSpPr>
        <xdr:cNvPr id="56" name="Line 5"/>
        <xdr:cNvSpPr>
          <a:spLocks/>
        </xdr:cNvSpPr>
      </xdr:nvSpPr>
      <xdr:spPr>
        <a:xfrm flipV="1">
          <a:off x="1334452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228600</xdr:colOff>
      <xdr:row>20</xdr:row>
      <xdr:rowOff>171450</xdr:rowOff>
    </xdr:from>
    <xdr:to>
      <xdr:col>16</xdr:col>
      <xdr:colOff>962025</xdr:colOff>
      <xdr:row>22</xdr:row>
      <xdr:rowOff>161925</xdr:rowOff>
    </xdr:to>
    <xdr:pic>
      <xdr:nvPicPr>
        <xdr:cNvPr id="57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5343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" name="Line 2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" name="Line 2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" name="Line 2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" name="Line 2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" name="Line 2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" name="Line 3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" name="Line 31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" name="Line 32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" name="Line 33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" name="Line 34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" name="Line 3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" name="Line 3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" name="Line 3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" name="Line 3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2" name="Line 3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" name="Line 4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4" name="Line 4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5" name="Line 4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6" name="Line 4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7" name="Line 4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8" name="Line 4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9" name="Line 4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0" name="Line 47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1" name="Line 48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2" name="Line 49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3" name="Line 50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4" name="Line 5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5" name="Line 5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6" name="Line 5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7" name="Line 5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8" name="Line 5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89" name="Line 5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0" name="Line 58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1" name="Line 59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2" name="Line 60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3" name="Line 61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4" name="Line 62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5" name="Line 63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6" name="Line 64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97" name="Line 65"/>
        <xdr:cNvSpPr>
          <a:spLocks/>
        </xdr:cNvSpPr>
      </xdr:nvSpPr>
      <xdr:spPr>
        <a:xfrm flipH="1">
          <a:off x="24279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9525</xdr:rowOff>
    </xdr:from>
    <xdr:to>
      <xdr:col>32</xdr:col>
      <xdr:colOff>495300</xdr:colOff>
      <xdr:row>32</xdr:row>
      <xdr:rowOff>9525</xdr:rowOff>
    </xdr:to>
    <xdr:sp>
      <xdr:nvSpPr>
        <xdr:cNvPr id="98" name="Line 66"/>
        <xdr:cNvSpPr>
          <a:spLocks/>
        </xdr:cNvSpPr>
      </xdr:nvSpPr>
      <xdr:spPr>
        <a:xfrm>
          <a:off x="23812500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25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233172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21,226</a:t>
          </a:r>
        </a:p>
      </xdr:txBody>
    </xdr:sp>
    <xdr:clientData/>
  </xdr:one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100" name="text 774"/>
        <xdr:cNvSpPr txBox="1">
          <a:spLocks noChangeArrowheads="1"/>
        </xdr:cNvSpPr>
      </xdr:nvSpPr>
      <xdr:spPr>
        <a:xfrm>
          <a:off x="233172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P5051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2</xdr:col>
      <xdr:colOff>514350</xdr:colOff>
      <xdr:row>29</xdr:row>
      <xdr:rowOff>114300</xdr:rowOff>
    </xdr:from>
    <xdr:to>
      <xdr:col>26</xdr:col>
      <xdr:colOff>504825</xdr:colOff>
      <xdr:row>29</xdr:row>
      <xdr:rowOff>114300</xdr:rowOff>
    </xdr:to>
    <xdr:sp>
      <xdr:nvSpPr>
        <xdr:cNvPr id="101" name="Line 71"/>
        <xdr:cNvSpPr>
          <a:spLocks/>
        </xdr:cNvSpPr>
      </xdr:nvSpPr>
      <xdr:spPr>
        <a:xfrm flipV="1">
          <a:off x="1543050" y="7343775"/>
          <a:ext cx="1782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29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27432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d</a:t>
          </a:r>
        </a:p>
      </xdr:txBody>
    </xdr:sp>
    <xdr:clientData/>
  </xdr:one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3" name="Line 7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4" name="Line 7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5" name="Line 7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6" name="Line 7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7" name="Line 7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8" name="Line 7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09" name="Line 8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0" name="Line 8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1" name="Line 8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2" name="Line 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3" name="Line 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4" name="Line 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5" name="Line 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6" name="Line 8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7" name="Line 8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18" name="Line 8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9" name="Line 9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0" name="Line 9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1" name="Line 9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2" name="Line 9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3" name="Line 9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4" name="Line 9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5" name="Line 9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6" name="Line 9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7" name="Line 10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8" name="Line 10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9" name="Line 10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30" name="Line 10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31" name="Line 10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32" name="Line 10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33" name="Line 1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34" name="Line 10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114300</xdr:rowOff>
    </xdr:from>
    <xdr:to>
      <xdr:col>26</xdr:col>
      <xdr:colOff>247650</xdr:colOff>
      <xdr:row>26</xdr:row>
      <xdr:rowOff>114300</xdr:rowOff>
    </xdr:to>
    <xdr:sp>
      <xdr:nvSpPr>
        <xdr:cNvPr id="135" name="Line 108"/>
        <xdr:cNvSpPr>
          <a:spLocks/>
        </xdr:cNvSpPr>
      </xdr:nvSpPr>
      <xdr:spPr>
        <a:xfrm flipV="1">
          <a:off x="781050" y="66579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26</xdr:row>
      <xdr:rowOff>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27432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37" name="Line 11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38" name="Line 11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39" name="Line 11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0" name="Line 11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1" name="Line 11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2" name="Line 11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3" name="Line 11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4" name="Line 11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5" name="Line 11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6" name="Line 11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7" name="Line 12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8" name="Line 12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49" name="Line 12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50" name="Line 12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51" name="Line 12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152" name="Line 12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24</xdr:row>
      <xdr:rowOff>85725</xdr:rowOff>
    </xdr:from>
    <xdr:to>
      <xdr:col>19</xdr:col>
      <xdr:colOff>0</xdr:colOff>
      <xdr:row>25</xdr:row>
      <xdr:rowOff>161925</xdr:rowOff>
    </xdr:to>
    <xdr:grpSp>
      <xdr:nvGrpSpPr>
        <xdr:cNvPr id="153" name="Group 127"/>
        <xdr:cNvGrpSpPr>
          <a:grpSpLocks/>
        </xdr:cNvGrpSpPr>
      </xdr:nvGrpSpPr>
      <xdr:grpSpPr>
        <a:xfrm>
          <a:off x="11858625" y="6172200"/>
          <a:ext cx="2028825" cy="304800"/>
          <a:chOff x="89" y="144"/>
          <a:chExt cx="408" cy="32"/>
        </a:xfrm>
        <a:solidFill>
          <a:srgbClr val="FFFFFF"/>
        </a:solidFill>
      </xdr:grpSpPr>
      <xdr:sp>
        <xdr:nvSpPr>
          <xdr:cNvPr id="154" name="Rectangle 12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2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3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24</xdr:row>
      <xdr:rowOff>123825</xdr:rowOff>
    </xdr:from>
    <xdr:to>
      <xdr:col>18</xdr:col>
      <xdr:colOff>0</xdr:colOff>
      <xdr:row>25</xdr:row>
      <xdr:rowOff>123825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124015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8</xdr:col>
      <xdr:colOff>323850</xdr:colOff>
      <xdr:row>24</xdr:row>
      <xdr:rowOff>209550</xdr:rowOff>
    </xdr:from>
    <xdr:to>
      <xdr:col>8</xdr:col>
      <xdr:colOff>628650</xdr:colOff>
      <xdr:row>26</xdr:row>
      <xdr:rowOff>114300</xdr:rowOff>
    </xdr:to>
    <xdr:grpSp>
      <xdr:nvGrpSpPr>
        <xdr:cNvPr id="162" name="Group 141"/>
        <xdr:cNvGrpSpPr>
          <a:grpSpLocks noChangeAspect="1"/>
        </xdr:cNvGrpSpPr>
      </xdr:nvGrpSpPr>
      <xdr:grpSpPr>
        <a:xfrm>
          <a:off x="58102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1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27</xdr:row>
      <xdr:rowOff>209550</xdr:rowOff>
    </xdr:from>
    <xdr:to>
      <xdr:col>14</xdr:col>
      <xdr:colOff>628650</xdr:colOff>
      <xdr:row>29</xdr:row>
      <xdr:rowOff>114300</xdr:rowOff>
    </xdr:to>
    <xdr:grpSp>
      <xdr:nvGrpSpPr>
        <xdr:cNvPr id="165" name="Group 144"/>
        <xdr:cNvGrpSpPr>
          <a:grpSpLocks noChangeAspect="1"/>
        </xdr:cNvGrpSpPr>
      </xdr:nvGrpSpPr>
      <xdr:grpSpPr>
        <a:xfrm>
          <a:off x="102679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29</xdr:row>
      <xdr:rowOff>114300</xdr:rowOff>
    </xdr:from>
    <xdr:to>
      <xdr:col>21</xdr:col>
      <xdr:colOff>266700</xdr:colOff>
      <xdr:row>31</xdr:row>
      <xdr:rowOff>28575</xdr:rowOff>
    </xdr:to>
    <xdr:grpSp>
      <xdr:nvGrpSpPr>
        <xdr:cNvPr id="168" name="Group 147"/>
        <xdr:cNvGrpSpPr>
          <a:grpSpLocks/>
        </xdr:cNvGrpSpPr>
      </xdr:nvGrpSpPr>
      <xdr:grpSpPr>
        <a:xfrm>
          <a:off x="15325725" y="7343775"/>
          <a:ext cx="314325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29</xdr:row>
      <xdr:rowOff>114300</xdr:rowOff>
    </xdr:from>
    <xdr:to>
      <xdr:col>22</xdr:col>
      <xdr:colOff>57150</xdr:colOff>
      <xdr:row>31</xdr:row>
      <xdr:rowOff>28575</xdr:rowOff>
    </xdr:to>
    <xdr:grpSp>
      <xdr:nvGrpSpPr>
        <xdr:cNvPr id="171" name="Group 150"/>
        <xdr:cNvGrpSpPr>
          <a:grpSpLocks/>
        </xdr:cNvGrpSpPr>
      </xdr:nvGrpSpPr>
      <xdr:grpSpPr>
        <a:xfrm>
          <a:off x="1564005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24</xdr:row>
      <xdr:rowOff>209550</xdr:rowOff>
    </xdr:from>
    <xdr:to>
      <xdr:col>21</xdr:col>
      <xdr:colOff>409575</xdr:colOff>
      <xdr:row>26</xdr:row>
      <xdr:rowOff>114300</xdr:rowOff>
    </xdr:to>
    <xdr:grpSp>
      <xdr:nvGrpSpPr>
        <xdr:cNvPr id="174" name="Group 153"/>
        <xdr:cNvGrpSpPr>
          <a:grpSpLocks noChangeAspect="1"/>
        </xdr:cNvGrpSpPr>
      </xdr:nvGrpSpPr>
      <xdr:grpSpPr>
        <a:xfrm>
          <a:off x="154686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29</xdr:row>
      <xdr:rowOff>114300</xdr:rowOff>
    </xdr:from>
    <xdr:to>
      <xdr:col>26</xdr:col>
      <xdr:colOff>628650</xdr:colOff>
      <xdr:row>31</xdr:row>
      <xdr:rowOff>28575</xdr:rowOff>
    </xdr:to>
    <xdr:grpSp>
      <xdr:nvGrpSpPr>
        <xdr:cNvPr id="177" name="Group 159"/>
        <xdr:cNvGrpSpPr>
          <a:grpSpLocks noChangeAspect="1"/>
        </xdr:cNvGrpSpPr>
      </xdr:nvGrpSpPr>
      <xdr:grpSpPr>
        <a:xfrm>
          <a:off x="191833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28</xdr:row>
      <xdr:rowOff>0</xdr:rowOff>
    </xdr:from>
    <xdr:to>
      <xdr:col>10</xdr:col>
      <xdr:colOff>523875</xdr:colOff>
      <xdr:row>29</xdr:row>
      <xdr:rowOff>0</xdr:rowOff>
    </xdr:to>
    <xdr:grpSp>
      <xdr:nvGrpSpPr>
        <xdr:cNvPr id="180" name="Group 162"/>
        <xdr:cNvGrpSpPr>
          <a:grpSpLocks/>
        </xdr:cNvGrpSpPr>
      </xdr:nvGrpSpPr>
      <xdr:grpSpPr>
        <a:xfrm>
          <a:off x="7467600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26</xdr:row>
      <xdr:rowOff>209550</xdr:rowOff>
    </xdr:from>
    <xdr:to>
      <xdr:col>12</xdr:col>
      <xdr:colOff>180975</xdr:colOff>
      <xdr:row>27</xdr:row>
      <xdr:rowOff>209550</xdr:rowOff>
    </xdr:to>
    <xdr:grpSp>
      <xdr:nvGrpSpPr>
        <xdr:cNvPr id="184" name="Group 166"/>
        <xdr:cNvGrpSpPr>
          <a:grpSpLocks/>
        </xdr:cNvGrpSpPr>
      </xdr:nvGrpSpPr>
      <xdr:grpSpPr>
        <a:xfrm>
          <a:off x="8610600" y="6753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1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295275</xdr:colOff>
      <xdr:row>30</xdr:row>
      <xdr:rowOff>57150</xdr:rowOff>
    </xdr:from>
    <xdr:to>
      <xdr:col>17</xdr:col>
      <xdr:colOff>323850</xdr:colOff>
      <xdr:row>31</xdr:row>
      <xdr:rowOff>57150</xdr:rowOff>
    </xdr:to>
    <xdr:grpSp>
      <xdr:nvGrpSpPr>
        <xdr:cNvPr id="188" name="Group 170"/>
        <xdr:cNvGrpSpPr>
          <a:grpSpLocks/>
        </xdr:cNvGrpSpPr>
      </xdr:nvGrpSpPr>
      <xdr:grpSpPr>
        <a:xfrm>
          <a:off x="12696825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1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26</xdr:row>
      <xdr:rowOff>180975</xdr:rowOff>
    </xdr:from>
    <xdr:to>
      <xdr:col>24</xdr:col>
      <xdr:colOff>352425</xdr:colOff>
      <xdr:row>27</xdr:row>
      <xdr:rowOff>180975</xdr:rowOff>
    </xdr:to>
    <xdr:grpSp>
      <xdr:nvGrpSpPr>
        <xdr:cNvPr id="192" name="Group 174"/>
        <xdr:cNvGrpSpPr>
          <a:grpSpLocks/>
        </xdr:cNvGrpSpPr>
      </xdr:nvGrpSpPr>
      <xdr:grpSpPr>
        <a:xfrm>
          <a:off x="17697450" y="6724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1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828675</xdr:colOff>
      <xdr:row>27</xdr:row>
      <xdr:rowOff>209550</xdr:rowOff>
    </xdr:from>
    <xdr:to>
      <xdr:col>22</xdr:col>
      <xdr:colOff>857250</xdr:colOff>
      <xdr:row>28</xdr:row>
      <xdr:rowOff>209550</xdr:rowOff>
    </xdr:to>
    <xdr:grpSp>
      <xdr:nvGrpSpPr>
        <xdr:cNvPr id="196" name="Group 178"/>
        <xdr:cNvGrpSpPr>
          <a:grpSpLocks/>
        </xdr:cNvGrpSpPr>
      </xdr:nvGrpSpPr>
      <xdr:grpSpPr>
        <a:xfrm>
          <a:off x="16716375" y="6981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1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209550</xdr:colOff>
      <xdr:row>28</xdr:row>
      <xdr:rowOff>57150</xdr:rowOff>
    </xdr:from>
    <xdr:to>
      <xdr:col>26</xdr:col>
      <xdr:colOff>647700</xdr:colOff>
      <xdr:row>28</xdr:row>
      <xdr:rowOff>171450</xdr:rowOff>
    </xdr:to>
    <xdr:grpSp>
      <xdr:nvGrpSpPr>
        <xdr:cNvPr id="200" name="Group 182"/>
        <xdr:cNvGrpSpPr>
          <a:grpSpLocks/>
        </xdr:cNvGrpSpPr>
      </xdr:nvGrpSpPr>
      <xdr:grpSpPr>
        <a:xfrm>
          <a:off x="19069050" y="705802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201" name="Line 183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4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5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86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205" name="Line 187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206" name="Line 188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207" name="Line 189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208" name="Line 190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114300</xdr:rowOff>
    </xdr:from>
    <xdr:to>
      <xdr:col>16</xdr:col>
      <xdr:colOff>47625</xdr:colOff>
      <xdr:row>32</xdr:row>
      <xdr:rowOff>114300</xdr:rowOff>
    </xdr:to>
    <xdr:sp>
      <xdr:nvSpPr>
        <xdr:cNvPr id="209" name="Line 192"/>
        <xdr:cNvSpPr>
          <a:spLocks/>
        </xdr:cNvSpPr>
      </xdr:nvSpPr>
      <xdr:spPr>
        <a:xfrm flipV="1">
          <a:off x="8477250" y="802957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210" name="text 7125"/>
        <xdr:cNvSpPr txBox="1">
          <a:spLocks noChangeArrowheads="1"/>
        </xdr:cNvSpPr>
      </xdr:nvSpPr>
      <xdr:spPr>
        <a:xfrm>
          <a:off x="9429750" y="7915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247650</xdr:colOff>
      <xdr:row>26</xdr:row>
      <xdr:rowOff>114300</xdr:rowOff>
    </xdr:from>
    <xdr:to>
      <xdr:col>26</xdr:col>
      <xdr:colOff>476250</xdr:colOff>
      <xdr:row>29</xdr:row>
      <xdr:rowOff>104775</xdr:rowOff>
    </xdr:to>
    <xdr:sp>
      <xdr:nvSpPr>
        <xdr:cNvPr id="211" name="Line 194"/>
        <xdr:cNvSpPr>
          <a:spLocks/>
        </xdr:cNvSpPr>
      </xdr:nvSpPr>
      <xdr:spPr>
        <a:xfrm>
          <a:off x="15621000" y="6657975"/>
          <a:ext cx="3714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419100</xdr:colOff>
      <xdr:row>29</xdr:row>
      <xdr:rowOff>114300</xdr:rowOff>
    </xdr:from>
    <xdr:to>
      <xdr:col>24</xdr:col>
      <xdr:colOff>923925</xdr:colOff>
      <xdr:row>32</xdr:row>
      <xdr:rowOff>0</xdr:rowOff>
    </xdr:to>
    <xdr:sp>
      <xdr:nvSpPr>
        <xdr:cNvPr id="212" name="Line 195"/>
        <xdr:cNvSpPr>
          <a:spLocks/>
        </xdr:cNvSpPr>
      </xdr:nvSpPr>
      <xdr:spPr>
        <a:xfrm flipH="1" flipV="1">
          <a:off x="15792450" y="7343775"/>
          <a:ext cx="2505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914400</xdr:colOff>
      <xdr:row>32</xdr:row>
      <xdr:rowOff>0</xdr:rowOff>
    </xdr:from>
    <xdr:to>
      <xdr:col>26</xdr:col>
      <xdr:colOff>171450</xdr:colOff>
      <xdr:row>32</xdr:row>
      <xdr:rowOff>76200</xdr:rowOff>
    </xdr:to>
    <xdr:sp>
      <xdr:nvSpPr>
        <xdr:cNvPr id="213" name="Line 196"/>
        <xdr:cNvSpPr>
          <a:spLocks/>
        </xdr:cNvSpPr>
      </xdr:nvSpPr>
      <xdr:spPr>
        <a:xfrm>
          <a:off x="182880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32</xdr:row>
      <xdr:rowOff>76200</xdr:rowOff>
    </xdr:from>
    <xdr:to>
      <xdr:col>26</xdr:col>
      <xdr:colOff>914400</xdr:colOff>
      <xdr:row>32</xdr:row>
      <xdr:rowOff>114300</xdr:rowOff>
    </xdr:to>
    <xdr:sp>
      <xdr:nvSpPr>
        <xdr:cNvPr id="214" name="Line 197"/>
        <xdr:cNvSpPr>
          <a:spLocks/>
        </xdr:cNvSpPr>
      </xdr:nvSpPr>
      <xdr:spPr>
        <a:xfrm>
          <a:off x="190309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15" name="Line 199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16" name="Line 200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17" name="Line 201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18" name="Line 202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19" name="Line 203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0" name="Line 204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1" name="Line 205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2" name="Line 206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3" name="Line 207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4" name="Line 208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5" name="Line 209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6" name="Line 210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7" name="Line 211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8" name="Line 212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29" name="Line 213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19050</xdr:rowOff>
    </xdr:from>
    <xdr:to>
      <xdr:col>27</xdr:col>
      <xdr:colOff>504825</xdr:colOff>
      <xdr:row>25</xdr:row>
      <xdr:rowOff>19050</xdr:rowOff>
    </xdr:to>
    <xdr:sp>
      <xdr:nvSpPr>
        <xdr:cNvPr id="230" name="Line 214"/>
        <xdr:cNvSpPr>
          <a:spLocks/>
        </xdr:cNvSpPr>
      </xdr:nvSpPr>
      <xdr:spPr>
        <a:xfrm flipH="1">
          <a:off x="1982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30</xdr:row>
      <xdr:rowOff>66675</xdr:rowOff>
    </xdr:from>
    <xdr:to>
      <xdr:col>32</xdr:col>
      <xdr:colOff>228600</xdr:colOff>
      <xdr:row>30</xdr:row>
      <xdr:rowOff>180975</xdr:rowOff>
    </xdr:to>
    <xdr:grpSp>
      <xdr:nvGrpSpPr>
        <xdr:cNvPr id="231" name="Group 216"/>
        <xdr:cNvGrpSpPr>
          <a:grpSpLocks noChangeAspect="1"/>
        </xdr:cNvGrpSpPr>
      </xdr:nvGrpSpPr>
      <xdr:grpSpPr>
        <a:xfrm>
          <a:off x="22850475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2" name="Line 21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1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2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26</xdr:row>
      <xdr:rowOff>0</xdr:rowOff>
    </xdr:from>
    <xdr:ext cx="514350" cy="228600"/>
    <xdr:sp>
      <xdr:nvSpPr>
        <xdr:cNvPr id="238" name="text 7125"/>
        <xdr:cNvSpPr txBox="1">
          <a:spLocks noChangeArrowheads="1"/>
        </xdr:cNvSpPr>
      </xdr:nvSpPr>
      <xdr:spPr>
        <a:xfrm>
          <a:off x="18345150" y="654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24</xdr:col>
      <xdr:colOff>323850</xdr:colOff>
      <xdr:row>29</xdr:row>
      <xdr:rowOff>209550</xdr:rowOff>
    </xdr:from>
    <xdr:to>
      <xdr:col>24</xdr:col>
      <xdr:colOff>352425</xdr:colOff>
      <xdr:row>30</xdr:row>
      <xdr:rowOff>209550</xdr:rowOff>
    </xdr:to>
    <xdr:grpSp>
      <xdr:nvGrpSpPr>
        <xdr:cNvPr id="239" name="Group 223"/>
        <xdr:cNvGrpSpPr>
          <a:grpSpLocks/>
        </xdr:cNvGrpSpPr>
      </xdr:nvGrpSpPr>
      <xdr:grpSpPr>
        <a:xfrm>
          <a:off x="17697450" y="7439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2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76200</xdr:colOff>
      <xdr:row>30</xdr:row>
      <xdr:rowOff>66675</xdr:rowOff>
    </xdr:from>
    <xdr:to>
      <xdr:col>10</xdr:col>
      <xdr:colOff>104775</xdr:colOff>
      <xdr:row>31</xdr:row>
      <xdr:rowOff>66675</xdr:rowOff>
    </xdr:to>
    <xdr:grpSp>
      <xdr:nvGrpSpPr>
        <xdr:cNvPr id="243" name="Group 227"/>
        <xdr:cNvGrpSpPr>
          <a:grpSpLocks/>
        </xdr:cNvGrpSpPr>
      </xdr:nvGrpSpPr>
      <xdr:grpSpPr>
        <a:xfrm>
          <a:off x="704850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26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131445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24</xdr:col>
      <xdr:colOff>495300</xdr:colOff>
      <xdr:row>30</xdr:row>
      <xdr:rowOff>219075</xdr:rowOff>
    </xdr:from>
    <xdr:to>
      <xdr:col>24</xdr:col>
      <xdr:colOff>933450</xdr:colOff>
      <xdr:row>31</xdr:row>
      <xdr:rowOff>104775</xdr:rowOff>
    </xdr:to>
    <xdr:grpSp>
      <xdr:nvGrpSpPr>
        <xdr:cNvPr id="248" name="Group 232"/>
        <xdr:cNvGrpSpPr>
          <a:grpSpLocks noChangeAspect="1"/>
        </xdr:cNvGrpSpPr>
      </xdr:nvGrpSpPr>
      <xdr:grpSpPr>
        <a:xfrm>
          <a:off x="17868900" y="767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2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27</xdr:row>
      <xdr:rowOff>57150</xdr:rowOff>
    </xdr:from>
    <xdr:to>
      <xdr:col>21</xdr:col>
      <xdr:colOff>133350</xdr:colOff>
      <xdr:row>27</xdr:row>
      <xdr:rowOff>171450</xdr:rowOff>
    </xdr:to>
    <xdr:grpSp>
      <xdr:nvGrpSpPr>
        <xdr:cNvPr id="253" name="Group 237"/>
        <xdr:cNvGrpSpPr>
          <a:grpSpLocks noChangeAspect="1"/>
        </xdr:cNvGrpSpPr>
      </xdr:nvGrpSpPr>
      <xdr:grpSpPr>
        <a:xfrm>
          <a:off x="15068550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2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32</xdr:row>
      <xdr:rowOff>152400</xdr:rowOff>
    </xdr:from>
    <xdr:to>
      <xdr:col>16</xdr:col>
      <xdr:colOff>790575</xdr:colOff>
      <xdr:row>33</xdr:row>
      <xdr:rowOff>38100</xdr:rowOff>
    </xdr:to>
    <xdr:grpSp>
      <xdr:nvGrpSpPr>
        <xdr:cNvPr id="258" name="Group 242"/>
        <xdr:cNvGrpSpPr>
          <a:grpSpLocks noChangeAspect="1"/>
        </xdr:cNvGrpSpPr>
      </xdr:nvGrpSpPr>
      <xdr:grpSpPr>
        <a:xfrm>
          <a:off x="11782425" y="8067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9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390525</xdr:colOff>
      <xdr:row>25</xdr:row>
      <xdr:rowOff>66675</xdr:rowOff>
    </xdr:from>
    <xdr:to>
      <xdr:col>12</xdr:col>
      <xdr:colOff>314325</xdr:colOff>
      <xdr:row>25</xdr:row>
      <xdr:rowOff>180975</xdr:rowOff>
    </xdr:to>
    <xdr:grpSp>
      <xdr:nvGrpSpPr>
        <xdr:cNvPr id="263" name="Group 247"/>
        <xdr:cNvGrpSpPr>
          <a:grpSpLocks noChangeAspect="1"/>
        </xdr:cNvGrpSpPr>
      </xdr:nvGrpSpPr>
      <xdr:grpSpPr>
        <a:xfrm>
          <a:off x="8334375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31</xdr:row>
      <xdr:rowOff>57150</xdr:rowOff>
    </xdr:from>
    <xdr:to>
      <xdr:col>10</xdr:col>
      <xdr:colOff>638175</xdr:colOff>
      <xdr:row>31</xdr:row>
      <xdr:rowOff>171450</xdr:rowOff>
    </xdr:to>
    <xdr:grpSp>
      <xdr:nvGrpSpPr>
        <xdr:cNvPr id="268" name="Group 252"/>
        <xdr:cNvGrpSpPr>
          <a:grpSpLocks noChangeAspect="1"/>
        </xdr:cNvGrpSpPr>
      </xdr:nvGrpSpPr>
      <xdr:grpSpPr>
        <a:xfrm>
          <a:off x="73152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2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27</xdr:row>
      <xdr:rowOff>57150</xdr:rowOff>
    </xdr:from>
    <xdr:to>
      <xdr:col>8</xdr:col>
      <xdr:colOff>485775</xdr:colOff>
      <xdr:row>27</xdr:row>
      <xdr:rowOff>171450</xdr:rowOff>
    </xdr:to>
    <xdr:grpSp>
      <xdr:nvGrpSpPr>
        <xdr:cNvPr id="272" name="Group 256"/>
        <xdr:cNvGrpSpPr>
          <a:grpSpLocks noChangeAspect="1"/>
        </xdr:cNvGrpSpPr>
      </xdr:nvGrpSpPr>
      <xdr:grpSpPr>
        <a:xfrm>
          <a:off x="55340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3" name="Line 2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27</xdr:row>
      <xdr:rowOff>209550</xdr:rowOff>
    </xdr:from>
    <xdr:to>
      <xdr:col>6</xdr:col>
      <xdr:colOff>628650</xdr:colOff>
      <xdr:row>29</xdr:row>
      <xdr:rowOff>114300</xdr:rowOff>
    </xdr:to>
    <xdr:grpSp>
      <xdr:nvGrpSpPr>
        <xdr:cNvPr id="277" name="Group 261"/>
        <xdr:cNvGrpSpPr>
          <a:grpSpLocks noChangeAspect="1"/>
        </xdr:cNvGrpSpPr>
      </xdr:nvGrpSpPr>
      <xdr:grpSpPr>
        <a:xfrm>
          <a:off x="43243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8" name="Line 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280" name="Group 264"/>
        <xdr:cNvGrpSpPr>
          <a:grpSpLocks noChangeAspect="1"/>
        </xdr:cNvGrpSpPr>
      </xdr:nvGrpSpPr>
      <xdr:grpSpPr>
        <a:xfrm>
          <a:off x="40481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1" name="Line 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66675</xdr:colOff>
      <xdr:row>28</xdr:row>
      <xdr:rowOff>57150</xdr:rowOff>
    </xdr:from>
    <xdr:to>
      <xdr:col>86</xdr:col>
      <xdr:colOff>923925</xdr:colOff>
      <xdr:row>28</xdr:row>
      <xdr:rowOff>171450</xdr:rowOff>
    </xdr:to>
    <xdr:grpSp>
      <xdr:nvGrpSpPr>
        <xdr:cNvPr id="285" name="Group 278"/>
        <xdr:cNvGrpSpPr>
          <a:grpSpLocks/>
        </xdr:cNvGrpSpPr>
      </xdr:nvGrpSpPr>
      <xdr:grpSpPr>
        <a:xfrm>
          <a:off x="63807975" y="7058025"/>
          <a:ext cx="866775" cy="114300"/>
          <a:chOff x="5840" y="741"/>
          <a:chExt cx="79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888" y="74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87" name="Line 271"/>
          <xdr:cNvSpPr>
            <a:spLocks noChangeAspect="1"/>
          </xdr:cNvSpPr>
        </xdr:nvSpPr>
        <xdr:spPr>
          <a:xfrm>
            <a:off x="5903" y="74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2"/>
          <xdr:cNvSpPr>
            <a:spLocks noChangeAspect="1"/>
          </xdr:cNvSpPr>
        </xdr:nvSpPr>
        <xdr:spPr>
          <a:xfrm>
            <a:off x="5864" y="7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3"/>
          <xdr:cNvSpPr>
            <a:spLocks noChangeAspect="1"/>
          </xdr:cNvSpPr>
        </xdr:nvSpPr>
        <xdr:spPr>
          <a:xfrm>
            <a:off x="5876" y="74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5"/>
          <xdr:cNvSpPr>
            <a:spLocks noChangeAspect="1"/>
          </xdr:cNvSpPr>
        </xdr:nvSpPr>
        <xdr:spPr>
          <a:xfrm>
            <a:off x="5852" y="7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6"/>
          <xdr:cNvSpPr>
            <a:spLocks noChangeAspect="1"/>
          </xdr:cNvSpPr>
        </xdr:nvSpPr>
        <xdr:spPr>
          <a:xfrm>
            <a:off x="5840" y="74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77"/>
          <xdr:cNvSpPr>
            <a:spLocks noChangeAspect="1"/>
          </xdr:cNvSpPr>
        </xdr:nvSpPr>
        <xdr:spPr>
          <a:xfrm>
            <a:off x="5916" y="74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20</xdr:row>
      <xdr:rowOff>57150</xdr:rowOff>
    </xdr:from>
    <xdr:to>
      <xdr:col>44</xdr:col>
      <xdr:colOff>733425</xdr:colOff>
      <xdr:row>21</xdr:row>
      <xdr:rowOff>57150</xdr:rowOff>
    </xdr:to>
    <xdr:grpSp>
      <xdr:nvGrpSpPr>
        <xdr:cNvPr id="293" name="Group 283"/>
        <xdr:cNvGrpSpPr>
          <a:grpSpLocks/>
        </xdr:cNvGrpSpPr>
      </xdr:nvGrpSpPr>
      <xdr:grpSpPr>
        <a:xfrm>
          <a:off x="32604075" y="52292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9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8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8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32</xdr:row>
      <xdr:rowOff>95250</xdr:rowOff>
    </xdr:from>
    <xdr:to>
      <xdr:col>17</xdr:col>
      <xdr:colOff>352425</xdr:colOff>
      <xdr:row>32</xdr:row>
      <xdr:rowOff>219075</xdr:rowOff>
    </xdr:to>
    <xdr:sp>
      <xdr:nvSpPr>
        <xdr:cNvPr id="297" name="kreslení 417"/>
        <xdr:cNvSpPr>
          <a:spLocks/>
        </xdr:cNvSpPr>
      </xdr:nvSpPr>
      <xdr:spPr>
        <a:xfrm>
          <a:off x="12401550" y="8010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104775</xdr:colOff>
      <xdr:row>25</xdr:row>
      <xdr:rowOff>57150</xdr:rowOff>
    </xdr:from>
    <xdr:to>
      <xdr:col>75</xdr:col>
      <xdr:colOff>457200</xdr:colOff>
      <xdr:row>25</xdr:row>
      <xdr:rowOff>180975</xdr:rowOff>
    </xdr:to>
    <xdr:sp>
      <xdr:nvSpPr>
        <xdr:cNvPr id="298" name="kreslení 16"/>
        <xdr:cNvSpPr>
          <a:spLocks/>
        </xdr:cNvSpPr>
      </xdr:nvSpPr>
      <xdr:spPr>
        <a:xfrm>
          <a:off x="559022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47625</xdr:colOff>
      <xdr:row>30</xdr:row>
      <xdr:rowOff>47625</xdr:rowOff>
    </xdr:from>
    <xdr:to>
      <xdr:col>60</xdr:col>
      <xdr:colOff>228600</xdr:colOff>
      <xdr:row>30</xdr:row>
      <xdr:rowOff>161925</xdr:rowOff>
    </xdr:to>
    <xdr:grpSp>
      <xdr:nvGrpSpPr>
        <xdr:cNvPr id="299" name="Group 289"/>
        <xdr:cNvGrpSpPr>
          <a:grpSpLocks noChangeAspect="1"/>
        </xdr:cNvGrpSpPr>
      </xdr:nvGrpSpPr>
      <xdr:grpSpPr>
        <a:xfrm>
          <a:off x="43957875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0" name="Line 2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306" name="Group 296"/>
        <xdr:cNvGrpSpPr>
          <a:grpSpLocks noChangeAspect="1"/>
        </xdr:cNvGrpSpPr>
      </xdr:nvGrpSpPr>
      <xdr:grpSpPr>
        <a:xfrm>
          <a:off x="55902225" y="6991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07" name="Line 2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309" name="Group 299"/>
        <xdr:cNvGrpSpPr>
          <a:grpSpLocks noChangeAspect="1"/>
        </xdr:cNvGrpSpPr>
      </xdr:nvGrpSpPr>
      <xdr:grpSpPr>
        <a:xfrm>
          <a:off x="52930425" y="6305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0" name="Line 3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2" name="Line 302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3" name="Line 303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4" name="Line 304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5" name="Line 305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6" name="Line 306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7" name="Line 307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8" name="Line 308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19" name="Line 309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0" name="Line 310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1" name="Line 311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2" name="Line 312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3" name="Line 313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4" name="Line 314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325" name="Line 315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26</xdr:row>
      <xdr:rowOff>114300</xdr:rowOff>
    </xdr:from>
    <xdr:to>
      <xdr:col>78</xdr:col>
      <xdr:colOff>0</xdr:colOff>
      <xdr:row>26</xdr:row>
      <xdr:rowOff>114300</xdr:rowOff>
    </xdr:to>
    <xdr:sp>
      <xdr:nvSpPr>
        <xdr:cNvPr id="326" name="Line 316"/>
        <xdr:cNvSpPr>
          <a:spLocks/>
        </xdr:cNvSpPr>
      </xdr:nvSpPr>
      <xdr:spPr>
        <a:xfrm flipV="1">
          <a:off x="33566100" y="6657975"/>
          <a:ext cx="2423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152400</xdr:colOff>
      <xdr:row>22</xdr:row>
      <xdr:rowOff>219075</xdr:rowOff>
    </xdr:from>
    <xdr:to>
      <xdr:col>84</xdr:col>
      <xdr:colOff>47625</xdr:colOff>
      <xdr:row>25</xdr:row>
      <xdr:rowOff>9525</xdr:rowOff>
    </xdr:to>
    <xdr:sp>
      <xdr:nvSpPr>
        <xdr:cNvPr id="327" name="Line 318"/>
        <xdr:cNvSpPr>
          <a:spLocks/>
        </xdr:cNvSpPr>
      </xdr:nvSpPr>
      <xdr:spPr>
        <a:xfrm flipV="1">
          <a:off x="60407550" y="5848350"/>
          <a:ext cx="18954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25</xdr:row>
      <xdr:rowOff>142875</xdr:rowOff>
    </xdr:from>
    <xdr:to>
      <xdr:col>80</xdr:col>
      <xdr:colOff>381000</xdr:colOff>
      <xdr:row>26</xdr:row>
      <xdr:rowOff>19050</xdr:rowOff>
    </xdr:to>
    <xdr:sp>
      <xdr:nvSpPr>
        <xdr:cNvPr id="328" name="Line 319"/>
        <xdr:cNvSpPr>
          <a:spLocks/>
        </xdr:cNvSpPr>
      </xdr:nvSpPr>
      <xdr:spPr>
        <a:xfrm flipV="1">
          <a:off x="58921650" y="64579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19050</xdr:rowOff>
    </xdr:from>
    <xdr:to>
      <xdr:col>79</xdr:col>
      <xdr:colOff>152400</xdr:colOff>
      <xdr:row>26</xdr:row>
      <xdr:rowOff>114300</xdr:rowOff>
    </xdr:to>
    <xdr:sp>
      <xdr:nvSpPr>
        <xdr:cNvPr id="329" name="Line 320"/>
        <xdr:cNvSpPr>
          <a:spLocks/>
        </xdr:cNvSpPr>
      </xdr:nvSpPr>
      <xdr:spPr>
        <a:xfrm flipV="1">
          <a:off x="57797700" y="65627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381000</xdr:colOff>
      <xdr:row>25</xdr:row>
      <xdr:rowOff>9525</xdr:rowOff>
    </xdr:from>
    <xdr:to>
      <xdr:col>81</xdr:col>
      <xdr:colOff>152400</xdr:colOff>
      <xdr:row>25</xdr:row>
      <xdr:rowOff>142875</xdr:rowOff>
    </xdr:to>
    <xdr:sp>
      <xdr:nvSpPr>
        <xdr:cNvPr id="330" name="Line 321"/>
        <xdr:cNvSpPr>
          <a:spLocks/>
        </xdr:cNvSpPr>
      </xdr:nvSpPr>
      <xdr:spPr>
        <a:xfrm flipV="1">
          <a:off x="59664600" y="63246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1" name="Line 32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2" name="Line 32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3" name="Line 32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4" name="Line 32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5" name="Line 32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6" name="Line 32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7" name="Line 32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8" name="Line 32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9" name="Line 33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40" name="Line 33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41" name="Line 33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42" name="Line 33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43" name="Line 33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44" name="Line 33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190500</xdr:colOff>
      <xdr:row>28</xdr:row>
      <xdr:rowOff>57150</xdr:rowOff>
    </xdr:from>
    <xdr:to>
      <xdr:col>76</xdr:col>
      <xdr:colOff>628650</xdr:colOff>
      <xdr:row>28</xdr:row>
      <xdr:rowOff>171450</xdr:rowOff>
    </xdr:to>
    <xdr:grpSp>
      <xdr:nvGrpSpPr>
        <xdr:cNvPr id="345" name="Group 341"/>
        <xdr:cNvGrpSpPr>
          <a:grpSpLocks noChangeAspect="1"/>
        </xdr:cNvGrpSpPr>
      </xdr:nvGrpSpPr>
      <xdr:grpSpPr>
        <a:xfrm>
          <a:off x="565023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6" name="Line 3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47625</xdr:rowOff>
    </xdr:from>
    <xdr:to>
      <xdr:col>71</xdr:col>
      <xdr:colOff>495300</xdr:colOff>
      <xdr:row>27</xdr:row>
      <xdr:rowOff>161925</xdr:rowOff>
    </xdr:to>
    <xdr:grpSp>
      <xdr:nvGrpSpPr>
        <xdr:cNvPr id="350" name="Group 351"/>
        <xdr:cNvGrpSpPr>
          <a:grpSpLocks noChangeAspect="1"/>
        </xdr:cNvGrpSpPr>
      </xdr:nvGrpSpPr>
      <xdr:grpSpPr>
        <a:xfrm>
          <a:off x="528828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1" name="Line 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25</xdr:row>
      <xdr:rowOff>57150</xdr:rowOff>
    </xdr:from>
    <xdr:to>
      <xdr:col>76</xdr:col>
      <xdr:colOff>447675</xdr:colOff>
      <xdr:row>25</xdr:row>
      <xdr:rowOff>171450</xdr:rowOff>
    </xdr:to>
    <xdr:grpSp>
      <xdr:nvGrpSpPr>
        <xdr:cNvPr id="355" name="Group 356"/>
        <xdr:cNvGrpSpPr>
          <a:grpSpLocks noChangeAspect="1"/>
        </xdr:cNvGrpSpPr>
      </xdr:nvGrpSpPr>
      <xdr:grpSpPr>
        <a:xfrm>
          <a:off x="563213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6" name="Line 3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</xdr:colOff>
      <xdr:row>27</xdr:row>
      <xdr:rowOff>152400</xdr:rowOff>
    </xdr:from>
    <xdr:to>
      <xdr:col>72</xdr:col>
      <xdr:colOff>85725</xdr:colOff>
      <xdr:row>28</xdr:row>
      <xdr:rowOff>152400</xdr:rowOff>
    </xdr:to>
    <xdr:grpSp>
      <xdr:nvGrpSpPr>
        <xdr:cNvPr id="360" name="Group 361"/>
        <xdr:cNvGrpSpPr>
          <a:grpSpLocks/>
        </xdr:cNvGrpSpPr>
      </xdr:nvGrpSpPr>
      <xdr:grpSpPr>
        <a:xfrm>
          <a:off x="53397150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1" name="Rectangle 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26</xdr:row>
      <xdr:rowOff>219075</xdr:rowOff>
    </xdr:from>
    <xdr:to>
      <xdr:col>75</xdr:col>
      <xdr:colOff>85725</xdr:colOff>
      <xdr:row>27</xdr:row>
      <xdr:rowOff>219075</xdr:rowOff>
    </xdr:to>
    <xdr:grpSp>
      <xdr:nvGrpSpPr>
        <xdr:cNvPr id="364" name="Group 365"/>
        <xdr:cNvGrpSpPr>
          <a:grpSpLocks/>
        </xdr:cNvGrpSpPr>
      </xdr:nvGrpSpPr>
      <xdr:grpSpPr>
        <a:xfrm>
          <a:off x="558546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5" name="Rectangle 3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142875</xdr:colOff>
      <xdr:row>31</xdr:row>
      <xdr:rowOff>9525</xdr:rowOff>
    </xdr:from>
    <xdr:ext cx="3248025" cy="228600"/>
    <xdr:sp>
      <xdr:nvSpPr>
        <xdr:cNvPr id="368" name="text 348"/>
        <xdr:cNvSpPr txBox="1">
          <a:spLocks noChangeArrowheads="1"/>
        </xdr:cNvSpPr>
      </xdr:nvSpPr>
      <xdr:spPr>
        <a:xfrm>
          <a:off x="54454425" y="7696200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19,615 v.č.101 = 0,000 vlečky dle PV</a:t>
          </a:r>
        </a:p>
      </xdr:txBody>
    </xdr:sp>
    <xdr:clientData/>
  </xdr:oneCellAnchor>
  <xdr:oneCellAnchor>
    <xdr:from>
      <xdr:col>73</xdr:col>
      <xdr:colOff>142875</xdr:colOff>
      <xdr:row>32</xdr:row>
      <xdr:rowOff>104775</xdr:rowOff>
    </xdr:from>
    <xdr:ext cx="3248025" cy="228600"/>
    <xdr:sp>
      <xdr:nvSpPr>
        <xdr:cNvPr id="369" name="text 348"/>
        <xdr:cNvSpPr txBox="1">
          <a:spLocks noChangeArrowheads="1"/>
        </xdr:cNvSpPr>
      </xdr:nvSpPr>
      <xdr:spPr>
        <a:xfrm>
          <a:off x="54454425" y="8020050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19,627 = 0,000 vlečky dle PPŘ</a:t>
          </a:r>
        </a:p>
      </xdr:txBody>
    </xdr:sp>
    <xdr:clientData/>
  </xdr:oneCellAnchor>
  <xdr:oneCellAnchor>
    <xdr:from>
      <xdr:col>73</xdr:col>
      <xdr:colOff>142875</xdr:colOff>
      <xdr:row>22</xdr:row>
      <xdr:rowOff>114300</xdr:rowOff>
    </xdr:from>
    <xdr:ext cx="3248025" cy="228600"/>
    <xdr:sp>
      <xdr:nvSpPr>
        <xdr:cNvPr id="370" name="text 348"/>
        <xdr:cNvSpPr txBox="1">
          <a:spLocks noChangeArrowheads="1"/>
        </xdr:cNvSpPr>
      </xdr:nvSpPr>
      <xdr:spPr>
        <a:xfrm>
          <a:off x="54454425" y="5743575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19,569 = 0,000 vlečky dle TSZZ</a:t>
          </a:r>
        </a:p>
      </xdr:txBody>
    </xdr:sp>
    <xdr:clientData/>
  </xdr:oneCellAnchor>
  <xdr:twoCellAnchor>
    <xdr:from>
      <xdr:col>57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71" name="Line 372"/>
        <xdr:cNvSpPr>
          <a:spLocks/>
        </xdr:cNvSpPr>
      </xdr:nvSpPr>
      <xdr:spPr>
        <a:xfrm flipV="1">
          <a:off x="42424350" y="73437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57</xdr:col>
      <xdr:colOff>0</xdr:colOff>
      <xdr:row>29</xdr:row>
      <xdr:rowOff>114300</xdr:rowOff>
    </xdr:to>
    <xdr:sp>
      <xdr:nvSpPr>
        <xdr:cNvPr id="372" name="Line 373"/>
        <xdr:cNvSpPr>
          <a:spLocks/>
        </xdr:cNvSpPr>
      </xdr:nvSpPr>
      <xdr:spPr>
        <a:xfrm flipV="1">
          <a:off x="33356550" y="7343775"/>
          <a:ext cx="9067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30</xdr:row>
      <xdr:rowOff>0</xdr:rowOff>
    </xdr:to>
    <xdr:sp>
      <xdr:nvSpPr>
        <xdr:cNvPr id="373" name="text 7166"/>
        <xdr:cNvSpPr txBox="1">
          <a:spLocks noChangeArrowheads="1"/>
        </xdr:cNvSpPr>
      </xdr:nvSpPr>
      <xdr:spPr>
        <a:xfrm>
          <a:off x="36995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80</xdr:col>
      <xdr:colOff>0</xdr:colOff>
      <xdr:row>29</xdr:row>
      <xdr:rowOff>0</xdr:rowOff>
    </xdr:from>
    <xdr:to>
      <xdr:col>81</xdr:col>
      <xdr:colOff>0</xdr:colOff>
      <xdr:row>30</xdr:row>
      <xdr:rowOff>0</xdr:rowOff>
    </xdr:to>
    <xdr:sp>
      <xdr:nvSpPr>
        <xdr:cNvPr id="374" name="text 7166"/>
        <xdr:cNvSpPr txBox="1">
          <a:spLocks noChangeArrowheads="1"/>
        </xdr:cNvSpPr>
      </xdr:nvSpPr>
      <xdr:spPr>
        <a:xfrm>
          <a:off x="592836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39</xdr:col>
      <xdr:colOff>0</xdr:colOff>
      <xdr:row>29</xdr:row>
      <xdr:rowOff>114300</xdr:rowOff>
    </xdr:to>
    <xdr:sp>
      <xdr:nvSpPr>
        <xdr:cNvPr id="375" name="Line 375"/>
        <xdr:cNvSpPr>
          <a:spLocks/>
        </xdr:cNvSpPr>
      </xdr:nvSpPr>
      <xdr:spPr>
        <a:xfrm flipV="1">
          <a:off x="24803100" y="73437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0</xdr:colOff>
      <xdr:row>30</xdr:row>
      <xdr:rowOff>0</xdr:rowOff>
    </xdr:to>
    <xdr:sp>
      <xdr:nvSpPr>
        <xdr:cNvPr id="376" name="text 7166"/>
        <xdr:cNvSpPr txBox="1">
          <a:spLocks noChangeArrowheads="1"/>
        </xdr:cNvSpPr>
      </xdr:nvSpPr>
      <xdr:spPr>
        <a:xfrm>
          <a:off x="26289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77" name="Line 376"/>
        <xdr:cNvSpPr>
          <a:spLocks/>
        </xdr:cNvSpPr>
      </xdr:nvSpPr>
      <xdr:spPr>
        <a:xfrm flipV="1">
          <a:off x="19335750" y="7343775"/>
          <a:ext cx="546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378" name="text 7166"/>
        <xdr:cNvSpPr txBox="1">
          <a:spLocks noChangeArrowheads="1"/>
        </xdr:cNvSpPr>
      </xdr:nvSpPr>
      <xdr:spPr>
        <a:xfrm>
          <a:off x="203454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42</xdr:col>
      <xdr:colOff>495300</xdr:colOff>
      <xdr:row>28</xdr:row>
      <xdr:rowOff>47625</xdr:rowOff>
    </xdr:from>
    <xdr:to>
      <xdr:col>42</xdr:col>
      <xdr:colOff>933450</xdr:colOff>
      <xdr:row>28</xdr:row>
      <xdr:rowOff>161925</xdr:rowOff>
    </xdr:to>
    <xdr:grpSp>
      <xdr:nvGrpSpPr>
        <xdr:cNvPr id="379" name="Group 377"/>
        <xdr:cNvGrpSpPr>
          <a:grpSpLocks noChangeAspect="1"/>
        </xdr:cNvGrpSpPr>
      </xdr:nvGrpSpPr>
      <xdr:grpSpPr>
        <a:xfrm>
          <a:off x="31242000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0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27</xdr:row>
      <xdr:rowOff>85725</xdr:rowOff>
    </xdr:from>
    <xdr:to>
      <xdr:col>47</xdr:col>
      <xdr:colOff>228600</xdr:colOff>
      <xdr:row>28</xdr:row>
      <xdr:rowOff>161925</xdr:rowOff>
    </xdr:to>
    <xdr:grpSp>
      <xdr:nvGrpSpPr>
        <xdr:cNvPr id="384" name="Group 382"/>
        <xdr:cNvGrpSpPr>
          <a:grpSpLocks/>
        </xdr:cNvGrpSpPr>
      </xdr:nvGrpSpPr>
      <xdr:grpSpPr>
        <a:xfrm>
          <a:off x="33813750" y="6858000"/>
          <a:ext cx="1409700" cy="304800"/>
          <a:chOff x="89" y="144"/>
          <a:chExt cx="408" cy="32"/>
        </a:xfrm>
        <a:solidFill>
          <a:srgbClr val="FFFFFF"/>
        </a:solidFill>
      </xdr:grpSpPr>
      <xdr:sp>
        <xdr:nvSpPr>
          <xdr:cNvPr id="385" name="Rectangle 38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8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8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8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8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27</xdr:row>
      <xdr:rowOff>123825</xdr:rowOff>
    </xdr:from>
    <xdr:to>
      <xdr:col>46</xdr:col>
      <xdr:colOff>752475</xdr:colOff>
      <xdr:row>28</xdr:row>
      <xdr:rowOff>123825</xdr:rowOff>
    </xdr:to>
    <xdr:sp>
      <xdr:nvSpPr>
        <xdr:cNvPr id="392" name="text 7125"/>
        <xdr:cNvSpPr txBox="1">
          <a:spLocks noChangeArrowheads="1"/>
        </xdr:cNvSpPr>
      </xdr:nvSpPr>
      <xdr:spPr>
        <a:xfrm>
          <a:off x="342614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70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5" customFormat="1" ht="22.5" customHeight="1">
      <c r="A4" s="98"/>
      <c r="B4" s="33" t="s">
        <v>30</v>
      </c>
      <c r="C4" s="99" t="s">
        <v>63</v>
      </c>
      <c r="D4" s="100"/>
      <c r="E4" s="98"/>
      <c r="F4" s="98"/>
      <c r="G4" s="98"/>
      <c r="H4" s="98"/>
      <c r="I4" s="100"/>
      <c r="J4" s="87" t="s">
        <v>62</v>
      </c>
      <c r="K4" s="100"/>
      <c r="L4" s="101"/>
      <c r="M4" s="100"/>
      <c r="N4" s="100"/>
      <c r="O4" s="100"/>
      <c r="P4" s="100"/>
      <c r="Q4" s="102" t="s">
        <v>31</v>
      </c>
      <c r="R4" s="103">
        <v>557736</v>
      </c>
      <c r="S4" s="100"/>
      <c r="T4" s="100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21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7"/>
      <c r="U6" s="97"/>
      <c r="V6" s="97"/>
    </row>
    <row r="7" spans="1:21" ht="21" customHeight="1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9"/>
      <c r="T7" s="96"/>
      <c r="U7" s="94"/>
    </row>
    <row r="8" spans="1:21" ht="24.75" customHeight="1">
      <c r="A8" s="115"/>
      <c r="B8" s="120"/>
      <c r="C8" s="121" t="s">
        <v>7</v>
      </c>
      <c r="D8" s="122"/>
      <c r="E8" s="122"/>
      <c r="F8" s="122"/>
      <c r="G8" s="122"/>
      <c r="H8" s="49"/>
      <c r="I8" s="49"/>
      <c r="J8" s="49" t="s">
        <v>65</v>
      </c>
      <c r="K8" s="49"/>
      <c r="L8" s="49"/>
      <c r="M8" s="217"/>
      <c r="N8" s="122"/>
      <c r="O8" s="122"/>
      <c r="P8" s="122"/>
      <c r="Q8" s="122"/>
      <c r="R8" s="123"/>
      <c r="S8" s="119"/>
      <c r="T8" s="96"/>
      <c r="U8" s="94"/>
    </row>
    <row r="9" spans="1:21" ht="24.75" customHeight="1">
      <c r="A9" s="115"/>
      <c r="B9" s="120"/>
      <c r="C9" s="48" t="s">
        <v>6</v>
      </c>
      <c r="D9" s="122"/>
      <c r="E9" s="122"/>
      <c r="F9" s="122"/>
      <c r="G9" s="122"/>
      <c r="H9" s="269"/>
      <c r="I9" s="269"/>
      <c r="J9" s="124" t="s">
        <v>66</v>
      </c>
      <c r="K9" s="269"/>
      <c r="L9" s="269"/>
      <c r="M9" s="217"/>
      <c r="N9" s="122"/>
      <c r="O9" s="122"/>
      <c r="P9" s="354" t="s">
        <v>64</v>
      </c>
      <c r="Q9" s="354"/>
      <c r="R9" s="125"/>
      <c r="S9" s="119"/>
      <c r="T9" s="96"/>
      <c r="U9" s="94"/>
    </row>
    <row r="10" spans="1:21" ht="24.75" customHeight="1">
      <c r="A10" s="115"/>
      <c r="B10" s="120"/>
      <c r="C10" s="48" t="s">
        <v>8</v>
      </c>
      <c r="D10" s="122"/>
      <c r="E10" s="122"/>
      <c r="F10" s="122"/>
      <c r="G10" s="122"/>
      <c r="H10" s="269"/>
      <c r="I10" s="269"/>
      <c r="J10" s="124" t="s">
        <v>67</v>
      </c>
      <c r="K10" s="269"/>
      <c r="L10" s="269"/>
      <c r="M10" s="122"/>
      <c r="N10" s="122"/>
      <c r="O10" s="122"/>
      <c r="P10" s="354"/>
      <c r="Q10" s="354"/>
      <c r="R10" s="123"/>
      <c r="S10" s="119"/>
      <c r="T10" s="96"/>
      <c r="U10" s="94"/>
    </row>
    <row r="11" spans="1:21" ht="21" customHeight="1">
      <c r="A11" s="11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19"/>
      <c r="T11" s="96"/>
      <c r="U11" s="94"/>
    </row>
    <row r="12" spans="1:21" ht="21" customHeight="1">
      <c r="A12" s="115"/>
      <c r="B12" s="120"/>
      <c r="C12" s="122"/>
      <c r="D12" s="122"/>
      <c r="E12" s="122"/>
      <c r="F12" s="122"/>
      <c r="G12" s="122"/>
      <c r="H12" s="122"/>
      <c r="I12" s="122"/>
      <c r="J12" s="122"/>
      <c r="L12" s="122"/>
      <c r="M12" s="122"/>
      <c r="N12" s="122"/>
      <c r="O12" s="122"/>
      <c r="P12" s="122"/>
      <c r="Q12" s="122"/>
      <c r="R12" s="123"/>
      <c r="S12" s="119"/>
      <c r="T12" s="96"/>
      <c r="U12" s="94"/>
    </row>
    <row r="13" spans="1:21" ht="21" customHeight="1">
      <c r="A13" s="115"/>
      <c r="B13" s="120"/>
      <c r="C13" s="60" t="s">
        <v>13</v>
      </c>
      <c r="D13" s="122"/>
      <c r="E13" s="122"/>
      <c r="G13" s="129"/>
      <c r="H13" s="129" t="s">
        <v>91</v>
      </c>
      <c r="I13" s="122"/>
      <c r="J13" s="129" t="s">
        <v>41</v>
      </c>
      <c r="L13" s="129" t="s">
        <v>68</v>
      </c>
      <c r="N13" s="129"/>
      <c r="O13" s="129"/>
      <c r="P13" s="130"/>
      <c r="Q13" s="122"/>
      <c r="R13" s="123"/>
      <c r="S13" s="119"/>
      <c r="T13" s="96"/>
      <c r="U13" s="94"/>
    </row>
    <row r="14" spans="1:21" ht="21" customHeight="1">
      <c r="A14" s="115"/>
      <c r="B14" s="120"/>
      <c r="C14" s="58" t="s">
        <v>14</v>
      </c>
      <c r="D14" s="122"/>
      <c r="E14" s="122"/>
      <c r="G14" s="218"/>
      <c r="H14" s="218">
        <v>21.413</v>
      </c>
      <c r="I14" s="122"/>
      <c r="J14" s="218">
        <v>21.408</v>
      </c>
      <c r="L14" s="200">
        <v>19.987</v>
      </c>
      <c r="N14" s="218"/>
      <c r="O14" s="218"/>
      <c r="P14" s="130"/>
      <c r="Q14" s="122"/>
      <c r="R14" s="123"/>
      <c r="S14" s="119"/>
      <c r="T14" s="96"/>
      <c r="U14" s="94"/>
    </row>
    <row r="15" spans="1:21" ht="21" customHeight="1">
      <c r="A15" s="115"/>
      <c r="B15" s="120"/>
      <c r="C15" s="58" t="s">
        <v>15</v>
      </c>
      <c r="D15" s="122"/>
      <c r="E15" s="122"/>
      <c r="F15" s="122"/>
      <c r="G15" s="219"/>
      <c r="H15" s="122"/>
      <c r="I15" s="349" t="s">
        <v>106</v>
      </c>
      <c r="L15" s="75" t="s">
        <v>16</v>
      </c>
      <c r="N15" s="122"/>
      <c r="O15" s="219"/>
      <c r="P15" s="122"/>
      <c r="Q15" s="122"/>
      <c r="R15" s="123"/>
      <c r="S15" s="119"/>
      <c r="T15" s="96"/>
      <c r="U15" s="94"/>
    </row>
    <row r="16" spans="1:21" ht="21" customHeight="1">
      <c r="A16" s="115"/>
      <c r="B16" s="126"/>
      <c r="C16" s="127"/>
      <c r="D16" s="127"/>
      <c r="E16" s="127"/>
      <c r="F16" s="127"/>
      <c r="G16" s="127"/>
      <c r="H16" s="127"/>
      <c r="I16" s="127"/>
      <c r="J16" s="350" t="s">
        <v>45</v>
      </c>
      <c r="K16" s="275"/>
      <c r="L16" s="127"/>
      <c r="M16" s="127"/>
      <c r="N16" s="127"/>
      <c r="O16" s="127"/>
      <c r="P16" s="127"/>
      <c r="Q16" s="127"/>
      <c r="R16" s="128"/>
      <c r="S16" s="119"/>
      <c r="T16" s="96"/>
      <c r="U16" s="94"/>
    </row>
    <row r="17" spans="1:21" ht="21" customHeight="1">
      <c r="A17" s="115"/>
      <c r="B17" s="120"/>
      <c r="C17" s="122"/>
      <c r="D17" s="122"/>
      <c r="E17" s="122"/>
      <c r="F17" s="280"/>
      <c r="G17" s="122"/>
      <c r="H17" s="122"/>
      <c r="I17" s="122"/>
      <c r="J17" s="131"/>
      <c r="L17" s="122"/>
      <c r="M17" s="122"/>
      <c r="N17" s="280"/>
      <c r="O17" s="122"/>
      <c r="P17" s="122"/>
      <c r="Q17" s="122"/>
      <c r="R17" s="123"/>
      <c r="S17" s="119"/>
      <c r="T17" s="96"/>
      <c r="U17" s="94"/>
    </row>
    <row r="18" spans="1:21" ht="21" customHeight="1">
      <c r="A18" s="115"/>
      <c r="B18" s="120"/>
      <c r="C18" s="58" t="s">
        <v>32</v>
      </c>
      <c r="D18" s="122"/>
      <c r="E18" s="122"/>
      <c r="F18" s="131"/>
      <c r="G18" s="122"/>
      <c r="H18" s="281"/>
      <c r="J18" s="131" t="s">
        <v>69</v>
      </c>
      <c r="L18" s="122"/>
      <c r="M18" s="130"/>
      <c r="N18" s="131"/>
      <c r="O18" s="122"/>
      <c r="P18" s="354" t="s">
        <v>70</v>
      </c>
      <c r="Q18" s="354"/>
      <c r="R18" s="123"/>
      <c r="S18" s="119"/>
      <c r="T18" s="96"/>
      <c r="U18" s="94"/>
    </row>
    <row r="19" spans="1:21" ht="21" customHeight="1">
      <c r="A19" s="115"/>
      <c r="B19" s="120"/>
      <c r="C19" s="58" t="s">
        <v>33</v>
      </c>
      <c r="D19" s="122"/>
      <c r="E19" s="122"/>
      <c r="F19" s="279"/>
      <c r="G19" s="122"/>
      <c r="H19" s="281"/>
      <c r="I19" s="94"/>
      <c r="J19" s="279" t="s">
        <v>71</v>
      </c>
      <c r="K19" s="122"/>
      <c r="L19" s="122"/>
      <c r="M19" s="122"/>
      <c r="N19" s="279"/>
      <c r="O19" s="122"/>
      <c r="P19" s="354" t="s">
        <v>72</v>
      </c>
      <c r="Q19" s="354"/>
      <c r="R19" s="123"/>
      <c r="S19" s="119"/>
      <c r="T19" s="96"/>
      <c r="U19" s="94"/>
    </row>
    <row r="20" spans="1:21" ht="21" customHeight="1">
      <c r="A20" s="115"/>
      <c r="B20" s="132"/>
      <c r="C20" s="133"/>
      <c r="D20" s="133"/>
      <c r="E20" s="133"/>
      <c r="F20" s="133"/>
      <c r="G20" s="133"/>
      <c r="H20" s="282"/>
      <c r="I20" s="133"/>
      <c r="J20" s="283"/>
      <c r="K20" s="133"/>
      <c r="L20" s="133"/>
      <c r="M20" s="133"/>
      <c r="N20" s="133"/>
      <c r="O20" s="133"/>
      <c r="P20" s="133"/>
      <c r="Q20" s="133"/>
      <c r="R20" s="134"/>
      <c r="S20" s="119"/>
      <c r="T20" s="96"/>
      <c r="U20" s="94"/>
    </row>
    <row r="21" spans="1:21" ht="21" customHeight="1">
      <c r="A21" s="115"/>
      <c r="B21" s="135"/>
      <c r="C21" s="136"/>
      <c r="D21" s="136"/>
      <c r="E21" s="137"/>
      <c r="F21" s="137"/>
      <c r="G21" s="137"/>
      <c r="H21" s="137"/>
      <c r="I21" s="136"/>
      <c r="J21" s="138"/>
      <c r="K21" s="136"/>
      <c r="L21" s="136"/>
      <c r="M21" s="136"/>
      <c r="N21" s="136"/>
      <c r="O21" s="136"/>
      <c r="P21" s="136"/>
      <c r="Q21" s="136"/>
      <c r="R21" s="136"/>
      <c r="S21" s="119"/>
      <c r="T21" s="96"/>
      <c r="U21" s="94"/>
    </row>
    <row r="22" spans="1:19" ht="30" customHeight="1">
      <c r="A22" s="139"/>
      <c r="B22" s="140"/>
      <c r="C22" s="141"/>
      <c r="D22" s="355" t="s">
        <v>34</v>
      </c>
      <c r="E22" s="356"/>
      <c r="F22" s="356"/>
      <c r="G22" s="356"/>
      <c r="H22" s="141"/>
      <c r="I22" s="142"/>
      <c r="J22" s="143"/>
      <c r="K22" s="140"/>
      <c r="L22" s="141"/>
      <c r="M22" s="355" t="s">
        <v>35</v>
      </c>
      <c r="N22" s="355"/>
      <c r="O22" s="355"/>
      <c r="P22" s="355"/>
      <c r="Q22" s="141"/>
      <c r="R22" s="142"/>
      <c r="S22" s="119"/>
    </row>
    <row r="23" spans="1:20" s="148" customFormat="1" ht="21" customHeight="1" thickBot="1">
      <c r="A23" s="144"/>
      <c r="B23" s="145" t="s">
        <v>19</v>
      </c>
      <c r="C23" s="86" t="s">
        <v>20</v>
      </c>
      <c r="D23" s="86" t="s">
        <v>21</v>
      </c>
      <c r="E23" s="146" t="s">
        <v>22</v>
      </c>
      <c r="F23" s="357" t="s">
        <v>23</v>
      </c>
      <c r="G23" s="358"/>
      <c r="H23" s="358"/>
      <c r="I23" s="359"/>
      <c r="J23" s="143"/>
      <c r="K23" s="145" t="s">
        <v>19</v>
      </c>
      <c r="L23" s="86" t="s">
        <v>20</v>
      </c>
      <c r="M23" s="86" t="s">
        <v>21</v>
      </c>
      <c r="N23" s="146" t="s">
        <v>22</v>
      </c>
      <c r="O23" s="357" t="s">
        <v>23</v>
      </c>
      <c r="P23" s="358"/>
      <c r="Q23" s="358"/>
      <c r="R23" s="359"/>
      <c r="S23" s="147"/>
      <c r="T23" s="92"/>
    </row>
    <row r="24" spans="1:20" s="105" customFormat="1" ht="21" customHeight="1" thickTop="1">
      <c r="A24" s="139"/>
      <c r="B24" s="149"/>
      <c r="C24" s="150"/>
      <c r="D24" s="151"/>
      <c r="E24" s="152"/>
      <c r="F24" s="153"/>
      <c r="G24" s="154"/>
      <c r="H24" s="154"/>
      <c r="I24" s="155"/>
      <c r="J24" s="143"/>
      <c r="K24" s="149"/>
      <c r="L24" s="150"/>
      <c r="M24" s="151"/>
      <c r="N24" s="152"/>
      <c r="O24" s="153"/>
      <c r="P24" s="154"/>
      <c r="Q24" s="154"/>
      <c r="R24" s="155"/>
      <c r="S24" s="119"/>
      <c r="T24" s="92"/>
    </row>
    <row r="25" spans="1:20" s="105" customFormat="1" ht="21" customHeight="1">
      <c r="A25" s="139"/>
      <c r="B25" s="156">
        <v>1</v>
      </c>
      <c r="C25" s="157">
        <v>21.3</v>
      </c>
      <c r="D25" s="157">
        <v>21.243</v>
      </c>
      <c r="E25" s="158">
        <f aca="true" t="shared" si="0" ref="E25:E31">(C25-D25)*1000</f>
        <v>57.00000000000216</v>
      </c>
      <c r="F25" s="366" t="s">
        <v>36</v>
      </c>
      <c r="G25" s="367"/>
      <c r="H25" s="367"/>
      <c r="I25" s="368"/>
      <c r="J25" s="143"/>
      <c r="K25" s="156"/>
      <c r="L25" s="159"/>
      <c r="M25" s="159"/>
      <c r="N25" s="158">
        <f>(L25-M25)*1000</f>
        <v>0</v>
      </c>
      <c r="O25" s="363" t="s">
        <v>73</v>
      </c>
      <c r="P25" s="364"/>
      <c r="Q25" s="364"/>
      <c r="R25" s="365"/>
      <c r="S25" s="119"/>
      <c r="T25" s="92"/>
    </row>
    <row r="26" spans="1:20" s="105" customFormat="1" ht="21" customHeight="1">
      <c r="A26" s="139"/>
      <c r="B26" s="284" t="s">
        <v>78</v>
      </c>
      <c r="C26" s="157">
        <v>21.243</v>
      </c>
      <c r="D26" s="285">
        <v>20.75</v>
      </c>
      <c r="E26" s="158">
        <f t="shared" si="0"/>
        <v>492.9999999999985</v>
      </c>
      <c r="F26" s="360" t="s">
        <v>77</v>
      </c>
      <c r="G26" s="361"/>
      <c r="H26" s="361"/>
      <c r="I26" s="362"/>
      <c r="J26" s="143"/>
      <c r="K26" s="156">
        <v>3</v>
      </c>
      <c r="L26" s="159">
        <v>21.414</v>
      </c>
      <c r="M26" s="159">
        <v>21.384</v>
      </c>
      <c r="N26" s="158">
        <f>(L26-M26)*1000</f>
        <v>30.000000000001137</v>
      </c>
      <c r="O26" s="360" t="s">
        <v>74</v>
      </c>
      <c r="P26" s="361"/>
      <c r="Q26" s="361"/>
      <c r="R26" s="362"/>
      <c r="S26" s="119"/>
      <c r="T26" s="92"/>
    </row>
    <row r="27" spans="1:20" s="105" customFormat="1" ht="21" customHeight="1">
      <c r="A27" s="139"/>
      <c r="B27" s="284"/>
      <c r="C27" s="285"/>
      <c r="D27" s="285"/>
      <c r="E27" s="158">
        <f t="shared" si="0"/>
        <v>0</v>
      </c>
      <c r="F27" s="360" t="s">
        <v>103</v>
      </c>
      <c r="G27" s="361"/>
      <c r="H27" s="361"/>
      <c r="I27" s="362"/>
      <c r="J27" s="143"/>
      <c r="K27" s="156"/>
      <c r="L27" s="159"/>
      <c r="M27" s="159"/>
      <c r="N27" s="158"/>
      <c r="O27" s="369" t="s">
        <v>75</v>
      </c>
      <c r="P27" s="370"/>
      <c r="Q27" s="370"/>
      <c r="R27" s="352"/>
      <c r="S27" s="119"/>
      <c r="T27" s="92"/>
    </row>
    <row r="28" spans="1:20" s="105" customFormat="1" ht="21" customHeight="1">
      <c r="A28" s="139"/>
      <c r="B28" s="284" t="s">
        <v>79</v>
      </c>
      <c r="C28" s="285">
        <v>20.75</v>
      </c>
      <c r="D28" s="157">
        <v>19.808</v>
      </c>
      <c r="E28" s="158">
        <f t="shared" si="0"/>
        <v>942.0000000000002</v>
      </c>
      <c r="F28" s="360" t="s">
        <v>77</v>
      </c>
      <c r="G28" s="361"/>
      <c r="H28" s="361"/>
      <c r="I28" s="362"/>
      <c r="J28" s="143"/>
      <c r="K28" s="156"/>
      <c r="L28" s="159"/>
      <c r="M28" s="159"/>
      <c r="N28" s="158">
        <f>(L28-M28)*1000</f>
        <v>0</v>
      </c>
      <c r="O28" s="276"/>
      <c r="P28" s="277"/>
      <c r="Q28" s="277"/>
      <c r="R28" s="278"/>
      <c r="S28" s="119"/>
      <c r="T28" s="92"/>
    </row>
    <row r="29" spans="1:20" s="105" customFormat="1" ht="21" customHeight="1">
      <c r="A29" s="139"/>
      <c r="B29" s="284"/>
      <c r="C29" s="285"/>
      <c r="D29" s="157"/>
      <c r="E29" s="158">
        <f t="shared" si="0"/>
        <v>0</v>
      </c>
      <c r="F29" s="360" t="s">
        <v>104</v>
      </c>
      <c r="G29" s="361"/>
      <c r="H29" s="361"/>
      <c r="I29" s="362"/>
      <c r="J29" s="143"/>
      <c r="K29" s="156"/>
      <c r="L29" s="159"/>
      <c r="M29" s="159"/>
      <c r="N29" s="158"/>
      <c r="O29" s="363" t="s">
        <v>73</v>
      </c>
      <c r="P29" s="364"/>
      <c r="Q29" s="364"/>
      <c r="R29" s="365"/>
      <c r="S29" s="119"/>
      <c r="T29" s="92"/>
    </row>
    <row r="30" spans="1:20" s="105" customFormat="1" ht="21" customHeight="1">
      <c r="A30" s="139"/>
      <c r="B30" s="284" t="s">
        <v>76</v>
      </c>
      <c r="C30" s="285">
        <v>19.599</v>
      </c>
      <c r="D30" s="157">
        <v>19.469</v>
      </c>
      <c r="E30" s="158">
        <f t="shared" si="0"/>
        <v>129.999999999999</v>
      </c>
      <c r="F30" s="360" t="s">
        <v>77</v>
      </c>
      <c r="G30" s="361"/>
      <c r="H30" s="361"/>
      <c r="I30" s="362"/>
      <c r="J30" s="143"/>
      <c r="K30" s="156" t="s">
        <v>79</v>
      </c>
      <c r="L30" s="351">
        <v>19.92</v>
      </c>
      <c r="M30" s="351">
        <v>19.9</v>
      </c>
      <c r="N30" s="158">
        <f>(L30-M30)*1000</f>
        <v>20.000000000003126</v>
      </c>
      <c r="O30" s="360" t="s">
        <v>107</v>
      </c>
      <c r="P30" s="361"/>
      <c r="Q30" s="361"/>
      <c r="R30" s="362"/>
      <c r="S30" s="119"/>
      <c r="T30" s="92"/>
    </row>
    <row r="31" spans="1:20" s="105" customFormat="1" ht="21" customHeight="1">
      <c r="A31" s="139"/>
      <c r="B31" s="284"/>
      <c r="C31" s="285"/>
      <c r="D31" s="157"/>
      <c r="E31" s="158">
        <f t="shared" si="0"/>
        <v>0</v>
      </c>
      <c r="F31" s="360" t="s">
        <v>105</v>
      </c>
      <c r="G31" s="361"/>
      <c r="H31" s="361"/>
      <c r="I31" s="362"/>
      <c r="J31" s="143"/>
      <c r="K31" s="156"/>
      <c r="L31" s="159"/>
      <c r="M31" s="159"/>
      <c r="N31" s="158"/>
      <c r="O31" s="369" t="s">
        <v>108</v>
      </c>
      <c r="P31" s="370"/>
      <c r="Q31" s="370"/>
      <c r="R31" s="352"/>
      <c r="S31" s="119"/>
      <c r="T31" s="92"/>
    </row>
    <row r="32" spans="1:20" s="98" customFormat="1" ht="21" customHeight="1">
      <c r="A32" s="139"/>
      <c r="B32" s="160"/>
      <c r="C32" s="161"/>
      <c r="D32" s="162"/>
      <c r="E32" s="163"/>
      <c r="F32" s="164"/>
      <c r="G32" s="165"/>
      <c r="H32" s="165"/>
      <c r="I32" s="166"/>
      <c r="J32" s="143"/>
      <c r="K32" s="160"/>
      <c r="L32" s="161"/>
      <c r="M32" s="162"/>
      <c r="N32" s="163"/>
      <c r="O32" s="164"/>
      <c r="P32" s="165"/>
      <c r="Q32" s="165"/>
      <c r="R32" s="166"/>
      <c r="S32" s="119"/>
      <c r="T32" s="92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755" sheet="1" objects="1" scenarios="1"/>
  <mergeCells count="21">
    <mergeCell ref="O25:R25"/>
    <mergeCell ref="O30:R30"/>
    <mergeCell ref="O31:R31"/>
    <mergeCell ref="O27:R27"/>
    <mergeCell ref="F31:I31"/>
    <mergeCell ref="F30:I30"/>
    <mergeCell ref="P10:Q10"/>
    <mergeCell ref="O29:R29"/>
    <mergeCell ref="F29:I29"/>
    <mergeCell ref="F28:I28"/>
    <mergeCell ref="O26:R26"/>
    <mergeCell ref="F25:I25"/>
    <mergeCell ref="F27:I27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86"/>
      <c r="C2" s="287"/>
      <c r="D2" s="287"/>
      <c r="E2" s="288" t="s">
        <v>81</v>
      </c>
      <c r="F2" s="287"/>
      <c r="G2" s="287"/>
      <c r="H2" s="289"/>
      <c r="I2" s="294"/>
      <c r="J2" s="294"/>
      <c r="K2" s="294"/>
      <c r="L2" s="294"/>
      <c r="P2" s="29"/>
      <c r="Q2" s="30"/>
      <c r="R2" s="30"/>
      <c r="S2" s="30"/>
      <c r="T2" s="326" t="s">
        <v>2</v>
      </c>
      <c r="U2" s="326"/>
      <c r="V2" s="326"/>
      <c r="W2" s="326"/>
      <c r="X2" s="30"/>
      <c r="Y2" s="30"/>
      <c r="Z2" s="30"/>
      <c r="AA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8"/>
      <c r="BK2" s="299"/>
      <c r="BL2" s="299"/>
      <c r="BM2" s="299"/>
      <c r="BN2" s="353" t="s">
        <v>2</v>
      </c>
      <c r="BO2" s="353"/>
      <c r="BP2" s="353"/>
      <c r="BQ2" s="353"/>
      <c r="BR2" s="299"/>
      <c r="BS2" s="299"/>
      <c r="BT2" s="299"/>
      <c r="BU2" s="300"/>
      <c r="BY2" s="26"/>
      <c r="BZ2" s="266" t="s">
        <v>85</v>
      </c>
      <c r="CA2" s="267"/>
      <c r="CB2" s="267"/>
      <c r="CC2" s="267"/>
      <c r="CD2" s="267"/>
      <c r="CE2" s="267"/>
      <c r="CF2" s="267"/>
      <c r="CG2" s="267"/>
      <c r="CH2" s="267"/>
      <c r="CI2" s="267"/>
      <c r="CJ2" s="268"/>
    </row>
    <row r="3" spans="9:77" ht="21" customHeight="1" thickBot="1" thickTop="1">
      <c r="I3" s="179"/>
      <c r="J3" s="179"/>
      <c r="K3" s="179"/>
      <c r="L3" s="179"/>
      <c r="P3" s="371" t="s">
        <v>90</v>
      </c>
      <c r="Q3" s="372"/>
      <c r="R3" s="372"/>
      <c r="S3" s="373"/>
      <c r="T3" s="317"/>
      <c r="U3" s="32"/>
      <c r="V3" s="305"/>
      <c r="W3" s="32"/>
      <c r="X3" s="374" t="s">
        <v>4</v>
      </c>
      <c r="Y3" s="374"/>
      <c r="Z3" s="375"/>
      <c r="AA3" s="37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02" t="s">
        <v>4</v>
      </c>
      <c r="BK3" s="321"/>
      <c r="BL3" s="321"/>
      <c r="BM3" s="303"/>
      <c r="BN3" s="317"/>
      <c r="BO3" s="318"/>
      <c r="BP3" s="304" t="s">
        <v>42</v>
      </c>
      <c r="BQ3" s="227"/>
      <c r="BR3" s="305"/>
      <c r="BS3" s="306"/>
      <c r="BT3" s="304" t="s">
        <v>3</v>
      </c>
      <c r="BU3" s="307"/>
      <c r="BY3" s="26"/>
    </row>
    <row r="4" spans="2:89" ht="23.25" customHeight="1" thickTop="1">
      <c r="B4" s="34"/>
      <c r="C4" s="35"/>
      <c r="D4" s="35"/>
      <c r="E4" s="35"/>
      <c r="F4" s="35"/>
      <c r="G4" s="35"/>
      <c r="H4" s="37"/>
      <c r="I4" s="43"/>
      <c r="J4" s="43"/>
      <c r="K4" s="43"/>
      <c r="L4" s="43"/>
      <c r="P4" s="323"/>
      <c r="Q4" s="178"/>
      <c r="R4" s="322"/>
      <c r="S4" s="322"/>
      <c r="T4" s="178" t="s">
        <v>43</v>
      </c>
      <c r="U4" s="178"/>
      <c r="V4" s="178"/>
      <c r="W4" s="178"/>
      <c r="X4" s="1"/>
      <c r="Y4" s="2"/>
      <c r="Z4" s="4"/>
      <c r="AA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87" t="s">
        <v>62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308"/>
      <c r="BK4" s="309"/>
      <c r="BL4" s="1"/>
      <c r="BM4" s="2"/>
      <c r="BN4" s="178" t="s">
        <v>43</v>
      </c>
      <c r="BO4" s="178"/>
      <c r="BP4" s="178"/>
      <c r="BQ4" s="178"/>
      <c r="BR4" s="3"/>
      <c r="BS4" s="3"/>
      <c r="BT4" s="6"/>
      <c r="BU4" s="5"/>
      <c r="BY4" s="26"/>
      <c r="BZ4" s="34"/>
      <c r="CA4" s="35"/>
      <c r="CB4" s="35"/>
      <c r="CC4" s="35"/>
      <c r="CD4" s="35"/>
      <c r="CE4" s="35"/>
      <c r="CF4" s="35"/>
      <c r="CG4" s="35"/>
      <c r="CH4" s="36"/>
      <c r="CI4" s="35"/>
      <c r="CJ4" s="37"/>
      <c r="CK4" s="38"/>
    </row>
    <row r="5" spans="2:88" ht="21" customHeight="1">
      <c r="B5" s="55"/>
      <c r="C5" s="41"/>
      <c r="D5" s="290"/>
      <c r="E5" s="47"/>
      <c r="F5" s="290"/>
      <c r="G5" s="41"/>
      <c r="H5" s="44"/>
      <c r="I5" s="43"/>
      <c r="J5" s="43"/>
      <c r="K5" s="179"/>
      <c r="L5" s="43"/>
      <c r="P5" s="324"/>
      <c r="Q5" s="228"/>
      <c r="R5" s="7"/>
      <c r="S5" s="9"/>
      <c r="T5" s="8"/>
      <c r="U5" s="319"/>
      <c r="V5" s="7"/>
      <c r="W5" s="228"/>
      <c r="X5" s="8"/>
      <c r="Y5" s="228"/>
      <c r="Z5" s="7"/>
      <c r="AA5" s="31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310"/>
      <c r="BK5" s="311"/>
      <c r="BL5" s="301" t="s">
        <v>88</v>
      </c>
      <c r="BM5" s="195">
        <v>0.087</v>
      </c>
      <c r="BN5" s="8"/>
      <c r="BO5" s="319"/>
      <c r="BP5" s="312"/>
      <c r="BQ5" s="45"/>
      <c r="BR5" s="7"/>
      <c r="BS5" s="45"/>
      <c r="BT5" s="17" t="s">
        <v>1</v>
      </c>
      <c r="BU5" s="315" t="s">
        <v>86</v>
      </c>
      <c r="BY5" s="26"/>
      <c r="BZ5" s="39"/>
      <c r="CA5" s="40" t="s">
        <v>5</v>
      </c>
      <c r="CB5" s="41"/>
      <c r="CC5" s="42"/>
      <c r="CD5" s="42"/>
      <c r="CE5" s="42"/>
      <c r="CF5" s="42"/>
      <c r="CG5" s="42"/>
      <c r="CH5" s="43"/>
      <c r="CJ5" s="44"/>
    </row>
    <row r="6" spans="2:88" ht="22.5" customHeight="1">
      <c r="B6" s="39"/>
      <c r="C6" s="8"/>
      <c r="D6" s="8"/>
      <c r="E6" s="291"/>
      <c r="F6" s="8"/>
      <c r="G6" s="8"/>
      <c r="H6" s="292"/>
      <c r="I6" s="43"/>
      <c r="J6" s="43"/>
      <c r="K6" s="47"/>
      <c r="L6" s="43"/>
      <c r="P6" s="324"/>
      <c r="Q6" s="220"/>
      <c r="R6" s="221"/>
      <c r="S6" s="229"/>
      <c r="T6" s="8"/>
      <c r="U6" s="327"/>
      <c r="V6" s="328" t="s">
        <v>50</v>
      </c>
      <c r="W6" s="330">
        <v>21.54</v>
      </c>
      <c r="X6" s="301" t="s">
        <v>52</v>
      </c>
      <c r="Y6" s="330">
        <v>21.489</v>
      </c>
      <c r="Z6" s="301" t="s">
        <v>55</v>
      </c>
      <c r="AA6" s="194">
        <v>21.365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1" t="s">
        <v>29</v>
      </c>
      <c r="AS6" s="73" t="s">
        <v>24</v>
      </c>
      <c r="AT6" s="172" t="s">
        <v>37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97" t="s">
        <v>61</v>
      </c>
      <c r="BK6" s="195">
        <v>20.75</v>
      </c>
      <c r="BL6" s="301" t="s">
        <v>47</v>
      </c>
      <c r="BM6" s="195">
        <v>19.656</v>
      </c>
      <c r="BN6" s="216"/>
      <c r="BO6" s="265"/>
      <c r="BP6" s="221"/>
      <c r="BQ6" s="25"/>
      <c r="BR6" s="7"/>
      <c r="BS6" s="9"/>
      <c r="BT6" s="17" t="s">
        <v>47</v>
      </c>
      <c r="BU6" s="316" t="s">
        <v>87</v>
      </c>
      <c r="BY6" s="26"/>
      <c r="BZ6" s="39"/>
      <c r="CA6" s="40" t="s">
        <v>6</v>
      </c>
      <c r="CB6" s="41"/>
      <c r="CC6" s="42"/>
      <c r="CD6" s="42"/>
      <c r="CE6" s="46" t="s">
        <v>82</v>
      </c>
      <c r="CF6" s="42"/>
      <c r="CG6" s="42"/>
      <c r="CH6" s="43"/>
      <c r="CI6" s="47" t="s">
        <v>83</v>
      </c>
      <c r="CJ6" s="44"/>
    </row>
    <row r="7" spans="2:88" ht="21" customHeight="1">
      <c r="B7" s="39"/>
      <c r="C7" s="43"/>
      <c r="D7" s="43"/>
      <c r="E7" s="291" t="s">
        <v>46</v>
      </c>
      <c r="F7" s="293"/>
      <c r="G7" s="43"/>
      <c r="H7" s="44"/>
      <c r="I7" s="43"/>
      <c r="J7" s="43"/>
      <c r="K7" s="43"/>
      <c r="L7" s="43"/>
      <c r="P7" s="325" t="s">
        <v>49</v>
      </c>
      <c r="Q7" s="230">
        <v>21.3</v>
      </c>
      <c r="R7" s="216" t="s">
        <v>60</v>
      </c>
      <c r="S7" s="229">
        <v>21.223</v>
      </c>
      <c r="T7" s="216"/>
      <c r="U7" s="265"/>
      <c r="V7" s="328"/>
      <c r="W7" s="330"/>
      <c r="X7" s="301" t="s">
        <v>53</v>
      </c>
      <c r="Y7" s="330">
        <v>21.466</v>
      </c>
      <c r="Z7" s="301"/>
      <c r="AA7" s="194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297"/>
      <c r="BK7" s="195"/>
      <c r="BL7" s="301" t="s">
        <v>89</v>
      </c>
      <c r="BM7" s="195">
        <v>0.034</v>
      </c>
      <c r="BN7" s="216"/>
      <c r="BO7" s="25"/>
      <c r="BP7" s="216" t="s">
        <v>38</v>
      </c>
      <c r="BQ7" s="25">
        <v>19.808</v>
      </c>
      <c r="BR7" s="7"/>
      <c r="BS7" s="9"/>
      <c r="BT7" s="17" t="s">
        <v>47</v>
      </c>
      <c r="BU7" s="24">
        <v>17.846</v>
      </c>
      <c r="BY7" s="26"/>
      <c r="BZ7" s="39"/>
      <c r="CA7" s="40" t="s">
        <v>8</v>
      </c>
      <c r="CB7" s="41"/>
      <c r="CC7" s="42"/>
      <c r="CD7" s="42"/>
      <c r="CE7" s="51" t="s">
        <v>84</v>
      </c>
      <c r="CF7" s="42"/>
      <c r="CG7" s="42"/>
      <c r="CH7" s="41"/>
      <c r="CI7" s="41"/>
      <c r="CJ7" s="50"/>
    </row>
    <row r="8" spans="2:88" ht="21" customHeight="1">
      <c r="B8" s="39"/>
      <c r="C8" s="43"/>
      <c r="D8" s="43"/>
      <c r="E8" s="291">
        <v>21.594</v>
      </c>
      <c r="F8" s="293"/>
      <c r="G8" s="43"/>
      <c r="H8" s="44"/>
      <c r="I8" s="43"/>
      <c r="J8" s="43"/>
      <c r="K8" s="43"/>
      <c r="L8" s="43"/>
      <c r="P8" s="325"/>
      <c r="Q8" s="230"/>
      <c r="R8" s="221"/>
      <c r="S8" s="229"/>
      <c r="T8" s="216"/>
      <c r="U8" s="265"/>
      <c r="V8" s="328" t="s">
        <v>51</v>
      </c>
      <c r="W8" s="330">
        <v>21.516</v>
      </c>
      <c r="X8" s="301" t="s">
        <v>54</v>
      </c>
      <c r="Y8" s="330">
        <v>21.421</v>
      </c>
      <c r="Z8" s="301" t="s">
        <v>56</v>
      </c>
      <c r="AA8" s="194">
        <v>21.32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80" t="s">
        <v>80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97" t="s">
        <v>59</v>
      </c>
      <c r="BK8" s="195">
        <v>19.599</v>
      </c>
      <c r="BL8" s="301" t="s">
        <v>47</v>
      </c>
      <c r="BM8" s="195">
        <v>19.602999999999998</v>
      </c>
      <c r="BN8" s="221"/>
      <c r="BO8" s="265"/>
      <c r="BP8" s="221"/>
      <c r="BQ8" s="25"/>
      <c r="BR8" s="7"/>
      <c r="BS8" s="9"/>
      <c r="BT8" s="13" t="s">
        <v>0</v>
      </c>
      <c r="BU8" s="14">
        <v>19.469</v>
      </c>
      <c r="BY8" s="26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4"/>
    </row>
    <row r="9" spans="2:88" ht="21" customHeight="1" thickBot="1">
      <c r="B9" s="39"/>
      <c r="C9" s="43"/>
      <c r="D9" s="43"/>
      <c r="E9" s="291"/>
      <c r="F9" s="43"/>
      <c r="G9" s="43"/>
      <c r="H9" s="50"/>
      <c r="I9" s="43"/>
      <c r="J9" s="43"/>
      <c r="K9" s="43"/>
      <c r="L9" s="43"/>
      <c r="P9" s="18"/>
      <c r="Q9" s="222"/>
      <c r="R9" s="233"/>
      <c r="S9" s="234"/>
      <c r="T9" s="232"/>
      <c r="U9" s="19"/>
      <c r="V9" s="233"/>
      <c r="W9" s="222"/>
      <c r="X9" s="329"/>
      <c r="Y9" s="222"/>
      <c r="Z9" s="233"/>
      <c r="AA9" s="331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1"/>
      <c r="BK9" s="56"/>
      <c r="BL9" s="16"/>
      <c r="BM9" s="238"/>
      <c r="BN9" s="20"/>
      <c r="BO9" s="19"/>
      <c r="BP9" s="20"/>
      <c r="BQ9" s="19"/>
      <c r="BR9" s="320"/>
      <c r="BS9" s="314"/>
      <c r="BT9" s="22"/>
      <c r="BU9" s="23"/>
      <c r="BY9" s="26"/>
      <c r="BZ9" s="55"/>
      <c r="CA9" s="41"/>
      <c r="CB9" s="41"/>
      <c r="CC9" s="41"/>
      <c r="CD9" s="41"/>
      <c r="CE9" s="41"/>
      <c r="CF9" s="41"/>
      <c r="CG9" s="41"/>
      <c r="CH9" s="41"/>
      <c r="CI9" s="41"/>
      <c r="CJ9" s="50"/>
    </row>
    <row r="10" spans="2:88" ht="21" customHeight="1">
      <c r="B10" s="39"/>
      <c r="C10" s="43"/>
      <c r="D10" s="43"/>
      <c r="E10" s="47"/>
      <c r="F10" s="43"/>
      <c r="G10" s="43"/>
      <c r="H10" s="50"/>
      <c r="I10" s="43"/>
      <c r="J10" s="58"/>
      <c r="K10" s="239"/>
      <c r="L10" s="43"/>
      <c r="V10" s="8"/>
      <c r="W10" s="231"/>
      <c r="X10" s="221"/>
      <c r="Y10" s="184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39"/>
      <c r="CA10" s="47" t="s">
        <v>9</v>
      </c>
      <c r="CB10" s="41"/>
      <c r="CC10" s="41"/>
      <c r="CD10" s="43"/>
      <c r="CE10" s="57" t="s">
        <v>69</v>
      </c>
      <c r="CF10" s="41"/>
      <c r="CG10" s="41"/>
      <c r="CH10" s="58" t="s">
        <v>10</v>
      </c>
      <c r="CI10" s="239">
        <v>90</v>
      </c>
      <c r="CJ10" s="296"/>
    </row>
    <row r="11" spans="2:88" ht="21" customHeight="1" thickBot="1">
      <c r="B11" s="61"/>
      <c r="C11" s="62"/>
      <c r="D11" s="62"/>
      <c r="E11" s="62"/>
      <c r="F11" s="62"/>
      <c r="G11" s="62"/>
      <c r="H11" s="63"/>
      <c r="I11" s="8"/>
      <c r="J11" s="58"/>
      <c r="K11" s="59"/>
      <c r="L11" s="43"/>
      <c r="V11" s="8"/>
      <c r="W11" s="231"/>
      <c r="X11" s="8"/>
      <c r="Y11" s="231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39"/>
      <c r="CA11" s="47" t="s">
        <v>11</v>
      </c>
      <c r="CB11" s="41"/>
      <c r="CC11" s="41"/>
      <c r="CD11" s="43"/>
      <c r="CE11" s="57" t="s">
        <v>71</v>
      </c>
      <c r="CF11" s="41"/>
      <c r="CG11" s="10"/>
      <c r="CH11" s="58" t="s">
        <v>12</v>
      </c>
      <c r="CI11" s="239">
        <v>30</v>
      </c>
      <c r="CJ11" s="296"/>
    </row>
    <row r="12" spans="2:88" ht="21" customHeight="1" thickBot="1" thickTop="1">
      <c r="B12" s="8"/>
      <c r="C12" s="8"/>
      <c r="D12" s="8"/>
      <c r="E12" s="8"/>
      <c r="F12" s="8"/>
      <c r="G12" s="295"/>
      <c r="H12" s="8"/>
      <c r="I12" s="8"/>
      <c r="J12" s="8"/>
      <c r="K12" s="8"/>
      <c r="L12" s="8"/>
      <c r="P12" s="64"/>
      <c r="Q12" s="6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1"/>
      <c r="CA12" s="62"/>
      <c r="CB12" s="62"/>
      <c r="CC12" s="62"/>
      <c r="CD12" s="62"/>
      <c r="CE12" s="226"/>
      <c r="CF12" s="62"/>
      <c r="CG12" s="62"/>
      <c r="CH12" s="62"/>
      <c r="CI12" s="62"/>
      <c r="CJ12" s="6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Q13" s="26"/>
      <c r="AR13" s="65"/>
      <c r="AS13" s="26"/>
      <c r="AT13" s="65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4"/>
      <c r="Q14" s="64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4"/>
      <c r="BW14" s="64"/>
      <c r="BX14" s="64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</row>
    <row r="15" spans="30:88" ht="18" customHeight="1"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4"/>
      <c r="BW15" s="64"/>
      <c r="BX15" s="64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</row>
    <row r="16" spans="67:88" ht="18" customHeight="1">
      <c r="BO16" s="185"/>
      <c r="CA16" s="65"/>
      <c r="CB16" s="65"/>
      <c r="CC16" s="65"/>
      <c r="CD16" s="65"/>
      <c r="CE16" s="65"/>
      <c r="CF16" s="65"/>
      <c r="CG16" s="65"/>
      <c r="CH16" s="65"/>
      <c r="CI16" s="65"/>
      <c r="CJ16" s="65"/>
    </row>
    <row r="17" spans="15:61" ht="18" customHeight="1">
      <c r="O17" s="192"/>
      <c r="BI17" s="185"/>
    </row>
    <row r="18" spans="25:67" ht="18" customHeight="1">
      <c r="Y18" s="26"/>
      <c r="AU18" s="191"/>
      <c r="AX18" s="225"/>
      <c r="BA18" s="225"/>
      <c r="BI18" s="185"/>
      <c r="BL18" s="223"/>
      <c r="BO18" s="84"/>
    </row>
    <row r="19" spans="47:61" ht="18" customHeight="1">
      <c r="AU19" s="26"/>
      <c r="AW19" s="191"/>
      <c r="BE19" s="26"/>
      <c r="BI19" s="175"/>
    </row>
    <row r="20" spans="43:85" ht="18" customHeight="1">
      <c r="AQ20" s="191"/>
      <c r="AS20" s="345" t="s">
        <v>111</v>
      </c>
      <c r="AW20" s="26"/>
      <c r="AZ20" s="26"/>
      <c r="BC20" s="26"/>
      <c r="BF20" s="26"/>
      <c r="BG20" s="207"/>
      <c r="BM20" s="191"/>
      <c r="CG20" s="71"/>
    </row>
    <row r="21" spans="18:65" ht="18" customHeight="1">
      <c r="R21" s="185" t="s">
        <v>40</v>
      </c>
      <c r="AQ21" s="26"/>
      <c r="AZ21" s="26"/>
      <c r="BD21" s="173"/>
      <c r="BE21" s="173"/>
      <c r="BM21" s="26"/>
    </row>
    <row r="22" spans="8:88" ht="18" customHeight="1">
      <c r="H22" s="206"/>
      <c r="S22" s="173"/>
      <c r="Z22" s="199"/>
      <c r="AO22" s="185"/>
      <c r="AZ22" s="242"/>
      <c r="BD22" s="26"/>
      <c r="BE22" s="26"/>
      <c r="BF22" s="215"/>
      <c r="BI22" s="197"/>
      <c r="BO22" s="26"/>
      <c r="BP22" s="26"/>
      <c r="BU22" s="215"/>
      <c r="CJ22" s="70"/>
    </row>
    <row r="23" spans="19:88" ht="18" customHeight="1">
      <c r="S23" s="26"/>
      <c r="V23" s="26"/>
      <c r="AF23" s="43"/>
      <c r="AO23" s="84"/>
      <c r="AZ23" s="26"/>
      <c r="BB23" s="26"/>
      <c r="BC23" s="26"/>
      <c r="BK23" s="241"/>
      <c r="BX23" s="26"/>
      <c r="BY23" s="26"/>
      <c r="BZ23" s="185"/>
      <c r="CA23" s="26"/>
      <c r="CB23" s="65"/>
      <c r="CC23" s="65"/>
      <c r="CE23" s="65"/>
      <c r="CF23" s="348" t="s">
        <v>98</v>
      </c>
      <c r="CI23" s="65"/>
      <c r="CJ23" s="65"/>
    </row>
    <row r="24" spans="17:84" ht="18" customHeight="1">
      <c r="Q24" s="173"/>
      <c r="R24" s="186" t="s">
        <v>92</v>
      </c>
      <c r="AR24" s="26"/>
      <c r="AS24" s="26"/>
      <c r="AT24" s="26"/>
      <c r="AY24" s="207"/>
      <c r="BK24" s="26"/>
      <c r="BP24" s="197"/>
      <c r="BR24" s="26"/>
      <c r="BU24" s="26"/>
      <c r="BV24" s="26"/>
      <c r="BW24" s="26"/>
      <c r="BZ24" s="186"/>
      <c r="CB24" s="173"/>
      <c r="CE24" s="65"/>
      <c r="CF24" s="65"/>
    </row>
    <row r="25" spans="13:84" ht="18" customHeight="1">
      <c r="M25" s="339" t="s">
        <v>53</v>
      </c>
      <c r="Q25" s="26"/>
      <c r="T25" s="191"/>
      <c r="U25" s="26"/>
      <c r="V25" s="173"/>
      <c r="W25" s="26"/>
      <c r="Z25" s="198"/>
      <c r="AD25" s="177"/>
      <c r="AH25" s="26"/>
      <c r="AI25" s="26"/>
      <c r="AS25" s="199"/>
      <c r="AW25" s="173"/>
      <c r="BG25" s="26"/>
      <c r="BN25" s="26"/>
      <c r="BO25" s="173"/>
      <c r="BR25" s="26"/>
      <c r="BS25" s="26"/>
      <c r="BU25" s="185"/>
      <c r="BV25" s="26"/>
      <c r="BX25" s="224" t="s">
        <v>97</v>
      </c>
      <c r="BY25" s="339" t="s">
        <v>58</v>
      </c>
      <c r="BZ25" s="26"/>
      <c r="CA25" s="173"/>
      <c r="CB25" s="26"/>
      <c r="CD25" s="65"/>
      <c r="CF25" s="65"/>
    </row>
    <row r="26" spans="2:84" ht="18" customHeight="1">
      <c r="B26" s="198">
        <v>21.594</v>
      </c>
      <c r="I26" s="191">
        <v>2</v>
      </c>
      <c r="O26" s="340"/>
      <c r="P26" s="185"/>
      <c r="Q26" s="26"/>
      <c r="S26" s="26"/>
      <c r="V26" s="191">
        <v>6</v>
      </c>
      <c r="W26" s="173"/>
      <c r="AA26" s="197">
        <v>21.305</v>
      </c>
      <c r="AB26" s="26"/>
      <c r="AG26" s="68"/>
      <c r="AI26" s="26"/>
      <c r="AM26" s="26"/>
      <c r="AN26" s="173"/>
      <c r="AR26" s="26"/>
      <c r="AS26" s="26"/>
      <c r="AT26" s="26"/>
      <c r="AU26" s="26"/>
      <c r="AW26" s="26"/>
      <c r="BB26" s="68"/>
      <c r="BC26" s="26"/>
      <c r="BF26" s="237"/>
      <c r="BH26" s="192"/>
      <c r="BJ26" s="26"/>
      <c r="BK26" s="26"/>
      <c r="BL26" s="173"/>
      <c r="BM26" s="26"/>
      <c r="BN26" s="173"/>
      <c r="BO26" s="173"/>
      <c r="BP26" s="26"/>
      <c r="BQ26" s="26"/>
      <c r="BR26" s="26"/>
      <c r="BS26" s="26"/>
      <c r="BT26" s="347">
        <v>102</v>
      </c>
      <c r="BU26" s="186"/>
      <c r="BV26" s="26"/>
      <c r="BW26" s="173"/>
      <c r="BY26" s="26"/>
      <c r="BZ26" s="26"/>
      <c r="CA26" s="26"/>
      <c r="CD26" s="65"/>
      <c r="CF26" s="65"/>
    </row>
    <row r="27" spans="1:89" ht="18" customHeight="1">
      <c r="A27" s="70"/>
      <c r="B27" s="70"/>
      <c r="E27" s="26"/>
      <c r="H27" s="26"/>
      <c r="I27" s="26"/>
      <c r="K27" s="26"/>
      <c r="N27" s="26"/>
      <c r="O27" s="26"/>
      <c r="P27" s="186"/>
      <c r="R27" s="26"/>
      <c r="S27" s="26"/>
      <c r="V27" s="26"/>
      <c r="W27" s="26"/>
      <c r="Y27" s="26"/>
      <c r="AG27" s="26"/>
      <c r="AN27" s="26"/>
      <c r="AO27" s="26"/>
      <c r="AR27" s="26"/>
      <c r="AS27" s="341" t="s">
        <v>98</v>
      </c>
      <c r="AT27" s="26"/>
      <c r="BH27" s="26"/>
      <c r="BL27" s="26"/>
      <c r="BN27" s="26"/>
      <c r="BO27" s="26"/>
      <c r="BT27" s="26"/>
      <c r="BU27" s="187"/>
      <c r="BV27" s="26"/>
      <c r="BW27" s="26"/>
      <c r="BZ27" s="26"/>
      <c r="CA27" s="174"/>
      <c r="CC27" s="179"/>
      <c r="CF27" s="26"/>
      <c r="CK27" s="70"/>
    </row>
    <row r="28" spans="1:87" ht="18" customHeight="1">
      <c r="A28" s="70"/>
      <c r="J28" s="270"/>
      <c r="L28" s="173"/>
      <c r="M28" s="270"/>
      <c r="N28" s="173"/>
      <c r="P28" s="26"/>
      <c r="S28" s="26"/>
      <c r="U28" s="26"/>
      <c r="Y28" s="212"/>
      <c r="AA28" s="199" t="s">
        <v>49</v>
      </c>
      <c r="AD28" s="26"/>
      <c r="AG28" s="26"/>
      <c r="AH28" s="26"/>
      <c r="AI28" s="26"/>
      <c r="AK28" s="341" t="s">
        <v>94</v>
      </c>
      <c r="AO28" s="177"/>
      <c r="AQ28" s="343" t="s">
        <v>61</v>
      </c>
      <c r="AS28" s="212"/>
      <c r="AX28" s="26"/>
      <c r="AY28" s="341" t="s">
        <v>94</v>
      </c>
      <c r="AZ28" s="26"/>
      <c r="BC28" s="26"/>
      <c r="BG28" s="26"/>
      <c r="BH28" s="26"/>
      <c r="BO28" s="26"/>
      <c r="BS28" s="274"/>
      <c r="BU28" s="213"/>
      <c r="BV28" s="173"/>
      <c r="BY28" s="340" t="s">
        <v>59</v>
      </c>
      <c r="CC28" s="179"/>
      <c r="CI28" s="71" t="s">
        <v>0</v>
      </c>
    </row>
    <row r="29" spans="1:89" ht="18" customHeight="1">
      <c r="A29" s="70"/>
      <c r="B29" s="198"/>
      <c r="C29" s="198">
        <v>21.584</v>
      </c>
      <c r="G29" s="191">
        <v>1</v>
      </c>
      <c r="I29" s="342" t="s">
        <v>51</v>
      </c>
      <c r="N29" s="26"/>
      <c r="O29" s="191">
        <v>3</v>
      </c>
      <c r="S29" s="173"/>
      <c r="U29" s="344" t="s">
        <v>55</v>
      </c>
      <c r="V29" s="26"/>
      <c r="X29" s="69"/>
      <c r="AA29" s="191"/>
      <c r="AG29" s="26"/>
      <c r="AI29" s="26"/>
      <c r="AK29" s="341" t="s">
        <v>95</v>
      </c>
      <c r="AR29" s="26"/>
      <c r="AS29" s="26"/>
      <c r="AT29" s="26"/>
      <c r="AX29" s="26"/>
      <c r="AY29" s="341" t="s">
        <v>95</v>
      </c>
      <c r="AZ29" s="26"/>
      <c r="BC29" s="26"/>
      <c r="BF29" s="237"/>
      <c r="BH29" s="26"/>
      <c r="BK29" s="26"/>
      <c r="BQ29" s="26"/>
      <c r="BR29" s="173"/>
      <c r="BT29" s="342" t="s">
        <v>57</v>
      </c>
      <c r="BV29" s="26"/>
      <c r="BX29" s="347">
        <v>101</v>
      </c>
      <c r="CC29" s="182"/>
      <c r="CK29" s="70"/>
    </row>
    <row r="30" spans="2:88" ht="18" customHeight="1">
      <c r="B30" s="70"/>
      <c r="E30" s="26"/>
      <c r="G30" s="26"/>
      <c r="J30" s="271"/>
      <c r="K30" s="179"/>
      <c r="L30" s="26"/>
      <c r="N30" s="26"/>
      <c r="O30" s="26"/>
      <c r="S30" s="26"/>
      <c r="V30" s="26"/>
      <c r="W30" s="26"/>
      <c r="X30" s="26"/>
      <c r="Y30" s="26"/>
      <c r="AA30" s="26"/>
      <c r="AC30" s="68"/>
      <c r="AE30" s="26"/>
      <c r="AG30" s="26"/>
      <c r="AI30" s="26"/>
      <c r="AK30" s="68"/>
      <c r="AR30" s="26"/>
      <c r="AT30" s="26"/>
      <c r="AY30" s="68"/>
      <c r="AZ30" s="26"/>
      <c r="BF30" s="26"/>
      <c r="BK30" s="173"/>
      <c r="BN30" s="26"/>
      <c r="BP30" s="26"/>
      <c r="BQ30" s="173"/>
      <c r="BR30" s="26"/>
      <c r="BS30" s="199"/>
      <c r="BT30" s="26"/>
      <c r="BV30" s="26"/>
      <c r="BW30" s="26"/>
      <c r="BX30" s="26"/>
      <c r="BY30" s="26"/>
      <c r="BZ30" s="26"/>
      <c r="CB30" s="26"/>
      <c r="CC30" s="68"/>
      <c r="CD30" s="26"/>
      <c r="CG30" s="26"/>
      <c r="CJ30" s="70"/>
    </row>
    <row r="31" spans="5:85" ht="18" customHeight="1">
      <c r="E31" s="193"/>
      <c r="G31" s="177"/>
      <c r="I31" s="26"/>
      <c r="J31" s="26"/>
      <c r="K31" s="340" t="s">
        <v>52</v>
      </c>
      <c r="L31" s="26"/>
      <c r="O31" s="173"/>
      <c r="S31" s="173"/>
      <c r="T31" s="193"/>
      <c r="V31" s="177" t="s">
        <v>93</v>
      </c>
      <c r="X31" s="177"/>
      <c r="Y31" s="344" t="s">
        <v>56</v>
      </c>
      <c r="Z31" s="212"/>
      <c r="AA31" s="177">
        <v>7</v>
      </c>
      <c r="AG31" s="26"/>
      <c r="AH31" s="68"/>
      <c r="AK31" s="341" t="s">
        <v>101</v>
      </c>
      <c r="AR31" s="26"/>
      <c r="AT31" s="26"/>
      <c r="AV31" s="69"/>
      <c r="AX31" s="26"/>
      <c r="AY31" s="341" t="s">
        <v>99</v>
      </c>
      <c r="AZ31" s="26"/>
      <c r="BC31" s="26"/>
      <c r="BG31" s="26"/>
      <c r="BI31" s="26"/>
      <c r="BN31" s="173"/>
      <c r="BO31" s="26"/>
      <c r="BP31" s="173"/>
      <c r="BR31" s="173"/>
      <c r="BS31" s="213"/>
      <c r="BW31" s="173"/>
      <c r="CC31" s="205"/>
      <c r="CE31" s="204"/>
      <c r="CG31" s="205"/>
    </row>
    <row r="32" spans="4:81" ht="18" customHeight="1">
      <c r="D32" s="72"/>
      <c r="G32" s="342" t="s">
        <v>50</v>
      </c>
      <c r="I32" s="272"/>
      <c r="J32" s="273"/>
      <c r="K32" s="273"/>
      <c r="L32" s="185"/>
      <c r="M32" s="273"/>
      <c r="N32" s="26"/>
      <c r="P32" s="26"/>
      <c r="R32" s="26"/>
      <c r="AB32" s="173"/>
      <c r="AF32" s="338" t="s">
        <v>60</v>
      </c>
      <c r="AG32" s="26"/>
      <c r="AI32" s="26"/>
      <c r="AK32" s="341" t="s">
        <v>102</v>
      </c>
      <c r="AR32" s="26"/>
      <c r="AS32" s="26"/>
      <c r="AT32" s="26"/>
      <c r="AW32" s="26"/>
      <c r="AX32" s="26"/>
      <c r="AY32" s="341" t="s">
        <v>100</v>
      </c>
      <c r="AZ32" s="26"/>
      <c r="BC32" s="26"/>
      <c r="BF32" s="237"/>
      <c r="BH32" s="338" t="s">
        <v>38</v>
      </c>
      <c r="BI32" s="173"/>
      <c r="BN32" s="26"/>
      <c r="BO32" s="26"/>
      <c r="BV32" s="26"/>
      <c r="BW32" s="173"/>
      <c r="CC32" s="184"/>
    </row>
    <row r="33" spans="10:75" ht="18" customHeight="1">
      <c r="J33" s="84"/>
      <c r="M33" s="26"/>
      <c r="S33" s="173"/>
      <c r="AC33" s="26"/>
      <c r="AD33" s="26"/>
      <c r="AG33" s="210"/>
      <c r="AR33" s="26"/>
      <c r="AT33" s="26"/>
      <c r="BF33" s="26"/>
      <c r="BH33" s="177"/>
      <c r="BI33" s="173"/>
      <c r="BN33" s="26"/>
      <c r="BO33" s="199"/>
      <c r="BP33" s="26"/>
      <c r="BQ33" s="26"/>
      <c r="BS33" s="207"/>
      <c r="BT33" s="26"/>
      <c r="BU33" s="26"/>
      <c r="BW33" s="26"/>
    </row>
    <row r="34" spans="12:86" ht="18" customHeight="1">
      <c r="L34" s="84"/>
      <c r="Q34" s="340" t="s">
        <v>54</v>
      </c>
      <c r="R34" s="223" t="s">
        <v>96</v>
      </c>
      <c r="S34" s="26"/>
      <c r="T34" s="173"/>
      <c r="Y34" s="346" t="s">
        <v>39</v>
      </c>
      <c r="AC34" s="210">
        <v>21.27</v>
      </c>
      <c r="AD34" s="177"/>
      <c r="BF34" s="173"/>
      <c r="BG34" s="26"/>
      <c r="BI34" s="189"/>
      <c r="BN34" s="188"/>
      <c r="BO34" s="211"/>
      <c r="BP34" s="26"/>
      <c r="BQ34" s="26"/>
      <c r="BR34" s="26"/>
      <c r="BW34" s="173"/>
      <c r="CC34" s="223"/>
      <c r="CH34" s="26"/>
    </row>
    <row r="35" spans="20:73" ht="18" customHeight="1">
      <c r="T35" s="26"/>
      <c r="Y35" s="199"/>
      <c r="AA35" s="237"/>
      <c r="AE35" s="189"/>
      <c r="BG35" s="177"/>
      <c r="BK35" s="223"/>
      <c r="BU35" s="175"/>
    </row>
    <row r="36" spans="17:64" ht="18" customHeight="1">
      <c r="Q36" s="211"/>
      <c r="AJ36" s="223"/>
      <c r="AO36" s="26"/>
      <c r="AU36" s="26"/>
      <c r="AW36" s="26"/>
      <c r="BK36" s="85"/>
      <c r="BL36" s="223"/>
    </row>
    <row r="37" spans="13:49" ht="18" customHeight="1">
      <c r="M37" s="198"/>
      <c r="Y37" s="214"/>
      <c r="AA37" s="214"/>
      <c r="AE37" s="26"/>
      <c r="AU37" s="177"/>
      <c r="AW37" s="176"/>
    </row>
    <row r="38" spans="35:80" ht="18" customHeight="1">
      <c r="AI38" s="224"/>
      <c r="AX38" s="26"/>
      <c r="AY38" s="26"/>
      <c r="BH38" s="185"/>
      <c r="BJ38" s="185"/>
      <c r="BT38" s="26"/>
      <c r="BX38" s="26"/>
      <c r="CB38" s="196"/>
    </row>
    <row r="39" spans="13:62" ht="18" customHeight="1">
      <c r="M39" s="332"/>
      <c r="AP39" s="211"/>
      <c r="BJ39" s="186"/>
    </row>
    <row r="40" spans="39:62" ht="18" customHeight="1">
      <c r="AM40" s="26"/>
      <c r="AS40" s="26"/>
      <c r="BJ40" s="185"/>
    </row>
    <row r="41" spans="21:62" ht="18" customHeight="1">
      <c r="U41" s="26"/>
      <c r="AM41" s="177"/>
      <c r="BJ41" s="186"/>
    </row>
    <row r="42" spans="70:79" ht="18" customHeight="1"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</row>
    <row r="43" spans="11:79" ht="18" customHeight="1"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</row>
    <row r="44" spans="11:79" ht="18" customHeight="1"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</row>
    <row r="45" spans="11:75" ht="18" customHeight="1">
      <c r="K45" s="47"/>
      <c r="L45" s="47"/>
      <c r="M45" s="183"/>
      <c r="N45" s="183"/>
      <c r="O45" s="183"/>
      <c r="P45" s="183"/>
      <c r="Q45" s="183"/>
      <c r="R45" s="183"/>
      <c r="S45" s="183"/>
      <c r="T45" s="183"/>
      <c r="BR45" s="47"/>
      <c r="BS45" s="47"/>
      <c r="BT45" s="47"/>
      <c r="BU45" s="47"/>
      <c r="BV45" s="47"/>
      <c r="BW45" s="183"/>
    </row>
    <row r="46" spans="11:75" ht="18" customHeight="1" thickBot="1">
      <c r="K46" s="43"/>
      <c r="L46" s="47"/>
      <c r="M46" s="47"/>
      <c r="N46" s="47"/>
      <c r="O46" s="43"/>
      <c r="P46" s="43"/>
      <c r="Q46" s="43"/>
      <c r="R46" s="43"/>
      <c r="S46" s="43"/>
      <c r="T46" s="43"/>
      <c r="AC46" s="64"/>
      <c r="AS46" s="66"/>
      <c r="BR46" s="43"/>
      <c r="BS46" s="43"/>
      <c r="BT46" s="43"/>
      <c r="BU46" s="43"/>
      <c r="BV46" s="47"/>
      <c r="BW46" s="47"/>
    </row>
    <row r="47" spans="2:88" ht="21" customHeight="1" thickBot="1">
      <c r="B47" s="180" t="s">
        <v>19</v>
      </c>
      <c r="C47" s="181" t="s">
        <v>25</v>
      </c>
      <c r="D47" s="181" t="s">
        <v>26</v>
      </c>
      <c r="E47" s="181" t="s">
        <v>27</v>
      </c>
      <c r="F47" s="251" t="s">
        <v>28</v>
      </c>
      <c r="G47" s="259"/>
      <c r="H47" s="181" t="s">
        <v>19</v>
      </c>
      <c r="I47" s="181" t="s">
        <v>25</v>
      </c>
      <c r="J47" s="181" t="s">
        <v>26</v>
      </c>
      <c r="K47" s="181" t="s">
        <v>27</v>
      </c>
      <c r="L47" s="251" t="s">
        <v>28</v>
      </c>
      <c r="M47" s="259"/>
      <c r="N47" s="181" t="s">
        <v>19</v>
      </c>
      <c r="O47" s="181" t="s">
        <v>25</v>
      </c>
      <c r="P47" s="181" t="s">
        <v>26</v>
      </c>
      <c r="Q47" s="181" t="s">
        <v>27</v>
      </c>
      <c r="R47" s="253" t="s">
        <v>28</v>
      </c>
      <c r="S47" s="179"/>
      <c r="T47" s="179"/>
      <c r="AS47" s="67"/>
      <c r="BR47" s="244"/>
      <c r="BS47" s="235"/>
      <c r="BT47" s="243"/>
      <c r="BU47" s="245"/>
      <c r="BV47" s="8"/>
      <c r="BW47" s="246"/>
      <c r="BX47" s="47"/>
      <c r="BY47" s="47"/>
      <c r="BZ47" s="180" t="s">
        <v>19</v>
      </c>
      <c r="CA47" s="181" t="s">
        <v>25</v>
      </c>
      <c r="CB47" s="181" t="s">
        <v>26</v>
      </c>
      <c r="CC47" s="181" t="s">
        <v>27</v>
      </c>
      <c r="CD47" s="251" t="s">
        <v>28</v>
      </c>
      <c r="CE47" s="252"/>
      <c r="CF47" s="181" t="s">
        <v>19</v>
      </c>
      <c r="CG47" s="181" t="s">
        <v>25</v>
      </c>
      <c r="CH47" s="181" t="s">
        <v>26</v>
      </c>
      <c r="CI47" s="181" t="s">
        <v>27</v>
      </c>
      <c r="CJ47" s="208" t="s">
        <v>28</v>
      </c>
    </row>
    <row r="48" spans="2:88" ht="21" customHeight="1" thickTop="1">
      <c r="B48" s="74"/>
      <c r="C48" s="4"/>
      <c r="D48" s="3"/>
      <c r="E48" s="4"/>
      <c r="F48" s="3"/>
      <c r="G48" s="4"/>
      <c r="H48" s="1"/>
      <c r="I48" s="4"/>
      <c r="J48" s="3" t="s">
        <v>48</v>
      </c>
      <c r="K48" s="4"/>
      <c r="L48" s="3"/>
      <c r="M48" s="4"/>
      <c r="N48" s="1"/>
      <c r="O48" s="4"/>
      <c r="P48" s="3"/>
      <c r="Q48" s="4"/>
      <c r="R48" s="334"/>
      <c r="S48" s="179"/>
      <c r="T48" s="179"/>
      <c r="AS48" s="67"/>
      <c r="BR48" s="248"/>
      <c r="BS48" s="235"/>
      <c r="BT48" s="243"/>
      <c r="BU48" s="245"/>
      <c r="BV48" s="8"/>
      <c r="BW48" s="246"/>
      <c r="BX48" s="43"/>
      <c r="BY48" s="47"/>
      <c r="BZ48" s="308"/>
      <c r="CA48" s="4"/>
      <c r="CB48" s="3"/>
      <c r="CC48" s="4"/>
      <c r="CD48" s="337"/>
      <c r="CE48" s="3" t="s">
        <v>43</v>
      </c>
      <c r="CF48" s="3"/>
      <c r="CG48" s="4"/>
      <c r="CH48" s="3"/>
      <c r="CI48" s="4"/>
      <c r="CJ48" s="260"/>
    </row>
    <row r="49" spans="2:88" ht="21" customHeight="1">
      <c r="B49" s="203"/>
      <c r="C49" s="79"/>
      <c r="D49" s="77"/>
      <c r="E49" s="78"/>
      <c r="F49" s="255"/>
      <c r="G49" s="333"/>
      <c r="H49" s="262"/>
      <c r="I49" s="79"/>
      <c r="J49" s="77"/>
      <c r="K49" s="78"/>
      <c r="L49" s="255"/>
      <c r="M49" s="333"/>
      <c r="N49" s="262"/>
      <c r="O49" s="79"/>
      <c r="P49" s="77"/>
      <c r="Q49" s="78"/>
      <c r="R49" s="190"/>
      <c r="S49" s="179"/>
      <c r="T49" s="179"/>
      <c r="AS49" s="66" t="s">
        <v>17</v>
      </c>
      <c r="BR49" s="247"/>
      <c r="BS49" s="245"/>
      <c r="BT49" s="243"/>
      <c r="BU49" s="245"/>
      <c r="BV49" s="8"/>
      <c r="BW49" s="246"/>
      <c r="BX49" s="8"/>
      <c r="BY49" s="8"/>
      <c r="BZ49" s="202"/>
      <c r="CA49" s="76"/>
      <c r="CB49" s="76"/>
      <c r="CC49" s="76"/>
      <c r="CD49" s="254"/>
      <c r="CE49" s="335"/>
      <c r="CF49" s="76"/>
      <c r="CG49" s="76"/>
      <c r="CH49" s="76"/>
      <c r="CI49" s="76"/>
      <c r="CJ49" s="209"/>
    </row>
    <row r="50" spans="2:88" ht="21" customHeight="1">
      <c r="B50" s="201">
        <v>1</v>
      </c>
      <c r="C50" s="78">
        <v>21.532</v>
      </c>
      <c r="D50" s="77">
        <v>-42</v>
      </c>
      <c r="E50" s="78">
        <f>C50+D50*0.001</f>
        <v>21.49</v>
      </c>
      <c r="F50" s="255" t="s">
        <v>44</v>
      </c>
      <c r="G50" s="261"/>
      <c r="H50" s="264">
        <v>3</v>
      </c>
      <c r="I50" s="78">
        <v>21.444</v>
      </c>
      <c r="J50" s="77">
        <v>42</v>
      </c>
      <c r="K50" s="78">
        <f>I50+J50*0.001</f>
        <v>21.486</v>
      </c>
      <c r="L50" s="255" t="s">
        <v>44</v>
      </c>
      <c r="M50" s="261"/>
      <c r="N50" s="264">
        <v>5</v>
      </c>
      <c r="O50" s="78">
        <v>21.363</v>
      </c>
      <c r="P50" s="77">
        <v>-42</v>
      </c>
      <c r="Q50" s="78">
        <f>O50+P50*0.001</f>
        <v>21.320999999999998</v>
      </c>
      <c r="R50" s="190" t="s">
        <v>44</v>
      </c>
      <c r="S50" s="179"/>
      <c r="T50" s="179"/>
      <c r="AS50" s="67" t="s">
        <v>18</v>
      </c>
      <c r="BR50" s="247"/>
      <c r="BS50" s="245"/>
      <c r="BT50" s="243"/>
      <c r="BU50" s="245"/>
      <c r="BV50" s="8"/>
      <c r="BW50" s="246"/>
      <c r="BX50" s="247"/>
      <c r="BY50" s="245"/>
      <c r="BZ50" s="240">
        <v>102</v>
      </c>
      <c r="CA50" s="12">
        <v>0.084</v>
      </c>
      <c r="CB50" s="77">
        <v>-42</v>
      </c>
      <c r="CC50" s="78">
        <f>CA50+CB50*0.001</f>
        <v>0.042</v>
      </c>
      <c r="CD50" s="255" t="s">
        <v>44</v>
      </c>
      <c r="CE50" s="256"/>
      <c r="CF50" s="262">
        <v>101</v>
      </c>
      <c r="CG50" s="79">
        <v>19.615</v>
      </c>
      <c r="CH50" s="77">
        <v>40</v>
      </c>
      <c r="CI50" s="78">
        <f>CG50+CH50*0.001</f>
        <v>19.654999999999998</v>
      </c>
      <c r="CJ50" s="11" t="s">
        <v>44</v>
      </c>
    </row>
    <row r="51" spans="2:88" ht="21" customHeight="1">
      <c r="B51" s="201"/>
      <c r="C51" s="78"/>
      <c r="D51" s="77"/>
      <c r="E51" s="78">
        <f>C51+D51*0.001</f>
        <v>0</v>
      </c>
      <c r="F51" s="255"/>
      <c r="G51" s="261"/>
      <c r="H51" s="264"/>
      <c r="I51" s="78"/>
      <c r="J51" s="77"/>
      <c r="K51" s="78">
        <f>I51+J51*0.001</f>
        <v>0</v>
      </c>
      <c r="L51" s="255"/>
      <c r="M51" s="261"/>
      <c r="N51" s="264">
        <v>6</v>
      </c>
      <c r="O51" s="78">
        <v>21.363</v>
      </c>
      <c r="P51" s="77">
        <v>-42</v>
      </c>
      <c r="Q51" s="78">
        <f>O51+P51*0.001</f>
        <v>21.320999999999998</v>
      </c>
      <c r="R51" s="190" t="s">
        <v>44</v>
      </c>
      <c r="S51" s="179"/>
      <c r="T51" s="179"/>
      <c r="AS51" s="67" t="s">
        <v>109</v>
      </c>
      <c r="BR51" s="248"/>
      <c r="BS51" s="235"/>
      <c r="BT51" s="243"/>
      <c r="BU51" s="245"/>
      <c r="BV51" s="8"/>
      <c r="BW51" s="246"/>
      <c r="BX51" s="248"/>
      <c r="BY51" s="235"/>
      <c r="BZ51" s="240" t="s">
        <v>47</v>
      </c>
      <c r="CA51" s="12">
        <v>19.653</v>
      </c>
      <c r="CB51" s="77">
        <v>-42</v>
      </c>
      <c r="CC51" s="78">
        <f>CA51+CB51*0.001</f>
        <v>19.610999999999997</v>
      </c>
      <c r="CD51" s="255"/>
      <c r="CE51" s="256"/>
      <c r="CF51" s="262" t="s">
        <v>47</v>
      </c>
      <c r="CG51" s="79">
        <v>0.045999999999999375</v>
      </c>
      <c r="CH51" s="77">
        <v>40</v>
      </c>
      <c r="CI51" s="78">
        <f>CG51+CH51*0.001</f>
        <v>0.08599999999999938</v>
      </c>
      <c r="CJ51" s="11"/>
    </row>
    <row r="52" spans="2:88" ht="21" customHeight="1">
      <c r="B52" s="201">
        <v>2</v>
      </c>
      <c r="C52" s="78">
        <v>21.507</v>
      </c>
      <c r="D52" s="77">
        <v>-40</v>
      </c>
      <c r="E52" s="78">
        <f>C52+D52*0.001</f>
        <v>21.467000000000002</v>
      </c>
      <c r="F52" s="255" t="s">
        <v>44</v>
      </c>
      <c r="G52" s="261"/>
      <c r="H52" s="264">
        <v>4</v>
      </c>
      <c r="I52" s="78">
        <v>21.363</v>
      </c>
      <c r="J52" s="77">
        <v>42</v>
      </c>
      <c r="K52" s="78">
        <f>I52+J52*0.001</f>
        <v>21.405</v>
      </c>
      <c r="L52" s="255" t="s">
        <v>44</v>
      </c>
      <c r="M52" s="261"/>
      <c r="N52" s="264">
        <v>7</v>
      </c>
      <c r="O52" s="78">
        <v>21.3</v>
      </c>
      <c r="P52" s="77">
        <v>42</v>
      </c>
      <c r="Q52" s="78">
        <f>O52+P52*0.001</f>
        <v>21.342000000000002</v>
      </c>
      <c r="R52" s="190" t="s">
        <v>44</v>
      </c>
      <c r="S52" s="179"/>
      <c r="T52" s="179"/>
      <c r="AS52" s="67"/>
      <c r="BR52" s="244"/>
      <c r="BS52" s="235"/>
      <c r="BT52" s="243"/>
      <c r="BU52" s="245"/>
      <c r="BV52" s="8"/>
      <c r="BW52" s="246"/>
      <c r="BX52" s="248"/>
      <c r="BY52" s="235"/>
      <c r="BZ52" s="240"/>
      <c r="CA52" s="12"/>
      <c r="CB52" s="77" t="s">
        <v>110</v>
      </c>
      <c r="CC52" s="78"/>
      <c r="CD52" s="255"/>
      <c r="CE52" s="256"/>
      <c r="CF52" s="262"/>
      <c r="CG52" s="79"/>
      <c r="CH52" s="77" t="s">
        <v>110</v>
      </c>
      <c r="CI52" s="78"/>
      <c r="CJ52" s="11"/>
    </row>
    <row r="53" spans="2:88" ht="21" customHeight="1" thickBot="1">
      <c r="B53" s="81"/>
      <c r="C53" s="82"/>
      <c r="D53" s="83"/>
      <c r="E53" s="83"/>
      <c r="F53" s="257"/>
      <c r="G53" s="263"/>
      <c r="H53" s="258"/>
      <c r="I53" s="82"/>
      <c r="J53" s="83"/>
      <c r="K53" s="83"/>
      <c r="L53" s="257"/>
      <c r="M53" s="263"/>
      <c r="N53" s="258"/>
      <c r="O53" s="82"/>
      <c r="P53" s="83"/>
      <c r="Q53" s="83"/>
      <c r="R53" s="236"/>
      <c r="S53" s="179"/>
      <c r="T53" s="179"/>
      <c r="AD53" s="27"/>
      <c r="AE53" s="28"/>
      <c r="BG53" s="27"/>
      <c r="BH53" s="28"/>
      <c r="BR53" s="249"/>
      <c r="BS53" s="245"/>
      <c r="BT53" s="243"/>
      <c r="BU53" s="245"/>
      <c r="BV53" s="8"/>
      <c r="BW53" s="250"/>
      <c r="BX53" s="336"/>
      <c r="BY53" s="231"/>
      <c r="BZ53" s="81"/>
      <c r="CA53" s="82"/>
      <c r="CB53" s="83"/>
      <c r="CC53" s="83"/>
      <c r="CD53" s="257"/>
      <c r="CE53" s="238"/>
      <c r="CF53" s="258"/>
      <c r="CG53" s="82"/>
      <c r="CH53" s="83"/>
      <c r="CI53" s="83"/>
      <c r="CJ53" s="15"/>
    </row>
    <row r="54" ht="12.75" customHeight="1">
      <c r="AA54" s="64"/>
    </row>
    <row r="55" ht="12.75" customHeight="1"/>
    <row r="56" ht="12.75">
      <c r="AA56" s="64"/>
    </row>
    <row r="57" spans="27:70" ht="12.75">
      <c r="AA57" s="64"/>
      <c r="BO57" s="64"/>
      <c r="BP57" s="64"/>
      <c r="BQ57" s="64"/>
      <c r="BR57" s="64"/>
    </row>
  </sheetData>
  <sheetProtection password="E755" sheet="1" objects="1" scenarios="1"/>
  <mergeCells count="4">
    <mergeCell ref="BN2:BQ2"/>
    <mergeCell ref="P3:S3"/>
    <mergeCell ref="X3:Y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72214" r:id="rId1"/>
    <oleObject progId="Paint.Picture" shapeId="974117" r:id="rId2"/>
    <oleObject progId="Paint.Picture" shapeId="1014508" r:id="rId3"/>
    <oleObject progId="Paint.Picture" shapeId="10218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2012-04-02T09:40:46Z</cp:lastPrinted>
  <dcterms:created xsi:type="dcterms:W3CDTF">2003-01-10T15:39:03Z</dcterms:created>
  <dcterms:modified xsi:type="dcterms:W3CDTF">2012-06-21T09:23:14Z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