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Rokytnice nad Jizerou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<sst xmlns="http://schemas.openxmlformats.org/spreadsheetml/2006/main" count="85" uniqueCount="60">
  <si>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</si>
  <si>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</si>
  <si>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</si>
  <si>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</si>
  <si>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</si>
  <si>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</si>
  <si>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</si>
  <si>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</si>
  <si>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</si>
  <si>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</si>
  <si>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</si>
  <si>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</si>
  <si>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</si>
  <si>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</si>
  <si>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</si>
  <si>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</si>
  <si>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</si>
  <si>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</si>
  <si>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</si>
  <si>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</si>
  <si>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</si>
  <si>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bez zabezpečení</t>
  </si>
  <si>
    <t>Kód : 15</t>
  </si>
  <si>
    <t>Vk 1</t>
  </si>
  <si>
    <t>Telefonické  dorozumívání</t>
  </si>
  <si>
    <t>výhybky a výkolejku přestavuje a uzamyká doprovod vlaku</t>
  </si>
  <si>
    <t>Koncová dopravna</t>
  </si>
  <si>
    <t>Mechanické</t>
  </si>
  <si>
    <t>klíče od výhybek a výkolejky v soupravě hlavních klíčů (SHK)</t>
  </si>
  <si>
    <t>přest</t>
  </si>
  <si>
    <t>provoz podle SŽDC D 3</t>
  </si>
  <si>
    <t>JTom</t>
  </si>
  <si>
    <t>IX.</t>
  </si>
  <si>
    <t>KANGO</t>
  </si>
  <si>
    <t>Výhybky a výkolejky</t>
  </si>
  <si>
    <t>Vk 2</t>
  </si>
  <si>
    <t>Konec tratě</t>
  </si>
  <si>
    <t>Směr  :  Jablonec nad Jizerou</t>
  </si>
  <si>
    <t>Trať : 510 B</t>
  </si>
  <si>
    <t>Km  20,193</t>
  </si>
  <si>
    <t>Ev. č. : 571109</t>
  </si>
  <si>
    <t>Jilemnice</t>
  </si>
  <si>
    <t>při jízdě do odbočky - rychlost 30 km/h</t>
  </si>
  <si>
    <t>č. II, úrovňové, jednostranné</t>
  </si>
  <si>
    <t>obě N jsou konstrukce sypané</t>
  </si>
  <si>
    <t>č. I, úrovňové, jednostranné</t>
  </si>
  <si>
    <t>kontrolní výměnový zámek, klíč 4/7 je v SHK - IV.</t>
  </si>
  <si>
    <t>výměnový zámek, klíč 6 je v SHK - V.</t>
  </si>
  <si>
    <t>výměnový zámek, klíč je držen v kontrolním zámku v.č.4</t>
  </si>
  <si>
    <t>výměnový zámek, klíč 8 je v SHK - VI.</t>
  </si>
  <si>
    <t>výměnový zámek, klíč je držen v kontrolním zámku Vk 1</t>
  </si>
  <si>
    <t>kotrolní výkolejkový zámek, klíč Vk1/2 je v SHK - II.</t>
  </si>
  <si>
    <t>výměnový zámek, klíč je držen v kontrolním zámku Vk 2</t>
  </si>
  <si>
    <t>kontrolní výkolejkový zámek, klíč Vk2/3 je v SHK - III.</t>
  </si>
  <si>
    <t>odtlačný kontrolní výměnový zámek, klíč 1t/1 je v SHK - I.</t>
  </si>
  <si>
    <t>k.č.3 je dlouhodobě vyloučená</t>
  </si>
  <si>
    <t>lze pojíždět pouze úsek v délce 40m od v.č.5 směrem k Vk 1</t>
  </si>
  <si>
    <t>zaražedlo k.č. 4a v km  20,451</t>
  </si>
  <si>
    <t>sjízdnost od km 20,230</t>
  </si>
  <si>
    <t>Vlečka č: V4528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</si>
</sst>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16"/>
      <color indexed="16"/>
      <name val="Arial CE"/>
      <family val="2"/>
    </font>
    <font>
      <sz val="11"/>
      <name val="Arial"/>
      <family val="0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9" fillId="0" borderId="0" xfId="0" applyFont="1" applyAlignment="1">
      <alignment horizontal="center" vertical="top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29" fillId="0" borderId="51" xfId="0" applyFont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6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7" fillId="4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20" applyFont="1" applyFill="1" applyAlignment="1">
      <alignment horizontal="righ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42" fillId="0" borderId="4" xfId="0" applyNumberFormat="1" applyFont="1" applyBorder="1" applyAlignment="1">
      <alignment horizontal="center" vertical="center"/>
    </xf>
    <xf numFmtId="164" fontId="17" fillId="0" borderId="52" xfId="0" applyNumberFormat="1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39" fillId="0" borderId="52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vertical="top"/>
    </xf>
    <xf numFmtId="0" fontId="29" fillId="0" borderId="0" xfId="0" applyFont="1" applyBorder="1" applyAlignment="1">
      <alignment horizontal="right"/>
    </xf>
    <xf numFmtId="0" fontId="44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horizontal="center" vertical="center"/>
    </xf>
    <xf numFmtId="0" fontId="31" fillId="2" borderId="54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44" fontId="36" fillId="2" borderId="61" xfId="18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0" fontId="6" fillId="0" borderId="62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41" xfId="20" applyFont="1" applyBorder="1" applyAlignment="1">
      <alignment horizontal="center" vertical="center"/>
      <protection/>
    </xf>
    <xf numFmtId="0" fontId="27" fillId="5" borderId="63" xfId="0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6" fillId="2" borderId="59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37</xdr:row>
      <xdr:rowOff>114300</xdr:rowOff>
    </xdr:from>
    <xdr:to>
      <xdr:col>24</xdr:col>
      <xdr:colOff>600075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8524875" y="9534525"/>
          <a:ext cx="1089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25</xdr:col>
      <xdr:colOff>9525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5429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Rokytnice nad Jizerou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685800</xdr:colOff>
      <xdr:row>42</xdr:row>
      <xdr:rowOff>133350</xdr:rowOff>
    </xdr:from>
    <xdr:to>
      <xdr:col>19</xdr:col>
      <xdr:colOff>952500</xdr:colOff>
      <xdr:row>44</xdr:row>
      <xdr:rowOff>123825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106965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40</xdr:row>
      <xdr:rowOff>114300</xdr:rowOff>
    </xdr:from>
    <xdr:to>
      <xdr:col>34</xdr:col>
      <xdr:colOff>695325</xdr:colOff>
      <xdr:row>40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10782300" y="10220325"/>
          <a:ext cx="16163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</xdr:colOff>
      <xdr:row>34</xdr:row>
      <xdr:rowOff>114300</xdr:rowOff>
    </xdr:from>
    <xdr:to>
      <xdr:col>32</xdr:col>
      <xdr:colOff>714375</xdr:colOff>
      <xdr:row>34</xdr:row>
      <xdr:rowOff>114300</xdr:rowOff>
    </xdr:to>
    <xdr:sp>
      <xdr:nvSpPr>
        <xdr:cNvPr id="9" name="Line 287"/>
        <xdr:cNvSpPr>
          <a:spLocks/>
        </xdr:cNvSpPr>
      </xdr:nvSpPr>
      <xdr:spPr>
        <a:xfrm flipV="1">
          <a:off x="19821525" y="8848725"/>
          <a:ext cx="5657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695325</xdr:colOff>
      <xdr:row>34</xdr:row>
      <xdr:rowOff>0</xdr:rowOff>
    </xdr:from>
    <xdr:ext cx="542925" cy="228600"/>
    <xdr:sp>
      <xdr:nvSpPr>
        <xdr:cNvPr id="10" name="text 7125"/>
        <xdr:cNvSpPr txBox="1">
          <a:spLocks noChangeArrowheads="1"/>
        </xdr:cNvSpPr>
      </xdr:nvSpPr>
      <xdr:spPr>
        <a:xfrm>
          <a:off x="23974425" y="87344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33400" cy="228600"/>
    <xdr:sp>
      <xdr:nvSpPr>
        <xdr:cNvPr id="11" name="text 7125"/>
        <xdr:cNvSpPr txBox="1">
          <a:spLocks noChangeArrowheads="1"/>
        </xdr:cNvSpPr>
      </xdr:nvSpPr>
      <xdr:spPr>
        <a:xfrm>
          <a:off x="13677900" y="10106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32</xdr:col>
      <xdr:colOff>228600</xdr:colOff>
      <xdr:row>40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24993600" y="10106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104775</xdr:colOff>
      <xdr:row>35</xdr:row>
      <xdr:rowOff>76200</xdr:rowOff>
    </xdr:from>
    <xdr:to>
      <xdr:col>21</xdr:col>
      <xdr:colOff>685800</xdr:colOff>
      <xdr:row>36</xdr:row>
      <xdr:rowOff>152400</xdr:rowOff>
    </xdr:to>
    <xdr:grpSp>
      <xdr:nvGrpSpPr>
        <xdr:cNvPr id="16" name="Group 631"/>
        <xdr:cNvGrpSpPr>
          <a:grpSpLocks/>
        </xdr:cNvGrpSpPr>
      </xdr:nvGrpSpPr>
      <xdr:grpSpPr>
        <a:xfrm>
          <a:off x="12582525" y="9039225"/>
          <a:ext cx="4467225" cy="304800"/>
          <a:chOff x="89" y="95"/>
          <a:chExt cx="408" cy="32"/>
        </a:xfrm>
        <a:solidFill>
          <a:srgbClr val="FFFFFF"/>
        </a:solidFill>
      </xdr:grpSpPr>
      <xdr:sp>
        <xdr:nvSpPr>
          <xdr:cNvPr id="17" name="Rectangle 63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63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63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3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3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63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63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35</xdr:row>
      <xdr:rowOff>114300</xdr:rowOff>
    </xdr:from>
    <xdr:to>
      <xdr:col>19</xdr:col>
      <xdr:colOff>466725</xdr:colOff>
      <xdr:row>36</xdr:row>
      <xdr:rowOff>114300</xdr:rowOff>
    </xdr:to>
    <xdr:sp>
      <xdr:nvSpPr>
        <xdr:cNvPr id="24" name="text 7125"/>
        <xdr:cNvSpPr txBox="1">
          <a:spLocks noChangeArrowheads="1"/>
        </xdr:cNvSpPr>
      </xdr:nvSpPr>
      <xdr:spPr>
        <a:xfrm>
          <a:off x="14373225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25" name="Group 688"/>
        <xdr:cNvGrpSpPr>
          <a:grpSpLocks noChangeAspect="1"/>
        </xdr:cNvGrpSpPr>
      </xdr:nvGrpSpPr>
      <xdr:grpSpPr>
        <a:xfrm>
          <a:off x="2381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6" name="TextBox 68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7" name="Line 69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69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9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9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69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9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33" name="Line 705"/>
        <xdr:cNvSpPr>
          <a:spLocks/>
        </xdr:cNvSpPr>
      </xdr:nvSpPr>
      <xdr:spPr>
        <a:xfrm flipH="1">
          <a:off x="36195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34" name="Line 706"/>
        <xdr:cNvSpPr>
          <a:spLocks/>
        </xdr:cNvSpPr>
      </xdr:nvSpPr>
      <xdr:spPr>
        <a:xfrm flipH="1">
          <a:off x="36195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485775</xdr:colOff>
      <xdr:row>32</xdr:row>
      <xdr:rowOff>19050</xdr:rowOff>
    </xdr:from>
    <xdr:to>
      <xdr:col>31</xdr:col>
      <xdr:colOff>485775</xdr:colOff>
      <xdr:row>43</xdr:row>
      <xdr:rowOff>0</xdr:rowOff>
    </xdr:to>
    <xdr:sp>
      <xdr:nvSpPr>
        <xdr:cNvPr id="35" name="Line 710"/>
        <xdr:cNvSpPr>
          <a:spLocks/>
        </xdr:cNvSpPr>
      </xdr:nvSpPr>
      <xdr:spPr>
        <a:xfrm>
          <a:off x="24736425" y="8296275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942975</xdr:colOff>
      <xdr:row>30</xdr:row>
      <xdr:rowOff>0</xdr:rowOff>
    </xdr:from>
    <xdr:ext cx="1019175" cy="457200"/>
    <xdr:sp>
      <xdr:nvSpPr>
        <xdr:cNvPr id="36" name="text 774"/>
        <xdr:cNvSpPr txBox="1">
          <a:spLocks noChangeArrowheads="1"/>
        </xdr:cNvSpPr>
      </xdr:nvSpPr>
      <xdr:spPr>
        <a:xfrm>
          <a:off x="24222075" y="78200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4781
km 20,407</a:t>
          </a:r>
        </a:p>
      </xdr:txBody>
    </xdr:sp>
    <xdr:clientData/>
  </xdr:oneCellAnchor>
  <xdr:twoCellAnchor>
    <xdr:from>
      <xdr:col>14</xdr:col>
      <xdr:colOff>542925</xdr:colOff>
      <xdr:row>31</xdr:row>
      <xdr:rowOff>114300</xdr:rowOff>
    </xdr:from>
    <xdr:to>
      <xdr:col>21</xdr:col>
      <xdr:colOff>9525</xdr:colOff>
      <xdr:row>31</xdr:row>
      <xdr:rowOff>114300</xdr:rowOff>
    </xdr:to>
    <xdr:sp>
      <xdr:nvSpPr>
        <xdr:cNvPr id="37" name="Line 728"/>
        <xdr:cNvSpPr>
          <a:spLocks/>
        </xdr:cNvSpPr>
      </xdr:nvSpPr>
      <xdr:spPr>
        <a:xfrm>
          <a:off x="10106025" y="8162925"/>
          <a:ext cx="62674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33400" cy="228600"/>
    <xdr:sp>
      <xdr:nvSpPr>
        <xdr:cNvPr id="38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39" name="Group 730"/>
        <xdr:cNvGrpSpPr>
          <a:grpSpLocks noChangeAspect="1"/>
        </xdr:cNvGrpSpPr>
      </xdr:nvGrpSpPr>
      <xdr:grpSpPr>
        <a:xfrm>
          <a:off x="46958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" name="Line 7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35</xdr:row>
      <xdr:rowOff>19050</xdr:rowOff>
    </xdr:from>
    <xdr:to>
      <xdr:col>9</xdr:col>
      <xdr:colOff>485775</xdr:colOff>
      <xdr:row>36</xdr:row>
      <xdr:rowOff>19050</xdr:rowOff>
    </xdr:to>
    <xdr:grpSp>
      <xdr:nvGrpSpPr>
        <xdr:cNvPr id="42" name="Group 733"/>
        <xdr:cNvGrpSpPr>
          <a:grpSpLocks/>
        </xdr:cNvGrpSpPr>
      </xdr:nvGrpSpPr>
      <xdr:grpSpPr>
        <a:xfrm>
          <a:off x="6524625" y="898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" name="Rectangle 7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46" name="Group 737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36</xdr:row>
      <xdr:rowOff>114300</xdr:rowOff>
    </xdr:from>
    <xdr:to>
      <xdr:col>9</xdr:col>
      <xdr:colOff>419100</xdr:colOff>
      <xdr:row>38</xdr:row>
      <xdr:rowOff>28575</xdr:rowOff>
    </xdr:to>
    <xdr:grpSp>
      <xdr:nvGrpSpPr>
        <xdr:cNvPr id="49" name="Group 740"/>
        <xdr:cNvGrpSpPr>
          <a:grpSpLocks noChangeAspect="1"/>
        </xdr:cNvGrpSpPr>
      </xdr:nvGrpSpPr>
      <xdr:grpSpPr>
        <a:xfrm>
          <a:off x="61817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36</xdr:row>
      <xdr:rowOff>114300</xdr:rowOff>
    </xdr:from>
    <xdr:to>
      <xdr:col>10</xdr:col>
      <xdr:colOff>495300</xdr:colOff>
      <xdr:row>37</xdr:row>
      <xdr:rowOff>9525</xdr:rowOff>
    </xdr:to>
    <xdr:sp>
      <xdr:nvSpPr>
        <xdr:cNvPr id="52" name="Line 743"/>
        <xdr:cNvSpPr>
          <a:spLocks/>
        </xdr:cNvSpPr>
      </xdr:nvSpPr>
      <xdr:spPr>
        <a:xfrm>
          <a:off x="6343650" y="930592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9</xdr:col>
      <xdr:colOff>266700</xdr:colOff>
      <xdr:row>36</xdr:row>
      <xdr:rowOff>114300</xdr:rowOff>
    </xdr:to>
    <xdr:sp>
      <xdr:nvSpPr>
        <xdr:cNvPr id="53" name="Line 744"/>
        <xdr:cNvSpPr>
          <a:spLocks/>
        </xdr:cNvSpPr>
      </xdr:nvSpPr>
      <xdr:spPr>
        <a:xfrm>
          <a:off x="4857750" y="88487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37</xdr:row>
      <xdr:rowOff>9525</xdr:rowOff>
    </xdr:from>
    <xdr:to>
      <xdr:col>11</xdr:col>
      <xdr:colOff>247650</xdr:colOff>
      <xdr:row>37</xdr:row>
      <xdr:rowOff>95250</xdr:rowOff>
    </xdr:to>
    <xdr:sp>
      <xdr:nvSpPr>
        <xdr:cNvPr id="54" name="Line 745"/>
        <xdr:cNvSpPr>
          <a:spLocks/>
        </xdr:cNvSpPr>
      </xdr:nvSpPr>
      <xdr:spPr>
        <a:xfrm>
          <a:off x="7067550" y="9429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37</xdr:row>
      <xdr:rowOff>95250</xdr:rowOff>
    </xdr:from>
    <xdr:to>
      <xdr:col>12</xdr:col>
      <xdr:colOff>466725</xdr:colOff>
      <xdr:row>37</xdr:row>
      <xdr:rowOff>114300</xdr:rowOff>
    </xdr:to>
    <xdr:sp>
      <xdr:nvSpPr>
        <xdr:cNvPr id="55" name="Line 746"/>
        <xdr:cNvSpPr>
          <a:spLocks/>
        </xdr:cNvSpPr>
      </xdr:nvSpPr>
      <xdr:spPr>
        <a:xfrm>
          <a:off x="7810500" y="9515475"/>
          <a:ext cx="7334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438150</xdr:colOff>
      <xdr:row>37</xdr:row>
      <xdr:rowOff>123825</xdr:rowOff>
    </xdr:from>
    <xdr:to>
      <xdr:col>11</xdr:col>
      <xdr:colOff>466725</xdr:colOff>
      <xdr:row>38</xdr:row>
      <xdr:rowOff>123825</xdr:rowOff>
    </xdr:to>
    <xdr:grpSp>
      <xdr:nvGrpSpPr>
        <xdr:cNvPr id="56" name="Group 747"/>
        <xdr:cNvGrpSpPr>
          <a:grpSpLocks/>
        </xdr:cNvGrpSpPr>
      </xdr:nvGrpSpPr>
      <xdr:grpSpPr>
        <a:xfrm>
          <a:off x="8001000" y="95440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7" name="Rectangle 74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4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5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40</xdr:row>
      <xdr:rowOff>76200</xdr:rowOff>
    </xdr:from>
    <xdr:to>
      <xdr:col>15</xdr:col>
      <xdr:colOff>247650</xdr:colOff>
      <xdr:row>40</xdr:row>
      <xdr:rowOff>114300</xdr:rowOff>
    </xdr:to>
    <xdr:sp>
      <xdr:nvSpPr>
        <xdr:cNvPr id="60" name="Line 751"/>
        <xdr:cNvSpPr>
          <a:spLocks/>
        </xdr:cNvSpPr>
      </xdr:nvSpPr>
      <xdr:spPr>
        <a:xfrm>
          <a:off x="100393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114300</xdr:rowOff>
    </xdr:from>
    <xdr:to>
      <xdr:col>12</xdr:col>
      <xdr:colOff>495300</xdr:colOff>
      <xdr:row>39</xdr:row>
      <xdr:rowOff>95250</xdr:rowOff>
    </xdr:to>
    <xdr:sp>
      <xdr:nvSpPr>
        <xdr:cNvPr id="61" name="Line 752"/>
        <xdr:cNvSpPr>
          <a:spLocks/>
        </xdr:cNvSpPr>
      </xdr:nvSpPr>
      <xdr:spPr>
        <a:xfrm>
          <a:off x="6343650" y="9305925"/>
          <a:ext cx="2228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219075</xdr:rowOff>
    </xdr:from>
    <xdr:to>
      <xdr:col>14</xdr:col>
      <xdr:colOff>495300</xdr:colOff>
      <xdr:row>40</xdr:row>
      <xdr:rowOff>76200</xdr:rowOff>
    </xdr:to>
    <xdr:sp>
      <xdr:nvSpPr>
        <xdr:cNvPr id="62" name="Line 753"/>
        <xdr:cNvSpPr>
          <a:spLocks/>
        </xdr:cNvSpPr>
      </xdr:nvSpPr>
      <xdr:spPr>
        <a:xfrm>
          <a:off x="9315450" y="100965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95250</xdr:rowOff>
    </xdr:from>
    <xdr:to>
      <xdr:col>13</xdr:col>
      <xdr:colOff>266700</xdr:colOff>
      <xdr:row>39</xdr:row>
      <xdr:rowOff>219075</xdr:rowOff>
    </xdr:to>
    <xdr:sp>
      <xdr:nvSpPr>
        <xdr:cNvPr id="63" name="Line 754"/>
        <xdr:cNvSpPr>
          <a:spLocks/>
        </xdr:cNvSpPr>
      </xdr:nvSpPr>
      <xdr:spPr>
        <a:xfrm>
          <a:off x="8572500" y="99726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19050</xdr:colOff>
      <xdr:row>39</xdr:row>
      <xdr:rowOff>104775</xdr:rowOff>
    </xdr:from>
    <xdr:to>
      <xdr:col>12</xdr:col>
      <xdr:colOff>371475</xdr:colOff>
      <xdr:row>40</xdr:row>
      <xdr:rowOff>0</xdr:rowOff>
    </xdr:to>
    <xdr:sp>
      <xdr:nvSpPr>
        <xdr:cNvPr id="64" name="kreslení 427"/>
        <xdr:cNvSpPr>
          <a:spLocks/>
        </xdr:cNvSpPr>
      </xdr:nvSpPr>
      <xdr:spPr>
        <a:xfrm>
          <a:off x="8096250" y="9982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5" name="Line 756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6" name="Line 757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7" name="Line 758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8" name="Line 759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69" name="Line 760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0" name="Line 761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1" name="Line 762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2" name="Line 763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3" name="Line 764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4" name="Line 765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5" name="Line 766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6" name="Line 767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7" name="Line 768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8" name="Line 769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79" name="Line 770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0" name="Line 771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1" name="Line 772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2" name="Line 773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3" name="Line 774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4" name="Line 775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5" name="Line 776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6" name="Line 777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7" name="Line 778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88" name="Line 779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89" name="Line 780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0" name="Line 781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1" name="Line 782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2" name="Line 783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3" name="Line 784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4" name="Line 785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5" name="Line 786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6" name="Line 787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7" name="Line 788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8" name="Line 789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99" name="Line 790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19050</xdr:rowOff>
    </xdr:from>
    <xdr:to>
      <xdr:col>13</xdr:col>
      <xdr:colOff>504825</xdr:colOff>
      <xdr:row>40</xdr:row>
      <xdr:rowOff>19050</xdr:rowOff>
    </xdr:to>
    <xdr:sp>
      <xdr:nvSpPr>
        <xdr:cNvPr id="100" name="Line 791"/>
        <xdr:cNvSpPr>
          <a:spLocks/>
        </xdr:cNvSpPr>
      </xdr:nvSpPr>
      <xdr:spPr>
        <a:xfrm flipH="1">
          <a:off x="90392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123825</xdr:rowOff>
    </xdr:from>
    <xdr:to>
      <xdr:col>11</xdr:col>
      <xdr:colOff>266700</xdr:colOff>
      <xdr:row>34</xdr:row>
      <xdr:rowOff>114300</xdr:rowOff>
    </xdr:to>
    <xdr:sp>
      <xdr:nvSpPr>
        <xdr:cNvPr id="101" name="Line 792"/>
        <xdr:cNvSpPr>
          <a:spLocks/>
        </xdr:cNvSpPr>
      </xdr:nvSpPr>
      <xdr:spPr>
        <a:xfrm flipH="1">
          <a:off x="6343650" y="8401050"/>
          <a:ext cx="148590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31</xdr:row>
      <xdr:rowOff>152400</xdr:rowOff>
    </xdr:from>
    <xdr:to>
      <xdr:col>13</xdr:col>
      <xdr:colOff>323850</xdr:colOff>
      <xdr:row>32</xdr:row>
      <xdr:rowOff>0</xdr:rowOff>
    </xdr:to>
    <xdr:sp>
      <xdr:nvSpPr>
        <xdr:cNvPr id="102" name="Line 793"/>
        <xdr:cNvSpPr>
          <a:spLocks/>
        </xdr:cNvSpPr>
      </xdr:nvSpPr>
      <xdr:spPr>
        <a:xfrm flipV="1">
          <a:off x="86296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31</xdr:row>
      <xdr:rowOff>114300</xdr:rowOff>
    </xdr:from>
    <xdr:to>
      <xdr:col>14</xdr:col>
      <xdr:colOff>523875</xdr:colOff>
      <xdr:row>31</xdr:row>
      <xdr:rowOff>152400</xdr:rowOff>
    </xdr:to>
    <xdr:sp>
      <xdr:nvSpPr>
        <xdr:cNvPr id="103" name="Line 794"/>
        <xdr:cNvSpPr>
          <a:spLocks/>
        </xdr:cNvSpPr>
      </xdr:nvSpPr>
      <xdr:spPr>
        <a:xfrm flipV="1">
          <a:off x="9363075" y="81629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0</xdr:rowOff>
    </xdr:from>
    <xdr:to>
      <xdr:col>12</xdr:col>
      <xdr:colOff>552450</xdr:colOff>
      <xdr:row>32</xdr:row>
      <xdr:rowOff>123825</xdr:rowOff>
    </xdr:to>
    <xdr:sp>
      <xdr:nvSpPr>
        <xdr:cNvPr id="104" name="Line 795"/>
        <xdr:cNvSpPr>
          <a:spLocks/>
        </xdr:cNvSpPr>
      </xdr:nvSpPr>
      <xdr:spPr>
        <a:xfrm flipH="1">
          <a:off x="7829550" y="8277225"/>
          <a:ext cx="80010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05" name="Line 79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06" name="Line 79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07" name="Line 79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08" name="Line 79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09" name="Line 80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0" name="Line 80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1" name="Line 80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2" name="Line 80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3" name="Line 80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4" name="Line 80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5" name="Line 80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6" name="Line 80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7" name="Line 80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8" name="Line 80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19" name="Line 810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0" name="Line 811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1" name="Line 812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2" name="Line 813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3" name="Line 814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4" name="Line 815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5" name="Line 816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6" name="Line 817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7" name="Line 818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28" name="Line 819"/>
        <xdr:cNvSpPr>
          <a:spLocks/>
        </xdr:cNvSpPr>
      </xdr:nvSpPr>
      <xdr:spPr>
        <a:xfrm flipH="1">
          <a:off x="134397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29" name="Line 82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0" name="Line 82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1" name="Line 822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2" name="Line 823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3" name="Line 824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4" name="Line 825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5" name="Line 826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6" name="Line 827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7" name="Line 828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8" name="Line 829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39" name="Line 830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30</xdr:row>
      <xdr:rowOff>19050</xdr:rowOff>
    </xdr:from>
    <xdr:to>
      <xdr:col>19</xdr:col>
      <xdr:colOff>504825</xdr:colOff>
      <xdr:row>30</xdr:row>
      <xdr:rowOff>19050</xdr:rowOff>
    </xdr:to>
    <xdr:sp>
      <xdr:nvSpPr>
        <xdr:cNvPr id="140" name="Line 831"/>
        <xdr:cNvSpPr>
          <a:spLocks/>
        </xdr:cNvSpPr>
      </xdr:nvSpPr>
      <xdr:spPr>
        <a:xfrm flipH="1">
          <a:off x="144113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1" name="Line 83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2" name="Line 83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3" name="Line 83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4" name="Line 83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5" name="Line 83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6" name="Line 83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7" name="Line 83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8" name="Line 83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9" name="Line 84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0" name="Line 84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1" name="Line 84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2" name="Line 84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3" name="Line 84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4" name="Line 84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5" name="Line 84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6" name="Line 84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7" name="Line 84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8" name="Line 84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9" name="Line 85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0" name="Line 85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1" name="Line 85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2" name="Line 85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3" name="Line 85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4" name="Line 85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65" name="Line 85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66" name="Line 85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67" name="Line 858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68" name="Line 859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69" name="Line 86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0" name="Line 86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1" name="Line 86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2" name="Line 86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3" name="Line 864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4" name="Line 865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5" name="Line 86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76" name="Line 86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447675</xdr:colOff>
      <xdr:row>32</xdr:row>
      <xdr:rowOff>209550</xdr:rowOff>
    </xdr:from>
    <xdr:to>
      <xdr:col>11</xdr:col>
      <xdr:colOff>485775</xdr:colOff>
      <xdr:row>33</xdr:row>
      <xdr:rowOff>209550</xdr:rowOff>
    </xdr:to>
    <xdr:grpSp>
      <xdr:nvGrpSpPr>
        <xdr:cNvPr id="177" name="Group 868"/>
        <xdr:cNvGrpSpPr>
          <a:grpSpLocks/>
        </xdr:cNvGrpSpPr>
      </xdr:nvGrpSpPr>
      <xdr:grpSpPr>
        <a:xfrm>
          <a:off x="8010525" y="8486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8" name="Rectangle 86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7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7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1" name="Line 872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2" name="Line 873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3" name="Line 874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4" name="Line 875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5" name="Line 876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6" name="Line 877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7" name="Line 878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8" name="Line 879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9" name="Line 880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0" name="Line 881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1" name="Line 882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2" name="Line 883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3" name="Line 884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4" name="Line 885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5" name="Line 886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6" name="Line 887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7" name="Line 888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8" name="Line 889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9" name="Line 890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0" name="Line 891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1" name="Line 892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2" name="Line 893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3" name="Line 894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4" name="Line 895"/>
        <xdr:cNvSpPr>
          <a:spLocks/>
        </xdr:cNvSpPr>
      </xdr:nvSpPr>
      <xdr:spPr>
        <a:xfrm flipH="1">
          <a:off x="8077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05" name="Line 896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06" name="Line 897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07" name="Line 898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08" name="Line 899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09" name="Line 900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0" name="Line 901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1" name="Line 902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2" name="Line 903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3" name="Line 904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4" name="Line 905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5" name="Line 906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216" name="Line 907"/>
        <xdr:cNvSpPr>
          <a:spLocks/>
        </xdr:cNvSpPr>
      </xdr:nvSpPr>
      <xdr:spPr>
        <a:xfrm flipH="1">
          <a:off x="9039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9525</xdr:colOff>
      <xdr:row>31</xdr:row>
      <xdr:rowOff>47625</xdr:rowOff>
    </xdr:from>
    <xdr:to>
      <xdr:col>12</xdr:col>
      <xdr:colOff>361950</xdr:colOff>
      <xdr:row>31</xdr:row>
      <xdr:rowOff>171450</xdr:rowOff>
    </xdr:to>
    <xdr:sp>
      <xdr:nvSpPr>
        <xdr:cNvPr id="217" name="kreslení 16"/>
        <xdr:cNvSpPr>
          <a:spLocks/>
        </xdr:cNvSpPr>
      </xdr:nvSpPr>
      <xdr:spPr>
        <a:xfrm>
          <a:off x="8086725" y="8096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447675</xdr:colOff>
      <xdr:row>38</xdr:row>
      <xdr:rowOff>76200</xdr:rowOff>
    </xdr:from>
    <xdr:to>
      <xdr:col>20</xdr:col>
      <xdr:colOff>257175</xdr:colOff>
      <xdr:row>39</xdr:row>
      <xdr:rowOff>152400</xdr:rowOff>
    </xdr:to>
    <xdr:grpSp>
      <xdr:nvGrpSpPr>
        <xdr:cNvPr id="218" name="Group 909"/>
        <xdr:cNvGrpSpPr>
          <a:grpSpLocks/>
        </xdr:cNvGrpSpPr>
      </xdr:nvGrpSpPr>
      <xdr:grpSpPr>
        <a:xfrm>
          <a:off x="13896975" y="9725025"/>
          <a:ext cx="1752600" cy="304800"/>
          <a:chOff x="89" y="95"/>
          <a:chExt cx="408" cy="32"/>
        </a:xfrm>
        <a:solidFill>
          <a:srgbClr val="FFFFFF"/>
        </a:solidFill>
      </xdr:grpSpPr>
      <xdr:sp>
        <xdr:nvSpPr>
          <xdr:cNvPr id="219" name="Rectangle 91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1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1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1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1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1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1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38</xdr:row>
      <xdr:rowOff>114300</xdr:rowOff>
    </xdr:from>
    <xdr:to>
      <xdr:col>19</xdr:col>
      <xdr:colOff>466725</xdr:colOff>
      <xdr:row>39</xdr:row>
      <xdr:rowOff>114300</xdr:rowOff>
    </xdr:to>
    <xdr:sp>
      <xdr:nvSpPr>
        <xdr:cNvPr id="226" name="text 7125"/>
        <xdr:cNvSpPr txBox="1">
          <a:spLocks noChangeArrowheads="1"/>
        </xdr:cNvSpPr>
      </xdr:nvSpPr>
      <xdr:spPr>
        <a:xfrm>
          <a:off x="14373225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22</xdr:col>
      <xdr:colOff>323850</xdr:colOff>
      <xdr:row>40</xdr:row>
      <xdr:rowOff>114300</xdr:rowOff>
    </xdr:from>
    <xdr:to>
      <xdr:col>22</xdr:col>
      <xdr:colOff>628650</xdr:colOff>
      <xdr:row>42</xdr:row>
      <xdr:rowOff>28575</xdr:rowOff>
    </xdr:to>
    <xdr:grpSp>
      <xdr:nvGrpSpPr>
        <xdr:cNvPr id="227" name="Group 918"/>
        <xdr:cNvGrpSpPr>
          <a:grpSpLocks noChangeAspect="1"/>
        </xdr:cNvGrpSpPr>
      </xdr:nvGrpSpPr>
      <xdr:grpSpPr>
        <a:xfrm>
          <a:off x="176593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36</xdr:row>
      <xdr:rowOff>114300</xdr:rowOff>
    </xdr:from>
    <xdr:to>
      <xdr:col>27</xdr:col>
      <xdr:colOff>409575</xdr:colOff>
      <xdr:row>38</xdr:row>
      <xdr:rowOff>28575</xdr:rowOff>
    </xdr:to>
    <xdr:grpSp>
      <xdr:nvGrpSpPr>
        <xdr:cNvPr id="230" name="Group 922"/>
        <xdr:cNvGrpSpPr>
          <a:grpSpLocks/>
        </xdr:cNvGrpSpPr>
      </xdr:nvGrpSpPr>
      <xdr:grpSpPr>
        <a:xfrm>
          <a:off x="21374100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1" name="Line 9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36</xdr:row>
      <xdr:rowOff>114300</xdr:rowOff>
    </xdr:from>
    <xdr:to>
      <xdr:col>27</xdr:col>
      <xdr:colOff>238125</xdr:colOff>
      <xdr:row>37</xdr:row>
      <xdr:rowOff>0</xdr:rowOff>
    </xdr:to>
    <xdr:sp>
      <xdr:nvSpPr>
        <xdr:cNvPr id="233" name="Line 925"/>
        <xdr:cNvSpPr>
          <a:spLocks/>
        </xdr:cNvSpPr>
      </xdr:nvSpPr>
      <xdr:spPr>
        <a:xfrm flipV="1">
          <a:off x="20774025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37</xdr:row>
      <xdr:rowOff>0</xdr:rowOff>
    </xdr:from>
    <xdr:to>
      <xdr:col>26</xdr:col>
      <xdr:colOff>457200</xdr:colOff>
      <xdr:row>37</xdr:row>
      <xdr:rowOff>76200</xdr:rowOff>
    </xdr:to>
    <xdr:sp>
      <xdr:nvSpPr>
        <xdr:cNvPr id="234" name="Line 926"/>
        <xdr:cNvSpPr>
          <a:spLocks/>
        </xdr:cNvSpPr>
      </xdr:nvSpPr>
      <xdr:spPr>
        <a:xfrm flipV="1">
          <a:off x="200215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895350</xdr:colOff>
      <xdr:row>37</xdr:row>
      <xdr:rowOff>76200</xdr:rowOff>
    </xdr:from>
    <xdr:to>
      <xdr:col>25</xdr:col>
      <xdr:colOff>228600</xdr:colOff>
      <xdr:row>37</xdr:row>
      <xdr:rowOff>95250</xdr:rowOff>
    </xdr:to>
    <xdr:sp>
      <xdr:nvSpPr>
        <xdr:cNvPr id="235" name="Line 927"/>
        <xdr:cNvSpPr>
          <a:spLocks/>
        </xdr:cNvSpPr>
      </xdr:nvSpPr>
      <xdr:spPr>
        <a:xfrm flipV="1">
          <a:off x="19716750" y="9496425"/>
          <a:ext cx="304800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600075</xdr:colOff>
      <xdr:row>37</xdr:row>
      <xdr:rowOff>95250</xdr:rowOff>
    </xdr:from>
    <xdr:to>
      <xdr:col>24</xdr:col>
      <xdr:colOff>904875</xdr:colOff>
      <xdr:row>37</xdr:row>
      <xdr:rowOff>114300</xdr:rowOff>
    </xdr:to>
    <xdr:sp>
      <xdr:nvSpPr>
        <xdr:cNvPr id="236" name="Line 928"/>
        <xdr:cNvSpPr>
          <a:spLocks/>
        </xdr:cNvSpPr>
      </xdr:nvSpPr>
      <xdr:spPr>
        <a:xfrm flipV="1">
          <a:off x="19421475" y="9515475"/>
          <a:ext cx="3048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27</xdr:col>
      <xdr:colOff>247650</xdr:colOff>
      <xdr:row>40</xdr:row>
      <xdr:rowOff>114300</xdr:rowOff>
    </xdr:to>
    <xdr:sp>
      <xdr:nvSpPr>
        <xdr:cNvPr id="237" name="Line 929"/>
        <xdr:cNvSpPr>
          <a:spLocks/>
        </xdr:cNvSpPr>
      </xdr:nvSpPr>
      <xdr:spPr>
        <a:xfrm flipV="1">
          <a:off x="17811750" y="9305925"/>
          <a:ext cx="37147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38" name="Line 9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39" name="Line 9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0" name="Line 9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1" name="Line 9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2" name="Line 9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3" name="Line 9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4" name="Line 9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5" name="Line 9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6" name="Line 9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7" name="Line 9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8" name="Line 9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49" name="Line 9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0" name="Line 9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1" name="Line 9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2" name="Line 9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3" name="Line 9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4" name="Line 9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5" name="Line 9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6" name="Line 9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7" name="Line 9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8" name="Line 9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59" name="Line 9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60" name="Line 9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41</xdr:row>
      <xdr:rowOff>19050</xdr:rowOff>
    </xdr:from>
    <xdr:to>
      <xdr:col>35</xdr:col>
      <xdr:colOff>504825</xdr:colOff>
      <xdr:row>41</xdr:row>
      <xdr:rowOff>19050</xdr:rowOff>
    </xdr:to>
    <xdr:sp>
      <xdr:nvSpPr>
        <xdr:cNvPr id="261" name="Line 95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32</xdr:row>
      <xdr:rowOff>209550</xdr:rowOff>
    </xdr:from>
    <xdr:to>
      <xdr:col>29</xdr:col>
      <xdr:colOff>409575</xdr:colOff>
      <xdr:row>34</xdr:row>
      <xdr:rowOff>114300</xdr:rowOff>
    </xdr:to>
    <xdr:grpSp>
      <xdr:nvGrpSpPr>
        <xdr:cNvPr id="262" name="Group 955"/>
        <xdr:cNvGrpSpPr>
          <a:grpSpLocks noChangeAspect="1"/>
        </xdr:cNvGrpSpPr>
      </xdr:nvGrpSpPr>
      <xdr:grpSpPr>
        <a:xfrm>
          <a:off x="228600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3" name="Line 9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219075</xdr:colOff>
      <xdr:row>34</xdr:row>
      <xdr:rowOff>123825</xdr:rowOff>
    </xdr:from>
    <xdr:to>
      <xdr:col>29</xdr:col>
      <xdr:colOff>219075</xdr:colOff>
      <xdr:row>36</xdr:row>
      <xdr:rowOff>123825</xdr:rowOff>
    </xdr:to>
    <xdr:sp>
      <xdr:nvSpPr>
        <xdr:cNvPr id="265" name="Line 958"/>
        <xdr:cNvSpPr>
          <a:spLocks/>
        </xdr:cNvSpPr>
      </xdr:nvSpPr>
      <xdr:spPr>
        <a:xfrm flipH="1">
          <a:off x="21497925" y="88582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32</xdr:row>
      <xdr:rowOff>209550</xdr:rowOff>
    </xdr:from>
    <xdr:to>
      <xdr:col>27</xdr:col>
      <xdr:colOff>409575</xdr:colOff>
      <xdr:row>34</xdr:row>
      <xdr:rowOff>114300</xdr:rowOff>
    </xdr:to>
    <xdr:grpSp>
      <xdr:nvGrpSpPr>
        <xdr:cNvPr id="266" name="Group 959"/>
        <xdr:cNvGrpSpPr>
          <a:grpSpLocks noChangeAspect="1"/>
        </xdr:cNvGrpSpPr>
      </xdr:nvGrpSpPr>
      <xdr:grpSpPr>
        <a:xfrm>
          <a:off x="21374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7" name="Line 9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31</xdr:row>
      <xdr:rowOff>114300</xdr:rowOff>
    </xdr:from>
    <xdr:to>
      <xdr:col>27</xdr:col>
      <xdr:colOff>247650</xdr:colOff>
      <xdr:row>34</xdr:row>
      <xdr:rowOff>114300</xdr:rowOff>
    </xdr:to>
    <xdr:sp>
      <xdr:nvSpPr>
        <xdr:cNvPr id="269" name="Line 962"/>
        <xdr:cNvSpPr>
          <a:spLocks/>
        </xdr:cNvSpPr>
      </xdr:nvSpPr>
      <xdr:spPr>
        <a:xfrm>
          <a:off x="18554700" y="816292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209550</xdr:rowOff>
    </xdr:from>
    <xdr:to>
      <xdr:col>23</xdr:col>
      <xdr:colOff>409575</xdr:colOff>
      <xdr:row>31</xdr:row>
      <xdr:rowOff>114300</xdr:rowOff>
    </xdr:to>
    <xdr:grpSp>
      <xdr:nvGrpSpPr>
        <xdr:cNvPr id="270" name="Group 963"/>
        <xdr:cNvGrpSpPr>
          <a:grpSpLocks noChangeAspect="1"/>
        </xdr:cNvGrpSpPr>
      </xdr:nvGrpSpPr>
      <xdr:grpSpPr>
        <a:xfrm>
          <a:off x="184023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1" name="Line 9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31</xdr:row>
      <xdr:rowOff>114300</xdr:rowOff>
    </xdr:from>
    <xdr:to>
      <xdr:col>29</xdr:col>
      <xdr:colOff>285750</xdr:colOff>
      <xdr:row>31</xdr:row>
      <xdr:rowOff>114300</xdr:rowOff>
    </xdr:to>
    <xdr:sp>
      <xdr:nvSpPr>
        <xdr:cNvPr id="273" name="Line 966"/>
        <xdr:cNvSpPr>
          <a:spLocks/>
        </xdr:cNvSpPr>
      </xdr:nvSpPr>
      <xdr:spPr>
        <a:xfrm flipV="1">
          <a:off x="16363950" y="8162925"/>
          <a:ext cx="668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31</xdr:row>
      <xdr:rowOff>0</xdr:rowOff>
    </xdr:from>
    <xdr:ext cx="533400" cy="228600"/>
    <xdr:sp>
      <xdr:nvSpPr>
        <xdr:cNvPr id="274" name="text 7125"/>
        <xdr:cNvSpPr txBox="1">
          <a:spLocks noChangeArrowheads="1"/>
        </xdr:cNvSpPr>
      </xdr:nvSpPr>
      <xdr:spPr>
        <a:xfrm>
          <a:off x="220218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75" name="Line 96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76" name="Line 97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77" name="Line 97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78" name="Line 97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79" name="Line 97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0" name="Line 97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1" name="Line 97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2" name="Line 97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3" name="Line 97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4" name="Line 97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5" name="Line 97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6" name="Line 98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7" name="Line 98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8" name="Line 98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89" name="Line 98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0" name="Line 98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1" name="Line 98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2" name="Line 98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3" name="Line 98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4" name="Line 98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5" name="Line 98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6" name="Line 99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7" name="Line 99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298" name="Line 99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114300</xdr:rowOff>
    </xdr:from>
    <xdr:to>
      <xdr:col>23</xdr:col>
      <xdr:colOff>123825</xdr:colOff>
      <xdr:row>31</xdr:row>
      <xdr:rowOff>9525</xdr:rowOff>
    </xdr:to>
    <xdr:grpSp>
      <xdr:nvGrpSpPr>
        <xdr:cNvPr id="299" name="Group 993"/>
        <xdr:cNvGrpSpPr>
          <a:grpSpLocks/>
        </xdr:cNvGrpSpPr>
      </xdr:nvGrpSpPr>
      <xdr:grpSpPr>
        <a:xfrm flipH="1">
          <a:off x="16363950" y="7705725"/>
          <a:ext cx="2066925" cy="352425"/>
          <a:chOff x="-4847" y="151"/>
          <a:chExt cx="15417" cy="19600"/>
        </a:xfrm>
        <a:solidFill>
          <a:srgbClr val="FFFFFF"/>
        </a:solidFill>
      </xdr:grpSpPr>
      <xdr:sp>
        <xdr:nvSpPr>
          <xdr:cNvPr id="300" name="Line 99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99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02" name="Line 99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03" name="Line 99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04" name="Line 99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05" name="Line 99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06" name="Line 100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07" name="Line 100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08" name="Line 100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09" name="Line 100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0" name="Line 100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1" name="Line 100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2" name="Line 100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3" name="Line 100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4" name="Line 100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5" name="Line 100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6" name="Line 1010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7" name="Line 1011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8" name="Line 1012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19" name="Line 1013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20" name="Line 1014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21" name="Line 1015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22" name="Line 1016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23" name="Line 1017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24" name="Line 1018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325" name="Line 1019"/>
        <xdr:cNvSpPr>
          <a:spLocks/>
        </xdr:cNvSpPr>
      </xdr:nvSpPr>
      <xdr:spPr>
        <a:xfrm flipH="1">
          <a:off x="1732597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26" name="Line 102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27" name="Line 102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28" name="Line 102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29" name="Line 102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30" name="Line 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31" name="Line 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32" name="Line 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33" name="Line 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34" name="Line 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35" name="Line 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36" name="Line 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37" name="Line 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38" name="Line 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39" name="Line 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0" name="Line 1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1" name="Line 1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2" name="Line 1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3" name="Line 1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4" name="Line 1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5" name="Line 1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6" name="Line 1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7" name="Line 1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8" name="Line 1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49" name="Line 1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0" name="Line 2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1" name="Line 2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2" name="Line 2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3" name="Line 2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4" name="Line 2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5" name="Line 2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6" name="Line 2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7" name="Line 2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8" name="Line 2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59" name="Line 2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0" name="Line 3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1" name="Line 3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2" name="Line 3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3" name="Line 3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4" name="Line 3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5" name="Line 3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6" name="Line 3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7" name="Line 3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8" name="Line 3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69" name="Line 3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0" name="Line 4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1" name="Line 4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2" name="Line 4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3" name="Line 4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4" name="Line 4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5" name="Line 4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6" name="Line 4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7" name="Line 4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8" name="Line 4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79" name="Line 4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0" name="Line 5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1" name="Line 5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2" name="Line 5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3" name="Line 5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4" name="Line 5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5" name="Line 5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6" name="Line 5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7" name="Line 5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8" name="Line 5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389" name="Line 5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0" name="Line 6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1" name="Line 6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2" name="Line 6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3" name="Line 6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4" name="Line 6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5" name="Line 6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6" name="Line 6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7" name="Line 6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8" name="Line 6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399" name="Line 6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0" name="Line 7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1" name="Line 7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2" name="Line 7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3" name="Line 7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4" name="Line 7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5" name="Line 7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6" name="Line 7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7" name="Line 7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8" name="Line 7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09" name="Line 7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10" name="Line 8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11" name="Line 8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12" name="Line 8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13" name="Line 8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14" name="Line 8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15" name="Line 8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16" name="Line 8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17" name="Line 8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18" name="Line 8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19" name="Line 8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0" name="Line 9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1" name="Line 9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2" name="Line 9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3" name="Line 9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4" name="Line 9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5" name="Line 9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6" name="Line 9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7" name="Line 9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8" name="Line 9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29" name="Line 9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0" name="Line 10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1" name="Line 10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2" name="Line 10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3" name="Line 10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4" name="Line 10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5" name="Line 10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6" name="Line 10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7" name="Line 10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8" name="Line 10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39" name="Line 10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0" name="Line 11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1" name="Line 11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2" name="Line 11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3" name="Line 11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4" name="Line 11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5" name="Line 11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6" name="Line 11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7" name="Line 11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8" name="Line 11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49" name="Line 11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0" name="Line 12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1" name="Line 12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2" name="Line 12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3" name="Line 12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4" name="Line 12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5" name="Line 12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6" name="Line 12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7" name="Line 12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8" name="Line 12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59" name="Line 12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0" name="Line 13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1" name="Line 13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2" name="Line 13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3" name="Line 13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4" name="Line 13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5" name="Line 13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6" name="Line 13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7" name="Line 13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8" name="Line 13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69" name="Line 13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0" name="Line 14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1" name="Line 14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2" name="Line 14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3" name="Line 14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4" name="Line 14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5" name="Line 14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6" name="Line 14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7" name="Line 14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8" name="Line 14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79" name="Line 14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0" name="Line 15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1" name="Line 15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2" name="Line 15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3" name="Line 15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4" name="Line 15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5" name="Line 15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6" name="Line 15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7" name="Line 15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8" name="Line 15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89" name="Line 15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90" name="Line 16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91" name="Line 16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92" name="Line 16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93" name="Line 16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94" name="Line 16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95" name="Line 16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96" name="Line 16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497" name="Line 16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98" name="Line 16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499" name="Line 16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0" name="Line 17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1" name="Line 17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2" name="Line 17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3" name="Line 17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4" name="Line 17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5" name="Line 17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6" name="Line 17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7" name="Line 17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8" name="Line 17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09" name="Line 17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0" name="Line 18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1" name="Line 18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2" name="Line 18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3" name="Line 18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4" name="Line 18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5" name="Line 18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6" name="Line 18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7" name="Line 18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8" name="Line 18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19" name="Line 18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20" name="Line 19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21" name="Line 19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22" name="Line 19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23" name="Line 19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24" name="Line 19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25" name="Line 19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26" name="Line 19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27" name="Line 19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28" name="Line 19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29" name="Line 19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0" name="Line 20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1" name="Line 20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2" name="Line 20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3" name="Line 20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4" name="Line 20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5" name="Line 20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6" name="Line 20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7" name="Line 20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8" name="Line 20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39" name="Line 20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0" name="Line 21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1" name="Line 21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2" name="Line 21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3" name="Line 21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4" name="Line 21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5" name="Line 21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6" name="Line 21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7" name="Line 21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8" name="Line 21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49" name="Line 21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0" name="Line 22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1" name="Line 22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2" name="Line 22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3" name="Line 22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4" name="Line 22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5" name="Line 22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6" name="Line 22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7" name="Line 22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8" name="Line 22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59" name="Line 22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0" name="Line 23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1" name="Line 23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2" name="Line 23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3" name="Line 23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4" name="Line 23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5" name="Line 23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6" name="Line 23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7" name="Line 23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8" name="Line 23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69" name="Line 23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0" name="Line 24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1" name="Line 24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2" name="Line 24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3" name="Line 24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4" name="Line 24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5" name="Line 24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6" name="Line 24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7" name="Line 24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8" name="Line 24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79" name="Line 24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80" name="Line 25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81" name="Line 25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82" name="Line 25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83" name="Line 25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84" name="Line 25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585" name="Line 25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86" name="Line 25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87" name="Line 25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88" name="Line 25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89" name="Line 25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0" name="Line 26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1" name="Line 26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2" name="Line 26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3" name="Line 26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4" name="Line 26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5" name="Line 26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6" name="Line 26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7" name="Line 26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8" name="Line 26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599" name="Line 26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0" name="Line 270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1" name="Line 271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2" name="Line 272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3" name="Line 273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4" name="Line 274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5" name="Line 275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6" name="Line 276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7" name="Line 277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8" name="Line 278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30</xdr:row>
      <xdr:rowOff>19050</xdr:rowOff>
    </xdr:from>
    <xdr:to>
      <xdr:col>25</xdr:col>
      <xdr:colOff>504825</xdr:colOff>
      <xdr:row>30</xdr:row>
      <xdr:rowOff>19050</xdr:rowOff>
    </xdr:to>
    <xdr:sp>
      <xdr:nvSpPr>
        <xdr:cNvPr id="609" name="Line 279"/>
        <xdr:cNvSpPr>
          <a:spLocks/>
        </xdr:cNvSpPr>
      </xdr:nvSpPr>
      <xdr:spPr>
        <a:xfrm flipH="1">
          <a:off x="19783425" y="7839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0" name="Line 28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1" name="Line 28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2" name="Line 282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3" name="Line 283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4" name="Line 284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5" name="Line 285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6" name="Line 286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7" name="Line 287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8" name="Line 288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19" name="Line 289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20" name="Line 290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30</xdr:row>
      <xdr:rowOff>19050</xdr:rowOff>
    </xdr:from>
    <xdr:to>
      <xdr:col>26</xdr:col>
      <xdr:colOff>504825</xdr:colOff>
      <xdr:row>30</xdr:row>
      <xdr:rowOff>19050</xdr:rowOff>
    </xdr:to>
    <xdr:sp>
      <xdr:nvSpPr>
        <xdr:cNvPr id="621" name="Line 291"/>
        <xdr:cNvSpPr>
          <a:spLocks/>
        </xdr:cNvSpPr>
      </xdr:nvSpPr>
      <xdr:spPr>
        <a:xfrm flipH="1">
          <a:off x="20307300" y="7839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428625</xdr:colOff>
      <xdr:row>31</xdr:row>
      <xdr:rowOff>190500</xdr:rowOff>
    </xdr:from>
    <xdr:to>
      <xdr:col>25</xdr:col>
      <xdr:colOff>457200</xdr:colOff>
      <xdr:row>32</xdr:row>
      <xdr:rowOff>190500</xdr:rowOff>
    </xdr:to>
    <xdr:grpSp>
      <xdr:nvGrpSpPr>
        <xdr:cNvPr id="622" name="Group 292"/>
        <xdr:cNvGrpSpPr>
          <a:grpSpLocks/>
        </xdr:cNvGrpSpPr>
      </xdr:nvGrpSpPr>
      <xdr:grpSpPr>
        <a:xfrm>
          <a:off x="20221575" y="8239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23" name="Rectangle 2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2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2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914400</xdr:colOff>
      <xdr:row>33</xdr:row>
      <xdr:rowOff>38100</xdr:rowOff>
    </xdr:from>
    <xdr:to>
      <xdr:col>24</xdr:col>
      <xdr:colOff>952500</xdr:colOff>
      <xdr:row>34</xdr:row>
      <xdr:rowOff>38100</xdr:rowOff>
    </xdr:to>
    <xdr:grpSp>
      <xdr:nvGrpSpPr>
        <xdr:cNvPr id="626" name="Group 296"/>
        <xdr:cNvGrpSpPr>
          <a:grpSpLocks/>
        </xdr:cNvGrpSpPr>
      </xdr:nvGrpSpPr>
      <xdr:grpSpPr>
        <a:xfrm>
          <a:off x="19735800" y="8543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27" name="Rectangle 29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29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29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771525</xdr:colOff>
      <xdr:row>35</xdr:row>
      <xdr:rowOff>38100</xdr:rowOff>
    </xdr:from>
    <xdr:to>
      <xdr:col>26</xdr:col>
      <xdr:colOff>809625</xdr:colOff>
      <xdr:row>36</xdr:row>
      <xdr:rowOff>38100</xdr:rowOff>
    </xdr:to>
    <xdr:grpSp>
      <xdr:nvGrpSpPr>
        <xdr:cNvPr id="630" name="Group 300"/>
        <xdr:cNvGrpSpPr>
          <a:grpSpLocks/>
        </xdr:cNvGrpSpPr>
      </xdr:nvGrpSpPr>
      <xdr:grpSpPr>
        <a:xfrm>
          <a:off x="21078825" y="9001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31" name="Rectangle 30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30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30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895350</xdr:colOff>
      <xdr:row>37</xdr:row>
      <xdr:rowOff>114300</xdr:rowOff>
    </xdr:from>
    <xdr:to>
      <xdr:col>24</xdr:col>
      <xdr:colOff>923925</xdr:colOff>
      <xdr:row>38</xdr:row>
      <xdr:rowOff>76200</xdr:rowOff>
    </xdr:to>
    <xdr:grpSp>
      <xdr:nvGrpSpPr>
        <xdr:cNvPr id="634" name="Group 304"/>
        <xdr:cNvGrpSpPr>
          <a:grpSpLocks/>
        </xdr:cNvGrpSpPr>
      </xdr:nvGrpSpPr>
      <xdr:grpSpPr>
        <a:xfrm>
          <a:off x="19716750" y="9534525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635" name="Rectangle 30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30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30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39</xdr:row>
      <xdr:rowOff>19050</xdr:rowOff>
    </xdr:from>
    <xdr:to>
      <xdr:col>25</xdr:col>
      <xdr:colOff>85725</xdr:colOff>
      <xdr:row>40</xdr:row>
      <xdr:rowOff>19050</xdr:rowOff>
    </xdr:to>
    <xdr:grpSp>
      <xdr:nvGrpSpPr>
        <xdr:cNvPr id="638" name="Group 308"/>
        <xdr:cNvGrpSpPr>
          <a:grpSpLocks/>
        </xdr:cNvGrpSpPr>
      </xdr:nvGrpSpPr>
      <xdr:grpSpPr>
        <a:xfrm>
          <a:off x="19850100" y="98964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39" name="Rectangle 30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31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31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4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1"/>
      <c r="C2" s="32"/>
      <c r="D2" s="32"/>
      <c r="E2" s="170" t="s">
        <v>37</v>
      </c>
      <c r="F2" s="32"/>
      <c r="G2" s="32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31" t="s">
        <v>26</v>
      </c>
      <c r="AH2" s="32"/>
      <c r="AI2" s="32"/>
      <c r="AJ2" s="33"/>
      <c r="AK2" s="5"/>
      <c r="AL2" s="5"/>
    </row>
    <row r="3" spans="2:36" s="36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172" t="s">
        <v>38</v>
      </c>
      <c r="Q3"/>
      <c r="S3" s="173" t="s">
        <v>39</v>
      </c>
      <c r="T3" s="37"/>
      <c r="U3"/>
      <c r="W3" s="174" t="s">
        <v>40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38"/>
      <c r="C4" s="39"/>
      <c r="D4" s="39"/>
      <c r="E4" s="39"/>
      <c r="F4" s="39"/>
      <c r="G4" s="39"/>
      <c r="H4" s="40"/>
      <c r="I4" s="5"/>
      <c r="J4" s="219" t="s">
        <v>0</v>
      </c>
      <c r="K4" s="220"/>
      <c r="L4" s="220"/>
      <c r="M4" s="220"/>
      <c r="N4" s="220"/>
      <c r="O4" s="220"/>
      <c r="P4" s="41"/>
      <c r="Q4" s="42"/>
      <c r="R4" s="42"/>
      <c r="S4" s="42"/>
      <c r="T4" s="42"/>
      <c r="U4" s="42"/>
      <c r="V4" s="43"/>
      <c r="W4" s="219" t="s">
        <v>0</v>
      </c>
      <c r="X4" s="220"/>
      <c r="Y4" s="220"/>
      <c r="Z4" s="220"/>
      <c r="AA4" s="220"/>
      <c r="AB4" s="229"/>
      <c r="AC4" s="35"/>
      <c r="AD4" s="38"/>
      <c r="AE4" s="39"/>
      <c r="AF4" s="39"/>
      <c r="AG4" s="39"/>
      <c r="AH4" s="39"/>
      <c r="AI4" s="39"/>
      <c r="AJ4" s="40"/>
    </row>
    <row r="5" spans="2:36" s="2" customFormat="1" ht="25.5" customHeight="1" thickBot="1">
      <c r="B5" s="44"/>
      <c r="C5" s="10"/>
      <c r="D5" s="10"/>
      <c r="E5" s="45" t="s">
        <v>18</v>
      </c>
      <c r="F5" s="10"/>
      <c r="G5" s="10"/>
      <c r="H5" s="46"/>
      <c r="I5" s="5"/>
      <c r="J5" s="221" t="s">
        <v>19</v>
      </c>
      <c r="K5" s="222"/>
      <c r="L5" s="225"/>
      <c r="M5" s="225"/>
      <c r="N5" s="223"/>
      <c r="O5" s="224"/>
      <c r="P5" s="47"/>
      <c r="Q5" s="57"/>
      <c r="R5" s="49"/>
      <c r="S5" s="50" t="s">
        <v>1</v>
      </c>
      <c r="T5" s="48"/>
      <c r="U5" s="57"/>
      <c r="V5" s="51"/>
      <c r="W5" s="231"/>
      <c r="X5" s="232"/>
      <c r="Y5" s="223"/>
      <c r="Z5" s="223"/>
      <c r="AA5" s="225"/>
      <c r="AB5" s="230"/>
      <c r="AC5" s="35"/>
      <c r="AD5" s="44"/>
      <c r="AE5" s="11"/>
      <c r="AF5" s="11"/>
      <c r="AG5" s="11"/>
      <c r="AH5" s="11"/>
      <c r="AI5" s="11"/>
      <c r="AJ5" s="46"/>
    </row>
    <row r="6" spans="2:36" s="2" customFormat="1" ht="25.5" customHeight="1" thickTop="1">
      <c r="B6" s="52"/>
      <c r="C6" s="9"/>
      <c r="D6" s="9"/>
      <c r="E6" s="171"/>
      <c r="F6" s="9"/>
      <c r="G6" s="9"/>
      <c r="H6" s="53"/>
      <c r="I6" s="5"/>
      <c r="J6" s="54"/>
      <c r="K6" s="163"/>
      <c r="L6" s="132"/>
      <c r="M6" s="133"/>
      <c r="N6" s="55"/>
      <c r="O6" s="56"/>
      <c r="P6" s="47"/>
      <c r="Q6" s="57"/>
      <c r="R6" s="57"/>
      <c r="S6" s="57"/>
      <c r="T6" s="57"/>
      <c r="U6" s="57"/>
      <c r="V6" s="51"/>
      <c r="W6" s="158"/>
      <c r="X6" s="133"/>
      <c r="Y6" s="133"/>
      <c r="Z6" s="133"/>
      <c r="AA6" s="133"/>
      <c r="AB6" s="139"/>
      <c r="AC6" s="35"/>
      <c r="AD6" s="52"/>
      <c r="AE6" s="11"/>
      <c r="AF6" s="11"/>
      <c r="AG6" s="178"/>
      <c r="AH6" s="11"/>
      <c r="AI6" s="11"/>
      <c r="AJ6" s="53"/>
    </row>
    <row r="7" spans="2:36" s="2" customFormat="1" ht="22.5" customHeight="1">
      <c r="B7" s="52"/>
      <c r="C7" s="7"/>
      <c r="D7" s="7"/>
      <c r="E7" s="8" t="s">
        <v>24</v>
      </c>
      <c r="F7" s="7"/>
      <c r="G7" s="7"/>
      <c r="H7" s="46"/>
      <c r="I7" s="5"/>
      <c r="J7" s="58"/>
      <c r="K7" s="164"/>
      <c r="L7" s="4"/>
      <c r="M7" s="5"/>
      <c r="N7" s="59"/>
      <c r="O7" s="60"/>
      <c r="P7" s="47"/>
      <c r="Q7" s="61"/>
      <c r="R7" s="4"/>
      <c r="S7" s="137" t="s">
        <v>27</v>
      </c>
      <c r="T7" s="61"/>
      <c r="U7" s="4"/>
      <c r="V7" s="51"/>
      <c r="W7" s="47"/>
      <c r="X7" s="5"/>
      <c r="Y7" s="5"/>
      <c r="Z7" s="5"/>
      <c r="AA7" s="5"/>
      <c r="AB7" s="65"/>
      <c r="AC7" s="35"/>
      <c r="AD7" s="52"/>
      <c r="AE7" s="11"/>
      <c r="AF7" s="11"/>
      <c r="AG7" s="178" t="s">
        <v>36</v>
      </c>
      <c r="AH7" s="11"/>
      <c r="AI7" s="11"/>
      <c r="AJ7" s="46"/>
    </row>
    <row r="8" spans="2:36" s="2" customFormat="1" ht="22.5" customHeight="1">
      <c r="B8" s="52"/>
      <c r="C8" s="7"/>
      <c r="D8" s="7"/>
      <c r="E8" s="63" t="s">
        <v>30</v>
      </c>
      <c r="F8" s="7"/>
      <c r="G8" s="7"/>
      <c r="H8" s="46"/>
      <c r="I8" s="5"/>
      <c r="J8" s="201" t="s">
        <v>5</v>
      </c>
      <c r="K8" s="202"/>
      <c r="L8" s="211"/>
      <c r="M8" s="211"/>
      <c r="N8" s="59"/>
      <c r="O8" s="60"/>
      <c r="P8" s="47"/>
      <c r="Q8" s="61"/>
      <c r="R8" s="61"/>
      <c r="S8" s="28" t="s">
        <v>25</v>
      </c>
      <c r="T8" s="61"/>
      <c r="U8" s="61"/>
      <c r="V8" s="51"/>
      <c r="W8" s="214"/>
      <c r="X8" s="215"/>
      <c r="Y8" s="235"/>
      <c r="Z8" s="235"/>
      <c r="AA8" s="212"/>
      <c r="AB8" s="213"/>
      <c r="AC8" s="35"/>
      <c r="AD8" s="52"/>
      <c r="AE8" s="11"/>
      <c r="AF8" s="11"/>
      <c r="AG8" s="178" t="s">
        <v>57</v>
      </c>
      <c r="AH8" s="11"/>
      <c r="AI8" s="11"/>
      <c r="AJ8" s="46"/>
    </row>
    <row r="9" spans="2:36" s="2" customFormat="1" ht="22.5" customHeight="1">
      <c r="B9" s="52"/>
      <c r="C9" s="9"/>
      <c r="D9" s="9"/>
      <c r="E9" s="9"/>
      <c r="F9" s="9"/>
      <c r="G9" s="9"/>
      <c r="H9" s="64"/>
      <c r="I9" s="5"/>
      <c r="J9" s="203">
        <v>19.9</v>
      </c>
      <c r="K9" s="204"/>
      <c r="N9" s="59"/>
      <c r="O9" s="60"/>
      <c r="P9" s="47"/>
      <c r="Q9" s="5"/>
      <c r="R9" s="5"/>
      <c r="S9" s="138" t="s">
        <v>28</v>
      </c>
      <c r="T9" s="5"/>
      <c r="U9" s="5"/>
      <c r="V9" s="51"/>
      <c r="W9" s="214"/>
      <c r="X9" s="215"/>
      <c r="Y9" s="216"/>
      <c r="Z9" s="216"/>
      <c r="AA9" s="217"/>
      <c r="AB9" s="218"/>
      <c r="AC9" s="35"/>
      <c r="AD9" s="52"/>
      <c r="AE9" s="11"/>
      <c r="AF9" s="11"/>
      <c r="AG9" s="178"/>
      <c r="AH9" s="11"/>
      <c r="AI9" s="11"/>
      <c r="AJ9" s="64"/>
    </row>
    <row r="10" spans="2:36" s="2" customFormat="1" ht="22.5" customHeight="1">
      <c r="B10" s="52"/>
      <c r="C10" s="9"/>
      <c r="D10" s="9"/>
      <c r="E10" s="16" t="s">
        <v>22</v>
      </c>
      <c r="F10" s="9"/>
      <c r="G10" s="9"/>
      <c r="H10" s="64"/>
      <c r="I10" s="5"/>
      <c r="J10" s="62"/>
      <c r="K10" s="140"/>
      <c r="L10" s="4"/>
      <c r="M10" s="5"/>
      <c r="N10" s="59"/>
      <c r="O10" s="60"/>
      <c r="P10" s="47"/>
      <c r="Q10" s="5"/>
      <c r="R10" s="5"/>
      <c r="S10" s="16" t="s">
        <v>20</v>
      </c>
      <c r="T10" s="5"/>
      <c r="U10" s="5"/>
      <c r="V10" s="51"/>
      <c r="W10" s="47"/>
      <c r="X10" s="5"/>
      <c r="Y10" s="5"/>
      <c r="Z10" s="5"/>
      <c r="AA10" s="5"/>
      <c r="AB10" s="65"/>
      <c r="AC10" s="35"/>
      <c r="AD10" s="52"/>
      <c r="AE10" s="11"/>
      <c r="AF10" s="11"/>
      <c r="AG10" s="11"/>
      <c r="AH10" s="11"/>
      <c r="AI10" s="11"/>
      <c r="AJ10" s="64"/>
    </row>
    <row r="11" spans="2:36" s="2" customFormat="1" ht="22.5" customHeight="1" thickBot="1">
      <c r="B11" s="66"/>
      <c r="C11" s="67"/>
      <c r="D11" s="67"/>
      <c r="E11" s="67"/>
      <c r="F11" s="67"/>
      <c r="G11" s="67"/>
      <c r="H11" s="68"/>
      <c r="I11" s="5"/>
      <c r="J11" s="69"/>
      <c r="K11" s="141"/>
      <c r="L11" s="70"/>
      <c r="M11" s="70"/>
      <c r="N11" s="70"/>
      <c r="O11" s="71"/>
      <c r="P11" s="72"/>
      <c r="Q11" s="73"/>
      <c r="R11" s="73"/>
      <c r="S11" s="73"/>
      <c r="T11" s="73"/>
      <c r="U11" s="73"/>
      <c r="V11" s="74"/>
      <c r="W11" s="69"/>
      <c r="X11" s="70"/>
      <c r="Y11" s="70"/>
      <c r="Z11" s="70"/>
      <c r="AA11" s="70"/>
      <c r="AB11" s="71"/>
      <c r="AC11" s="35"/>
      <c r="AD11" s="66"/>
      <c r="AE11" s="67"/>
      <c r="AF11" s="67"/>
      <c r="AG11" s="67"/>
      <c r="AH11" s="67"/>
      <c r="AI11" s="67"/>
      <c r="AJ11" s="68"/>
    </row>
    <row r="12" spans="2:36" s="5" customFormat="1" ht="18" customHeight="1" thickTop="1">
      <c r="B12" s="75"/>
      <c r="C12" s="75"/>
      <c r="D12" s="75"/>
      <c r="E12" s="75"/>
      <c r="F12" s="75"/>
      <c r="G12" s="75"/>
      <c r="H12" s="75"/>
      <c r="J12" s="75"/>
      <c r="K12" s="75"/>
      <c r="L12" s="75"/>
      <c r="M12" s="75"/>
      <c r="N12" s="75"/>
      <c r="O12" s="75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5"/>
      <c r="AE12" s="75"/>
      <c r="AF12" s="75"/>
      <c r="AG12" s="75"/>
      <c r="AH12" s="75"/>
      <c r="AI12" s="75"/>
      <c r="AJ12" s="75"/>
    </row>
    <row r="13" spans="2:37" s="2" customFormat="1" ht="18" customHeight="1" thickBot="1">
      <c r="B13"/>
      <c r="C13"/>
      <c r="D13"/>
      <c r="E13"/>
      <c r="F13"/>
      <c r="G13"/>
      <c r="H13"/>
      <c r="J13" s="75"/>
      <c r="K13" s="75"/>
      <c r="L13" s="75"/>
      <c r="M13" s="75"/>
      <c r="N13" s="75"/>
      <c r="O13" s="75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2" customFormat="1" ht="18" customHeight="1">
      <c r="A14" s="2"/>
      <c r="B14" s="162"/>
      <c r="C14" s="160"/>
      <c r="D14" s="160"/>
      <c r="E14" s="160"/>
      <c r="F14" s="160"/>
      <c r="G14" s="162"/>
      <c r="H14" s="162"/>
      <c r="I14" s="2"/>
      <c r="J14" s="75"/>
      <c r="K14" s="75"/>
      <c r="L14" s="75"/>
      <c r="M14" s="75"/>
      <c r="N14" s="75"/>
      <c r="O14" s="75"/>
      <c r="P14" s="76"/>
      <c r="Q14" s="77"/>
      <c r="R14" s="78"/>
      <c r="S14" s="79"/>
      <c r="T14" s="80"/>
      <c r="U14" s="81"/>
      <c r="V14"/>
      <c r="W14"/>
      <c r="X14"/>
      <c r="AA14"/>
      <c r="AB14"/>
      <c r="AC14"/>
      <c r="AD14" s="162"/>
      <c r="AE14" s="160"/>
      <c r="AF14" s="160"/>
      <c r="AG14" s="160"/>
      <c r="AH14" s="160"/>
      <c r="AI14" s="162"/>
      <c r="AJ14" s="162"/>
      <c r="AK14"/>
    </row>
    <row r="15" spans="1:37" s="82" customFormat="1" ht="18" customHeight="1">
      <c r="A15" s="2"/>
      <c r="B15" s="162"/>
      <c r="C15" s="160"/>
      <c r="D15" s="160"/>
      <c r="E15" s="161"/>
      <c r="F15" s="162"/>
      <c r="G15" s="162"/>
      <c r="H15" s="162"/>
      <c r="I15" s="2"/>
      <c r="J15" s="75"/>
      <c r="K15" s="75"/>
      <c r="L15" s="75"/>
      <c r="M15" s="75"/>
      <c r="N15" s="75"/>
      <c r="O15" s="75"/>
      <c r="P15" s="76"/>
      <c r="Q15" s="83"/>
      <c r="R15" s="84"/>
      <c r="S15" s="12" t="s">
        <v>2</v>
      </c>
      <c r="T15" s="75"/>
      <c r="U15" s="85"/>
      <c r="V15"/>
      <c r="W15"/>
      <c r="X15"/>
      <c r="AA15"/>
      <c r="AB15"/>
      <c r="AC15"/>
      <c r="AD15" s="162"/>
      <c r="AE15" s="160"/>
      <c r="AF15" s="160"/>
      <c r="AG15" s="161"/>
      <c r="AH15" s="162"/>
      <c r="AI15" s="162"/>
      <c r="AJ15" s="162"/>
      <c r="AK15"/>
    </row>
    <row r="16" spans="1:37" s="82" customFormat="1" ht="18" customHeight="1">
      <c r="A16" s="2"/>
      <c r="B16" s="162"/>
      <c r="C16" s="160"/>
      <c r="D16" s="160"/>
      <c r="E16" s="161"/>
      <c r="F16" s="162"/>
      <c r="G16" s="162"/>
      <c r="H16" s="162"/>
      <c r="I16" s="2"/>
      <c r="J16" s="75"/>
      <c r="K16" s="75"/>
      <c r="L16" s="75"/>
      <c r="M16" s="75"/>
      <c r="N16" s="75"/>
      <c r="O16" s="75"/>
      <c r="P16" s="76"/>
      <c r="Q16" s="83"/>
      <c r="R16" s="84"/>
      <c r="S16" s="84"/>
      <c r="T16" s="75"/>
      <c r="U16" s="85"/>
      <c r="V16"/>
      <c r="W16"/>
      <c r="X16"/>
      <c r="AA16"/>
      <c r="AB16"/>
      <c r="AC16"/>
      <c r="AD16" s="162"/>
      <c r="AE16" s="160"/>
      <c r="AF16" s="160"/>
      <c r="AG16" s="161"/>
      <c r="AH16" s="162"/>
      <c r="AI16" s="162"/>
      <c r="AJ16" s="162"/>
      <c r="AK16"/>
    </row>
    <row r="17" spans="1:37" s="82" customFormat="1" ht="18" customHeight="1">
      <c r="A17" s="2"/>
      <c r="B17" s="162"/>
      <c r="C17" s="160"/>
      <c r="D17" s="160"/>
      <c r="E17" s="161"/>
      <c r="F17" s="162"/>
      <c r="G17" s="162"/>
      <c r="H17" s="162"/>
      <c r="I17" s="2"/>
      <c r="J17" s="75"/>
      <c r="K17" s="75"/>
      <c r="L17" s="75"/>
      <c r="M17" s="75"/>
      <c r="N17" s="75"/>
      <c r="O17" s="75"/>
      <c r="P17" s="76"/>
      <c r="Q17" s="83"/>
      <c r="R17" s="75"/>
      <c r="S17" s="175" t="s">
        <v>41</v>
      </c>
      <c r="T17" s="75"/>
      <c r="U17" s="85"/>
      <c r="V17"/>
      <c r="W17"/>
      <c r="X17"/>
      <c r="Y17"/>
      <c r="Z17"/>
      <c r="AA17"/>
      <c r="AB17"/>
      <c r="AC17"/>
      <c r="AD17" s="162"/>
      <c r="AE17" s="160"/>
      <c r="AF17" s="160"/>
      <c r="AG17" s="161"/>
      <c r="AH17" s="162"/>
      <c r="AI17" s="162"/>
      <c r="AJ17" s="162"/>
      <c r="AK17"/>
    </row>
    <row r="18" spans="1:37" s="82" customFormat="1" ht="18" customHeight="1" thickBot="1">
      <c r="A18" s="2"/>
      <c r="B18" s="162"/>
      <c r="C18" s="160"/>
      <c r="D18" s="160"/>
      <c r="E18" s="160"/>
      <c r="F18" s="162"/>
      <c r="G18" s="162"/>
      <c r="H18" s="162"/>
      <c r="I18" s="2"/>
      <c r="Q18" s="86"/>
      <c r="R18" s="87"/>
      <c r="S18" s="88"/>
      <c r="T18" s="88"/>
      <c r="U18" s="89"/>
      <c r="AC18"/>
      <c r="AD18" s="162"/>
      <c r="AE18" s="160"/>
      <c r="AF18" s="160"/>
      <c r="AG18" s="160"/>
      <c r="AH18" s="162"/>
      <c r="AI18" s="162"/>
      <c r="AJ18" s="162"/>
      <c r="AK18"/>
    </row>
    <row r="19" spans="1:37" s="82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 s="160"/>
      <c r="AE19" s="160"/>
      <c r="AF19" s="160"/>
      <c r="AG19" s="160"/>
      <c r="AH19" s="160"/>
      <c r="AI19" s="160"/>
      <c r="AJ19" s="160"/>
      <c r="AK19"/>
    </row>
    <row r="20" s="82" customFormat="1" ht="18" customHeight="1"/>
    <row r="21" spans="19:36" s="82" customFormat="1" ht="18" customHeight="1">
      <c r="S21" s="91" t="s">
        <v>3</v>
      </c>
      <c r="AD21" s="75"/>
      <c r="AJ21" s="75"/>
    </row>
    <row r="22" s="82" customFormat="1" ht="18" customHeight="1">
      <c r="S22" s="15" t="s">
        <v>4</v>
      </c>
    </row>
    <row r="23" spans="6:37" s="82" customFormat="1" ht="18" customHeight="1">
      <c r="F23" s="13"/>
      <c r="I23" s="13"/>
      <c r="R23" s="90"/>
      <c r="S23" s="15" t="s">
        <v>42</v>
      </c>
      <c r="AC23" s="75"/>
      <c r="AD23" s="75"/>
      <c r="AJ23" s="75"/>
      <c r="AK23" s="75"/>
    </row>
    <row r="24" spans="32:33" s="82" customFormat="1" ht="18" customHeight="1">
      <c r="AF24" s="75"/>
      <c r="AG24" s="75"/>
    </row>
    <row r="25" spans="32:33" s="82" customFormat="1" ht="18" customHeight="1">
      <c r="AF25" s="75"/>
      <c r="AG25" s="75"/>
    </row>
    <row r="26" s="82" customFormat="1" ht="18" customHeight="1">
      <c r="S26" s="176"/>
    </row>
    <row r="27" spans="19:33" s="82" customFormat="1" ht="18" customHeight="1">
      <c r="S27" s="176"/>
      <c r="AE27" s="14"/>
      <c r="AF27" s="14"/>
      <c r="AG27" s="13"/>
    </row>
    <row r="28" spans="19:33" s="82" customFormat="1" ht="18" customHeight="1">
      <c r="S28" s="177"/>
      <c r="AF28" s="13"/>
      <c r="AG28" s="135"/>
    </row>
    <row r="29" spans="10:33" s="82" customFormat="1" ht="18" customHeight="1">
      <c r="J29" s="13"/>
      <c r="K29" s="13"/>
      <c r="L29" s="13"/>
      <c r="Q29" s="13"/>
      <c r="AE29" s="134"/>
      <c r="AF29" s="13"/>
      <c r="AG29" s="13"/>
    </row>
    <row r="30" spans="9:36" s="82" customFormat="1" ht="18" customHeight="1">
      <c r="I30" s="13"/>
      <c r="J30" s="13"/>
      <c r="K30" s="13"/>
      <c r="L30" s="13"/>
      <c r="S30" s="193" t="s">
        <v>55</v>
      </c>
      <c r="V30" s="191"/>
      <c r="W30" s="191"/>
      <c r="AE30" s="13"/>
      <c r="AF30" s="13"/>
      <c r="AJ30" s="13"/>
    </row>
    <row r="31" spans="2:37" s="82" customFormat="1" ht="18" customHeight="1">
      <c r="B31" s="75"/>
      <c r="H31" s="13"/>
      <c r="I31" s="13"/>
      <c r="J31" s="13"/>
      <c r="M31" s="194" t="s">
        <v>23</v>
      </c>
      <c r="N31" s="13"/>
      <c r="Q31" s="13"/>
      <c r="R31" s="13"/>
      <c r="S31" s="193" t="s">
        <v>56</v>
      </c>
      <c r="T31" s="92"/>
      <c r="U31" s="90"/>
      <c r="V31" s="198" t="s">
        <v>58</v>
      </c>
      <c r="W31" s="199"/>
      <c r="X31" s="134">
        <v>5</v>
      </c>
      <c r="Y31" s="90"/>
      <c r="Z31" s="200" t="s">
        <v>59</v>
      </c>
      <c r="AA31" s="13"/>
      <c r="AD31" s="197">
        <v>20.362</v>
      </c>
      <c r="AE31"/>
      <c r="AF31" s="13"/>
      <c r="AG31" s="90"/>
      <c r="AI31" s="13"/>
      <c r="AJ31" s="13"/>
      <c r="AK31" s="75"/>
    </row>
    <row r="32" spans="2:37" s="82" customFormat="1" ht="18" customHeight="1">
      <c r="B32" s="13"/>
      <c r="D32" s="13"/>
      <c r="E32" s="13"/>
      <c r="F32" s="13"/>
      <c r="G32" s="13"/>
      <c r="M32" s="13"/>
      <c r="N32" s="13"/>
      <c r="O32" s="13"/>
      <c r="P32" s="13"/>
      <c r="Q32" s="13"/>
      <c r="S32" s="13"/>
      <c r="U32" s="13"/>
      <c r="V32" s="13"/>
      <c r="W32" s="13"/>
      <c r="X32" s="13"/>
      <c r="Z32" s="13"/>
      <c r="AA32" s="13"/>
      <c r="AB32" s="13"/>
      <c r="AC32" s="13"/>
      <c r="AD32" s="13"/>
      <c r="AF32" s="90"/>
      <c r="AG32"/>
      <c r="AI32" s="14"/>
      <c r="AJ32" s="75"/>
      <c r="AK32" s="75"/>
    </row>
    <row r="33" spans="2:37" s="82" customFormat="1" ht="18" customHeight="1">
      <c r="B33" s="75"/>
      <c r="C33" s="93"/>
      <c r="E33" s="14"/>
      <c r="G33" s="75"/>
      <c r="I33" s="13"/>
      <c r="J33" s="13"/>
      <c r="L33" s="13"/>
      <c r="M33" s="13"/>
      <c r="N33" s="13"/>
      <c r="O33" s="90"/>
      <c r="R33" s="90"/>
      <c r="S33" s="90"/>
      <c r="T33" s="168"/>
      <c r="U33" s="13"/>
      <c r="V33" s="13"/>
      <c r="X33" s="13"/>
      <c r="Y33" s="13"/>
      <c r="AB33" s="13"/>
      <c r="AC33" s="93"/>
      <c r="AE33" s="14"/>
      <c r="AH33" s="13"/>
      <c r="AJ33" s="27"/>
      <c r="AK33" s="75"/>
    </row>
    <row r="34" spans="2:37" s="82" customFormat="1" ht="18" customHeight="1">
      <c r="B34" s="75"/>
      <c r="C34" s="135"/>
      <c r="E34" s="13"/>
      <c r="H34" s="135">
        <v>1</v>
      </c>
      <c r="I34" s="135"/>
      <c r="J34" s="135">
        <v>2</v>
      </c>
      <c r="K34" s="134"/>
      <c r="L34" s="13"/>
      <c r="N34" s="92"/>
      <c r="O34" s="90"/>
      <c r="R34" s="90"/>
      <c r="S34" s="13"/>
      <c r="T34" s="92"/>
      <c r="U34" s="90"/>
      <c r="V34" s="13"/>
      <c r="W34" s="13"/>
      <c r="X34" s="94"/>
      <c r="AB34" s="134">
        <v>6</v>
      </c>
      <c r="AC34" s="134"/>
      <c r="AD34" s="134">
        <v>8</v>
      </c>
      <c r="AF34" s="14"/>
      <c r="AG34" s="196">
        <v>20.422</v>
      </c>
      <c r="AH34" s="13"/>
      <c r="AJ34" s="76"/>
      <c r="AK34" s="75"/>
    </row>
    <row r="35" spans="2:37" s="82" customFormat="1" ht="18" customHeight="1">
      <c r="B35"/>
      <c r="C35" s="13"/>
      <c r="D35" s="13"/>
      <c r="E35" s="13"/>
      <c r="F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92"/>
      <c r="W35" s="13"/>
      <c r="X35" s="13"/>
      <c r="Y35" s="13"/>
      <c r="AB35" s="13"/>
      <c r="AC35" s="13"/>
      <c r="AD35" s="13"/>
      <c r="AG35" s="13"/>
      <c r="AH35"/>
      <c r="AI35" s="13"/>
      <c r="AJ35" s="13"/>
      <c r="AK35" s="75"/>
    </row>
    <row r="36" spans="2:37" s="82" customFormat="1" ht="18" customHeight="1">
      <c r="B36" s="76"/>
      <c r="C36" s="13"/>
      <c r="E36" s="13"/>
      <c r="F36" s="90"/>
      <c r="G36" s="92"/>
      <c r="J36" s="191"/>
      <c r="K36" s="90"/>
      <c r="L36" s="90"/>
      <c r="M36" s="90"/>
      <c r="T36" s="92"/>
      <c r="U36" s="13"/>
      <c r="X36" s="13"/>
      <c r="Y36" s="93"/>
      <c r="Z36" s="13"/>
      <c r="AA36" s="13"/>
      <c r="AC36" s="13"/>
      <c r="AE36" s="13"/>
      <c r="AF36" s="90"/>
      <c r="AG36" s="13"/>
      <c r="AH36" s="14"/>
      <c r="AJ36" s="92"/>
      <c r="AK36" s="75"/>
    </row>
    <row r="37" spans="2:37" s="82" customFormat="1" ht="18" customHeight="1">
      <c r="B37" s="169" t="s">
        <v>5</v>
      </c>
      <c r="C37" s="92"/>
      <c r="D37" s="13"/>
      <c r="E37" s="13"/>
      <c r="H37" s="13"/>
      <c r="I37" s="13"/>
      <c r="J37" s="13"/>
      <c r="K37" s="90"/>
      <c r="L37" s="13"/>
      <c r="M37" s="13"/>
      <c r="N37" s="13"/>
      <c r="P37" s="90"/>
      <c r="T37" s="168"/>
      <c r="U37" s="13"/>
      <c r="W37" s="13"/>
      <c r="X37" s="13"/>
      <c r="Y37" s="13"/>
      <c r="Z37" s="13"/>
      <c r="AA37" s="13"/>
      <c r="AB37" s="13"/>
      <c r="AC37" s="92"/>
      <c r="AD37" s="13"/>
      <c r="AE37" s="13"/>
      <c r="AG37" s="13"/>
      <c r="AH37" s="13"/>
      <c r="AI37" s="13"/>
      <c r="AJ37" s="75"/>
      <c r="AK37" s="75"/>
    </row>
    <row r="38" spans="2:37" s="82" customFormat="1" ht="18" customHeight="1">
      <c r="B38" s="75"/>
      <c r="C38" s="14"/>
      <c r="D38" s="14"/>
      <c r="E38" s="14"/>
      <c r="F38"/>
      <c r="G38" s="75"/>
      <c r="H38" s="13"/>
      <c r="I38" s="13"/>
      <c r="J38" s="135">
        <v>3</v>
      </c>
      <c r="K38" s="13"/>
      <c r="L38" s="90"/>
      <c r="M38" s="90"/>
      <c r="N38" s="13"/>
      <c r="O38" s="75"/>
      <c r="P38" s="13"/>
      <c r="Q38" s="13"/>
      <c r="R38" s="90"/>
      <c r="S38" s="14"/>
      <c r="T38" s="14"/>
      <c r="W38" s="13"/>
      <c r="X38" s="75"/>
      <c r="Y38" s="13"/>
      <c r="Z38" s="90"/>
      <c r="AA38" s="13"/>
      <c r="AB38" s="136">
        <v>7</v>
      </c>
      <c r="AC38" s="14"/>
      <c r="AD38" s="14"/>
      <c r="AF38"/>
      <c r="AG38" s="75"/>
      <c r="AH38" s="13"/>
      <c r="AI38" s="13"/>
      <c r="AJ38" s="13"/>
      <c r="AK38" s="75"/>
    </row>
    <row r="39" spans="2:37" s="82" customFormat="1" ht="18" customHeight="1">
      <c r="B39" s="75"/>
      <c r="C39" s="92"/>
      <c r="D39" s="168"/>
      <c r="E39" s="14"/>
      <c r="F39" s="94"/>
      <c r="G39" s="13"/>
      <c r="L39" s="13"/>
      <c r="N39" s="136"/>
      <c r="R39" s="13"/>
      <c r="T39" s="92"/>
      <c r="Y39" s="94"/>
      <c r="AB39" s="90"/>
      <c r="AC39" s="92"/>
      <c r="AD39" s="168"/>
      <c r="AE39" s="14"/>
      <c r="AF39" s="94"/>
      <c r="AH39" s="13"/>
      <c r="AI39" s="13"/>
      <c r="AK39" s="75"/>
    </row>
    <row r="40" spans="2:37" s="82" customFormat="1" ht="18" customHeight="1">
      <c r="B40" s="75"/>
      <c r="C40" s="92"/>
      <c r="J40" s="13"/>
      <c r="K40" s="13"/>
      <c r="L40" s="13"/>
      <c r="M40" s="13"/>
      <c r="N40" s="13"/>
      <c r="O40" s="13"/>
      <c r="P40" s="90"/>
      <c r="Q40" s="159"/>
      <c r="V40" s="13"/>
      <c r="W40" s="13"/>
      <c r="AC40" s="13"/>
      <c r="AE40" s="90"/>
      <c r="AF40" s="90"/>
      <c r="AH40" s="90"/>
      <c r="AI40" s="13"/>
      <c r="AJ40" s="90"/>
      <c r="AK40" s="75"/>
    </row>
    <row r="41" spans="13:37" s="82" customFormat="1" ht="18" customHeight="1">
      <c r="M41" s="192" t="s">
        <v>35</v>
      </c>
      <c r="O41" s="90"/>
      <c r="P41" s="13"/>
      <c r="Q41" s="13"/>
      <c r="R41" s="13"/>
      <c r="S41" s="13"/>
      <c r="T41" s="76"/>
      <c r="U41" s="90"/>
      <c r="V41" s="13"/>
      <c r="W41" s="13"/>
      <c r="X41" s="13"/>
      <c r="Y41" s="13"/>
      <c r="Z41" s="13"/>
      <c r="AD41" s="90"/>
      <c r="AE41" s="95"/>
      <c r="AF41" s="90"/>
      <c r="AG41" s="13"/>
      <c r="AH41" s="90"/>
      <c r="AI41" s="13"/>
      <c r="AJ41" s="90"/>
      <c r="AK41" s="75"/>
    </row>
    <row r="42" spans="15:37" s="82" customFormat="1" ht="18" customHeight="1">
      <c r="O42" s="13"/>
      <c r="P42" s="90"/>
      <c r="R42" s="90"/>
      <c r="S42" s="90"/>
      <c r="T42" s="90"/>
      <c r="U42" s="90"/>
      <c r="V42" s="90"/>
      <c r="W42" s="136">
        <v>4</v>
      </c>
      <c r="X42" s="13"/>
      <c r="AB42" s="92"/>
      <c r="AD42" s="90"/>
      <c r="AE42" s="90"/>
      <c r="AF42" s="90"/>
      <c r="AH42" s="90"/>
      <c r="AI42" s="195">
        <v>20.451</v>
      </c>
      <c r="AJ42" s="96"/>
      <c r="AK42" s="75"/>
    </row>
    <row r="43" s="82" customFormat="1" ht="18" customHeight="1"/>
    <row r="44" s="82" customFormat="1" ht="18" customHeight="1"/>
    <row r="45" s="82" customFormat="1" ht="18" customHeight="1">
      <c r="W45" s="13"/>
    </row>
    <row r="46" s="82" customFormat="1" ht="18" customHeight="1"/>
    <row r="47" s="82" customFormat="1" ht="18" customHeight="1"/>
    <row r="48" spans="2:37" s="82" customFormat="1" ht="18" customHeight="1">
      <c r="B48" s="75"/>
      <c r="C48" s="97"/>
      <c r="D48" s="97"/>
      <c r="H48" s="90"/>
      <c r="J48" s="90"/>
      <c r="L48" s="92"/>
      <c r="M48" s="92"/>
      <c r="N48" s="90"/>
      <c r="O48" s="90"/>
      <c r="P48" s="90"/>
      <c r="Q48" s="90"/>
      <c r="R48" s="90"/>
      <c r="S48" s="26"/>
      <c r="T48" s="75"/>
      <c r="U48" s="90"/>
      <c r="V48" s="90"/>
      <c r="W48" s="90"/>
      <c r="X48" s="90"/>
      <c r="Y48" s="90"/>
      <c r="Z48" s="90"/>
      <c r="AA48" s="90"/>
      <c r="AB48" s="92"/>
      <c r="AD48" s="92"/>
      <c r="AH48" s="75"/>
      <c r="AI48" s="90"/>
      <c r="AJ48" s="84"/>
      <c r="AK48" s="75"/>
    </row>
    <row r="49" spans="2:37" s="82" customFormat="1" ht="18" customHeight="1">
      <c r="B49" s="75"/>
      <c r="C49" s="75"/>
      <c r="D49" s="75"/>
      <c r="E49" s="75"/>
      <c r="Q49" s="90"/>
      <c r="R49" s="90"/>
      <c r="S49" s="98"/>
      <c r="U49" s="90"/>
      <c r="V49" s="90"/>
      <c r="W49" s="92"/>
      <c r="X49" s="92"/>
      <c r="Y49" s="90"/>
      <c r="Z49" s="92"/>
      <c r="AA49" s="92"/>
      <c r="AB49" s="90"/>
      <c r="AD49" s="90"/>
      <c r="AE49" s="90"/>
      <c r="AF49" s="90"/>
      <c r="AG49" s="76"/>
      <c r="AH49" s="75"/>
      <c r="AI49" s="75"/>
      <c r="AJ49" s="75"/>
      <c r="AK49" s="75"/>
    </row>
    <row r="50" spans="13:25" s="101" customFormat="1" ht="18" customHeight="1">
      <c r="M50" s="99"/>
      <c r="N50" s="99"/>
      <c r="O50" s="100"/>
      <c r="P50" s="100"/>
      <c r="Q50" s="100"/>
      <c r="R50" s="100"/>
      <c r="S50" s="75"/>
      <c r="T50" s="100"/>
      <c r="U50" s="100"/>
      <c r="V50" s="100"/>
      <c r="W50" s="100"/>
      <c r="X50" s="99"/>
      <c r="Y50" s="99"/>
    </row>
    <row r="51" ht="13.5" thickBot="1"/>
    <row r="52" spans="2:36" s="101" customFormat="1" ht="36" customHeight="1">
      <c r="B52" s="205" t="s">
        <v>34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  <c r="O52" s="208" t="s">
        <v>6</v>
      </c>
      <c r="P52" s="209"/>
      <c r="Q52" s="209"/>
      <c r="R52" s="210"/>
      <c r="S52" s="142"/>
      <c r="T52" s="208" t="s">
        <v>7</v>
      </c>
      <c r="U52" s="209"/>
      <c r="V52" s="209"/>
      <c r="W52" s="210"/>
      <c r="X52" s="233" t="s">
        <v>34</v>
      </c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34"/>
    </row>
    <row r="53" spans="2:36" s="100" customFormat="1" ht="24.75" customHeight="1" thickBot="1">
      <c r="B53" s="17" t="s">
        <v>8</v>
      </c>
      <c r="C53" s="18" t="s">
        <v>9</v>
      </c>
      <c r="D53" s="18" t="s">
        <v>10</v>
      </c>
      <c r="E53" s="18" t="s">
        <v>11</v>
      </c>
      <c r="F53" s="18" t="s">
        <v>29</v>
      </c>
      <c r="G53" s="102"/>
      <c r="H53" s="143"/>
      <c r="I53" s="143"/>
      <c r="J53" s="29" t="s">
        <v>12</v>
      </c>
      <c r="K53" s="143"/>
      <c r="L53" s="143"/>
      <c r="M53" s="143"/>
      <c r="N53" s="143"/>
      <c r="O53" s="108" t="s">
        <v>8</v>
      </c>
      <c r="P53" s="19" t="s">
        <v>13</v>
      </c>
      <c r="Q53" s="19" t="s">
        <v>14</v>
      </c>
      <c r="R53" s="109" t="s">
        <v>15</v>
      </c>
      <c r="S53" s="110" t="s">
        <v>16</v>
      </c>
      <c r="T53" s="108" t="s">
        <v>8</v>
      </c>
      <c r="U53" s="19" t="s">
        <v>13</v>
      </c>
      <c r="V53" s="19" t="s">
        <v>14</v>
      </c>
      <c r="W53" s="111" t="s">
        <v>15</v>
      </c>
      <c r="X53" s="17" t="s">
        <v>8</v>
      </c>
      <c r="Y53" s="18" t="s">
        <v>9</v>
      </c>
      <c r="Z53" s="18" t="s">
        <v>10</v>
      </c>
      <c r="AA53" s="18" t="s">
        <v>11</v>
      </c>
      <c r="AB53" s="18" t="s">
        <v>29</v>
      </c>
      <c r="AC53" s="102"/>
      <c r="AD53" s="143"/>
      <c r="AE53" s="143"/>
      <c r="AF53" s="29" t="s">
        <v>12</v>
      </c>
      <c r="AG53" s="143"/>
      <c r="AH53" s="143"/>
      <c r="AI53" s="143"/>
      <c r="AJ53" s="144"/>
    </row>
    <row r="54" spans="2:36" s="106" customFormat="1" ht="24.75" customHeight="1" thickTop="1">
      <c r="B54" s="22"/>
      <c r="C54" s="146"/>
      <c r="D54" s="147"/>
      <c r="E54" s="146"/>
      <c r="F54" s="20"/>
      <c r="G54" s="148"/>
      <c r="H54" s="104"/>
      <c r="I54" s="104"/>
      <c r="J54" s="10"/>
      <c r="K54" s="10"/>
      <c r="L54" s="104"/>
      <c r="M54" s="104"/>
      <c r="N54" s="105"/>
      <c r="O54" s="114"/>
      <c r="P54" s="115"/>
      <c r="Q54" s="115"/>
      <c r="R54" s="116"/>
      <c r="S54" s="117"/>
      <c r="T54" s="114"/>
      <c r="U54" s="118"/>
      <c r="V54" s="118"/>
      <c r="W54" s="119"/>
      <c r="X54" s="22"/>
      <c r="Y54" s="23"/>
      <c r="Z54" s="112"/>
      <c r="AA54" s="113"/>
      <c r="AB54" s="20"/>
      <c r="AC54" s="103"/>
      <c r="AD54" s="104"/>
      <c r="AE54" s="145"/>
      <c r="AF54" s="104"/>
      <c r="AG54" s="104"/>
      <c r="AH54" s="104"/>
      <c r="AI54" s="104"/>
      <c r="AJ54" s="165"/>
    </row>
    <row r="55" spans="2:36" s="106" customFormat="1" ht="24.75" customHeight="1">
      <c r="B55" s="186">
        <v>1</v>
      </c>
      <c r="C55" s="187">
        <v>19.98</v>
      </c>
      <c r="D55" s="188">
        <v>37</v>
      </c>
      <c r="E55" s="184">
        <f>C55+D55*0.001</f>
        <v>20.017</v>
      </c>
      <c r="F55" s="20" t="s">
        <v>17</v>
      </c>
      <c r="G55" s="185" t="s">
        <v>54</v>
      </c>
      <c r="H55" s="10"/>
      <c r="I55" s="104"/>
      <c r="J55" s="104"/>
      <c r="K55" s="10"/>
      <c r="L55" s="10"/>
      <c r="M55" s="104"/>
      <c r="N55" s="105"/>
      <c r="O55" s="121">
        <v>1</v>
      </c>
      <c r="P55" s="181">
        <v>20.047</v>
      </c>
      <c r="Q55" s="181">
        <v>20.298000000000002</v>
      </c>
      <c r="R55" s="123">
        <f>(Q55-P55)*1000</f>
        <v>251.00000000000122</v>
      </c>
      <c r="S55" s="120" t="s">
        <v>33</v>
      </c>
      <c r="T55" s="122">
        <v>1</v>
      </c>
      <c r="U55" s="183">
        <v>20.15</v>
      </c>
      <c r="V55" s="183">
        <v>20.24</v>
      </c>
      <c r="W55" s="123">
        <f>(V55-U55)*1000</f>
        <v>89.99999999999986</v>
      </c>
      <c r="X55" s="157">
        <v>4</v>
      </c>
      <c r="Y55" s="184">
        <v>20.264</v>
      </c>
      <c r="Z55" s="130">
        <v>37</v>
      </c>
      <c r="AA55" s="107">
        <f>Y55+(Z55/1000)</f>
        <v>20.301</v>
      </c>
      <c r="AB55" s="20" t="s">
        <v>17</v>
      </c>
      <c r="AC55" s="185" t="s">
        <v>46</v>
      </c>
      <c r="AD55" s="104"/>
      <c r="AE55" s="145"/>
      <c r="AF55" s="104"/>
      <c r="AG55" s="104"/>
      <c r="AH55" s="104"/>
      <c r="AI55" s="104"/>
      <c r="AJ55" s="166"/>
    </row>
    <row r="56" spans="2:36" s="106" customFormat="1" ht="24.75" customHeight="1">
      <c r="B56" s="21">
        <v>2</v>
      </c>
      <c r="C56" s="189">
        <v>20.01</v>
      </c>
      <c r="D56" s="130">
        <v>37</v>
      </c>
      <c r="E56" s="107">
        <f>C56+(D56/1000)</f>
        <v>20.047</v>
      </c>
      <c r="F56" s="20" t="s">
        <v>17</v>
      </c>
      <c r="G56" s="185" t="s">
        <v>50</v>
      </c>
      <c r="H56" s="10"/>
      <c r="I56" s="104"/>
      <c r="J56" s="104"/>
      <c r="K56" s="10"/>
      <c r="L56" s="10"/>
      <c r="M56" s="104"/>
      <c r="N56" s="105"/>
      <c r="O56" s="121"/>
      <c r="P56" s="181"/>
      <c r="Q56" s="181"/>
      <c r="R56" s="123"/>
      <c r="S56" s="120" t="s">
        <v>31</v>
      </c>
      <c r="T56" s="226" t="s">
        <v>43</v>
      </c>
      <c r="U56" s="227"/>
      <c r="V56" s="227"/>
      <c r="W56" s="228"/>
      <c r="X56" s="157">
        <v>5</v>
      </c>
      <c r="Y56" s="184">
        <v>20.27</v>
      </c>
      <c r="Z56" s="130">
        <v>37</v>
      </c>
      <c r="AA56" s="107">
        <f>Y56+(Z56/1000)</f>
        <v>20.307</v>
      </c>
      <c r="AB56" s="20" t="s">
        <v>17</v>
      </c>
      <c r="AC56" s="185" t="s">
        <v>21</v>
      </c>
      <c r="AD56" s="104"/>
      <c r="AE56" s="145"/>
      <c r="AF56" s="104"/>
      <c r="AG56" s="104"/>
      <c r="AH56" s="104"/>
      <c r="AI56" s="104"/>
      <c r="AJ56" s="166"/>
    </row>
    <row r="57" spans="2:36" s="106" customFormat="1" ht="24.75" customHeight="1">
      <c r="B57" s="157" t="s">
        <v>23</v>
      </c>
      <c r="C57" s="190">
        <v>20.051</v>
      </c>
      <c r="D57" s="188"/>
      <c r="E57" s="184"/>
      <c r="F57" s="20" t="s">
        <v>17</v>
      </c>
      <c r="G57" s="185" t="s">
        <v>51</v>
      </c>
      <c r="H57" s="10"/>
      <c r="I57" s="104"/>
      <c r="J57" s="104"/>
      <c r="K57" s="10"/>
      <c r="L57" s="10"/>
      <c r="M57" s="104"/>
      <c r="N57" s="105"/>
      <c r="O57" s="114"/>
      <c r="P57" s="115"/>
      <c r="Q57" s="115"/>
      <c r="R57" s="124"/>
      <c r="S57" s="149"/>
      <c r="T57" s="226" t="s">
        <v>44</v>
      </c>
      <c r="U57" s="227"/>
      <c r="V57" s="227"/>
      <c r="W57" s="228"/>
      <c r="X57" s="157">
        <v>6</v>
      </c>
      <c r="Y57" s="184">
        <v>20.335</v>
      </c>
      <c r="Z57" s="130">
        <v>-37</v>
      </c>
      <c r="AA57" s="107">
        <f>Y57+(Z57/1000)</f>
        <v>20.298000000000002</v>
      </c>
      <c r="AB57" s="20" t="s">
        <v>17</v>
      </c>
      <c r="AC57" s="185" t="s">
        <v>47</v>
      </c>
      <c r="AD57" s="104"/>
      <c r="AE57" s="145"/>
      <c r="AF57" s="104"/>
      <c r="AG57" s="104"/>
      <c r="AH57" s="104"/>
      <c r="AI57" s="104"/>
      <c r="AJ57" s="166"/>
    </row>
    <row r="58" spans="2:36" s="106" customFormat="1" ht="24.75" customHeight="1">
      <c r="B58" s="21">
        <v>3</v>
      </c>
      <c r="C58" s="189">
        <v>20.01</v>
      </c>
      <c r="D58" s="130">
        <v>37</v>
      </c>
      <c r="E58" s="107">
        <f>C58+(D58/1000)</f>
        <v>20.047</v>
      </c>
      <c r="F58" s="20" t="s">
        <v>17</v>
      </c>
      <c r="G58" s="185" t="s">
        <v>52</v>
      </c>
      <c r="H58" s="10"/>
      <c r="I58" s="104"/>
      <c r="J58" s="104"/>
      <c r="K58" s="10"/>
      <c r="L58" s="10"/>
      <c r="M58" s="104"/>
      <c r="N58" s="105"/>
      <c r="O58" s="179">
        <v>2</v>
      </c>
      <c r="P58" s="181">
        <v>20.047</v>
      </c>
      <c r="Q58" s="181">
        <v>20.298000000000002</v>
      </c>
      <c r="R58" s="123">
        <f>(Q58-P58)*1000</f>
        <v>251.00000000000122</v>
      </c>
      <c r="S58" s="180" t="s">
        <v>32</v>
      </c>
      <c r="T58" s="182">
        <v>2</v>
      </c>
      <c r="U58" s="183">
        <v>20.18</v>
      </c>
      <c r="V58" s="183">
        <v>20.21</v>
      </c>
      <c r="W58" s="123">
        <f>(V58-U58)*1000</f>
        <v>30.000000000001137</v>
      </c>
      <c r="X58" s="157">
        <v>7</v>
      </c>
      <c r="Y58" s="184">
        <v>20.335</v>
      </c>
      <c r="Z58" s="130">
        <v>-37</v>
      </c>
      <c r="AA58" s="107">
        <f>Y58+(Z58/1000)</f>
        <v>20.298000000000002</v>
      </c>
      <c r="AB58" s="20" t="s">
        <v>17</v>
      </c>
      <c r="AC58" s="185" t="s">
        <v>48</v>
      </c>
      <c r="AD58" s="104"/>
      <c r="AE58" s="145"/>
      <c r="AF58" s="104"/>
      <c r="AG58" s="104"/>
      <c r="AH58" s="104"/>
      <c r="AI58" s="104"/>
      <c r="AJ58" s="166"/>
    </row>
    <row r="59" spans="2:36" s="106" customFormat="1" ht="24.75" customHeight="1">
      <c r="B59" s="157" t="s">
        <v>35</v>
      </c>
      <c r="C59" s="190">
        <v>20.051</v>
      </c>
      <c r="D59" s="188"/>
      <c r="E59" s="184"/>
      <c r="F59" s="20" t="s">
        <v>17</v>
      </c>
      <c r="G59" s="185" t="s">
        <v>53</v>
      </c>
      <c r="H59" s="10"/>
      <c r="I59" s="104"/>
      <c r="J59" s="104"/>
      <c r="K59" s="10"/>
      <c r="L59" s="10"/>
      <c r="M59" s="104"/>
      <c r="N59" s="105"/>
      <c r="O59" s="114"/>
      <c r="P59" s="115"/>
      <c r="Q59" s="115"/>
      <c r="R59" s="124"/>
      <c r="S59" s="180">
        <v>2014</v>
      </c>
      <c r="T59" s="226" t="s">
        <v>45</v>
      </c>
      <c r="U59" s="227"/>
      <c r="V59" s="227"/>
      <c r="W59" s="228"/>
      <c r="X59" s="157">
        <v>8</v>
      </c>
      <c r="Y59" s="184">
        <v>20.362</v>
      </c>
      <c r="Z59" s="130">
        <v>-37</v>
      </c>
      <c r="AA59" s="107">
        <f>Y59+(Z59/1000)</f>
        <v>20.325</v>
      </c>
      <c r="AB59" s="20" t="s">
        <v>17</v>
      </c>
      <c r="AC59" s="185" t="s">
        <v>49</v>
      </c>
      <c r="AD59" s="104"/>
      <c r="AE59" s="145"/>
      <c r="AF59" s="104"/>
      <c r="AG59" s="104"/>
      <c r="AH59" s="104"/>
      <c r="AI59" s="104"/>
      <c r="AJ59" s="166"/>
    </row>
    <row r="60" spans="2:36" s="106" customFormat="1" ht="24.75" customHeight="1" thickBot="1">
      <c r="B60" s="125"/>
      <c r="C60" s="126"/>
      <c r="D60" s="25"/>
      <c r="E60" s="126"/>
      <c r="F60" s="25"/>
      <c r="G60" s="128"/>
      <c r="H60" s="128"/>
      <c r="I60" s="128"/>
      <c r="J60" s="128"/>
      <c r="K60" s="156"/>
      <c r="L60" s="156"/>
      <c r="M60" s="128"/>
      <c r="N60" s="129"/>
      <c r="O60" s="150"/>
      <c r="P60" s="151"/>
      <c r="Q60" s="151"/>
      <c r="R60" s="152"/>
      <c r="S60" s="153"/>
      <c r="T60" s="150"/>
      <c r="U60" s="154"/>
      <c r="V60" s="151"/>
      <c r="W60" s="155"/>
      <c r="X60" s="125"/>
      <c r="Y60" s="126"/>
      <c r="Z60" s="25"/>
      <c r="AA60" s="126"/>
      <c r="AB60" s="25"/>
      <c r="AC60" s="127"/>
      <c r="AD60" s="128"/>
      <c r="AE60" s="128"/>
      <c r="AF60" s="128"/>
      <c r="AG60" s="128"/>
      <c r="AH60" s="128"/>
      <c r="AI60" s="128"/>
      <c r="AJ60" s="167"/>
    </row>
  </sheetData>
  <sheetProtection password="E5AD" sheet="1" objects="1" scenarios="1"/>
  <mergeCells count="24">
    <mergeCell ref="T56:W56"/>
    <mergeCell ref="T57:W57"/>
    <mergeCell ref="T59:W59"/>
    <mergeCell ref="W4:AB4"/>
    <mergeCell ref="AA5:AB5"/>
    <mergeCell ref="W5:X5"/>
    <mergeCell ref="Y5:Z5"/>
    <mergeCell ref="T52:W52"/>
    <mergeCell ref="X52:AJ52"/>
    <mergeCell ref="Y8:Z8"/>
    <mergeCell ref="J4:O4"/>
    <mergeCell ref="J5:K5"/>
    <mergeCell ref="N5:O5"/>
    <mergeCell ref="L5:M5"/>
    <mergeCell ref="AA8:AB8"/>
    <mergeCell ref="W9:X9"/>
    <mergeCell ref="Y9:Z9"/>
    <mergeCell ref="AA9:AB9"/>
    <mergeCell ref="W8:X8"/>
    <mergeCell ref="J8:K8"/>
    <mergeCell ref="J9:K9"/>
    <mergeCell ref="B52:N52"/>
    <mergeCell ref="O52:R52"/>
    <mergeCell ref="L8:M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37077393" r:id="rId1"/>
    <oleObject progId="Paint.Picture" shapeId="38022982" r:id="rId2"/>
    <oleObject progId="Paint.Picture" shapeId="380272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2014-09-01T05:59:39Z</cp:lastPrinted>
  <dcterms:created xsi:type="dcterms:W3CDTF">2003-09-08T10:21:05Z</dcterms:created>
  <dcterms:modified xsi:type="dcterms:W3CDTF">2014-10-03T13:42:15Z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