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15" windowWidth="27870" windowHeight="6855" tabRatio="339" activeTab="1"/>
  </bookViews>
  <sheets>
    <sheet name="titul" sheetId="1" r:id="rId1"/>
    <sheet name="Žďárec u Skutče" sheetId="2" r:id="rId2"/>
  </sheets>
  <definedNames/>
  <calcPr fullCalcOnLoad="1"/>
</workbook>
</file>

<file path=xl/sharedStrings.xml><?xml version="1.0" encoding="utf-8"?>
<sst xmlns="http://schemas.openxmlformats.org/spreadsheetml/2006/main" count="253" uniqueCount="144">
  <si>
    <t>Trať :</t>
  </si>
  <si>
    <t>Km  55,095 = 52,829</t>
  </si>
  <si>
    <t>Ev. č. :</t>
  </si>
  <si>
    <t>Staniční</t>
  </si>
  <si>
    <t>zabezpečovací</t>
  </si>
  <si>
    <t>Kód :  22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</si>
  <si>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</si>
  <si>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</si>
  <si>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</si>
  <si>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</si>
  <si>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</si>
  <si>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</si>
  <si>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</si>
  <si>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</si>
  <si>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</si>
  <si>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</si>
  <si>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</si>
  <si>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</si>
  <si>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</si>
  <si>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směr Hlinsko v Čechách</t>
  </si>
  <si>
    <t>Vjezd - odjezd - průjezd</t>
  </si>
  <si>
    <r>
      <t xml:space="preserve">Směr  :  Hlinsko v Čechách  /  </t>
    </r>
    <r>
      <rPr>
        <b/>
        <sz val="16"/>
        <color indexed="16"/>
        <rFont val="Arial CE"/>
        <family val="2"/>
      </rPr>
      <t>Skuteč</t>
    </r>
  </si>
  <si>
    <t>Návěstidla  -  ŽST</t>
  </si>
  <si>
    <t>Vjezdová</t>
  </si>
  <si>
    <t>Odjezdová</t>
  </si>
  <si>
    <t>Seřaďovací</t>
  </si>
  <si>
    <t>Směr : Hlinsko v Čechách</t>
  </si>
  <si>
    <t>Obvod  výpravčího</t>
  </si>
  <si>
    <t>Km  55,095</t>
  </si>
  <si>
    <t>Traťové</t>
  </si>
  <si>
    <t>Z  Hlinska v Čechách</t>
  </si>
  <si>
    <t>Ze Skutče</t>
  </si>
  <si>
    <t>Kód : 14</t>
  </si>
  <si>
    <t>Směr : Skuteč</t>
  </si>
  <si>
    <t>Př L</t>
  </si>
  <si>
    <t>Př PL</t>
  </si>
  <si>
    <t>S 1</t>
  </si>
  <si>
    <t>S 3</t>
  </si>
  <si>
    <t>Se 1</t>
  </si>
  <si>
    <t>C</t>
  </si>
  <si>
    <t>JTom</t>
  </si>
  <si>
    <t>L 2</t>
  </si>
  <si>
    <t>L 4</t>
  </si>
  <si>
    <t>Př S</t>
  </si>
  <si>
    <t>=</t>
  </si>
  <si>
    <t>S 5</t>
  </si>
  <si>
    <t>Se 3</t>
  </si>
  <si>
    <t>L 1</t>
  </si>
  <si>
    <t>L</t>
  </si>
  <si>
    <t>PL</t>
  </si>
  <si>
    <t>S 2</t>
  </si>
  <si>
    <t>S 4</t>
  </si>
  <si>
    <t>Se 2</t>
  </si>
  <si>
    <t>L 3</t>
  </si>
  <si>
    <t>L 5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</si>
  <si>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</si>
  <si>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</si>
  <si>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</si>
  <si>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</si>
  <si>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</si>
  <si>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</si>
  <si>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</si>
  <si>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Vjezdové / odjezdové rychlosti :</t>
  </si>
  <si>
    <t>vlaku  ze  směru :</t>
  </si>
  <si>
    <t>v pokračování traťové koleje - rychlost traťová s místním omezením</t>
  </si>
  <si>
    <t>EZ</t>
  </si>
  <si>
    <t>Vk 1</t>
  </si>
  <si>
    <t>2       3</t>
  </si>
  <si>
    <t xml:space="preserve">L 1 </t>
  </si>
  <si>
    <t>6      7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</si>
  <si>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</si>
  <si>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</si>
  <si>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</si>
  <si>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</si>
  <si>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</si>
  <si>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</si>
  <si>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</si>
  <si>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</si>
  <si>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</si>
  <si>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</si>
  <si>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>z</t>
  </si>
  <si>
    <t>na</t>
  </si>
  <si>
    <t>přes  výhybky</t>
  </si>
  <si>
    <t xml:space="preserve">  bez  zabezpečení</t>
  </si>
  <si>
    <t>TK  Skuteč</t>
  </si>
  <si>
    <t>k. č. 2, 4</t>
  </si>
  <si>
    <t>Zjišťování</t>
  </si>
  <si>
    <t>konce  vlaku</t>
  </si>
  <si>
    <t>při jízdě do odbočky - rychlost 50 km/h</t>
  </si>
  <si>
    <t>zast. - 90</t>
  </si>
  <si>
    <t>proj. - 30</t>
  </si>
  <si>
    <t>2a</t>
  </si>
  <si>
    <t>Pouze průjezd, ( 2a + 2 = 653 m )</t>
  </si>
  <si>
    <t>Se 4</t>
  </si>
  <si>
    <t>Se 5</t>
  </si>
  <si>
    <t>Se 6</t>
  </si>
  <si>
    <t>Se 8</t>
  </si>
  <si>
    <t>Se 7</t>
  </si>
  <si>
    <t>Se 9</t>
  </si>
  <si>
    <t>Se 10</t>
  </si>
  <si>
    <t xml:space="preserve">§) = určený zaměstnanec informuje výpravčího návěstí "Vlak vjel celý" dle čl. 378 D1 </t>
  </si>
  <si>
    <t>Vk 2</t>
  </si>
  <si>
    <t>( Vk2/10 )</t>
  </si>
  <si>
    <t>Automatické  hradlo</t>
  </si>
  <si>
    <t>všechny směry :</t>
  </si>
  <si>
    <t>( bez návěstního bodu )</t>
  </si>
  <si>
    <t>Hlinsko v Č. / Skuteč</t>
  </si>
  <si>
    <t xml:space="preserve">doprovod vlaku - §) / samočinně TZZ </t>
  </si>
  <si>
    <t>výpravčí / samočinně TZZ</t>
  </si>
  <si>
    <t>61 - §) / 90</t>
  </si>
  <si>
    <t>00 / 30</t>
  </si>
  <si>
    <t>jízdní cesty na tutéž kolej</t>
  </si>
  <si>
    <t>Výpravčí  -  2</t>
  </si>
  <si>
    <t>KANGO</t>
  </si>
  <si>
    <t>Elektronické stavědlo</t>
  </si>
  <si>
    <t>3. kategorie</t>
  </si>
  <si>
    <t>ES typ K-2002</t>
  </si>
  <si>
    <t>Oddílová  -  AHr Raná</t>
  </si>
  <si>
    <t>Př Lo</t>
  </si>
  <si>
    <t>Př So</t>
  </si>
  <si>
    <t>Lo</t>
  </si>
  <si>
    <t>So</t>
  </si>
  <si>
    <t>od  Hlinska v Č.</t>
  </si>
  <si>
    <t>do Hlinska v Č.</t>
  </si>
  <si>
    <t>s návěstním bodem AHr Raná</t>
  </si>
  <si>
    <t>II.  /  2016</t>
  </si>
  <si>
    <t>( vlastní ŽST, druhý dálkově ŽST Chrast u Chrudimi, Výh Cejřov a ŽST Slatiňany )</t>
  </si>
  <si>
    <t>Č. III, úrovňové jednostranné</t>
  </si>
  <si>
    <t>konstrukce Tischer</t>
  </si>
  <si>
    <t>konstrukce sypané</t>
  </si>
  <si>
    <t>č. II,  úrovňové, jednostranné</t>
  </si>
  <si>
    <t>č. IV,  úrovňové, jednostranné</t>
  </si>
  <si>
    <t>č. I,  úrovňové, jednostranné</t>
  </si>
  <si>
    <t>Poznámka: zobrazeno v měřítku od v.č.1 po v.č.16</t>
  </si>
  <si>
    <t xml:space="preserve">  kontrolní VZ, klíč Vk2/10 je držen v EZ v kolejišti</t>
  </si>
  <si>
    <t xml:space="preserve">  výměnový zámek, klíč je držen v kontrolním zámku Vk 2</t>
  </si>
  <si>
    <t>SÚ</t>
  </si>
  <si>
    <t>2a + 4</t>
  </si>
  <si>
    <t>hlinsko - skutečské zhlaví</t>
  </si>
  <si>
    <t>1, 6, 7 (k.č.2a)</t>
  </si>
  <si>
    <t>507 A / 507 B</t>
  </si>
  <si>
    <t>Směr  :  Výh Cejřov</t>
  </si>
  <si>
    <t>směr Skuteč - Výh Cejřov</t>
  </si>
  <si>
    <t>km  45,940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</si>
</sst>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9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u val="single"/>
      <sz val="12"/>
      <color indexed="53"/>
      <name val="Arial CE"/>
      <family val="2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color indexed="12"/>
      <name val="Times New Roman CE"/>
      <family val="1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1"/>
      <name val="Arial CE"/>
      <family val="2"/>
    </font>
    <font>
      <i/>
      <sz val="14"/>
      <name val="Times New Roman CE"/>
      <family val="0"/>
    </font>
    <font>
      <i/>
      <sz val="12"/>
      <name val="Times New Roman CE"/>
      <family val="1"/>
    </font>
    <font>
      <b/>
      <sz val="11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6"/>
      <color indexed="53"/>
      <name val="Times New Roman CE"/>
      <family val="0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" fillId="0" borderId="18" xfId="0" applyNumberFormat="1" applyFont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5" fillId="0" borderId="10" xfId="0" applyNumberFormat="1" applyFont="1" applyBorder="1" applyAlignment="1" quotePrefix="1">
      <alignment horizontal="center" vertical="center"/>
    </xf>
    <xf numFmtId="164" fontId="4" fillId="0" borderId="17" xfId="0" applyNumberFormat="1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164" fontId="5" fillId="0" borderId="17" xfId="0" applyNumberFormat="1" applyFont="1" applyBorder="1" applyAlignment="1" quotePrefix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164" fontId="14" fillId="0" borderId="18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49" fontId="18" fillId="0" borderId="1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4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5" borderId="34" xfId="48" applyFont="1" applyFill="1" applyBorder="1" applyAlignment="1">
      <alignment vertical="center"/>
      <protection/>
    </xf>
    <xf numFmtId="0" fontId="0" fillId="35" borderId="35" xfId="48" applyFont="1" applyFill="1" applyBorder="1" applyAlignment="1">
      <alignment vertical="center"/>
      <protection/>
    </xf>
    <xf numFmtId="0" fontId="0" fillId="35" borderId="35" xfId="48" applyFont="1" applyFill="1" applyBorder="1" applyAlignment="1" quotePrefix="1">
      <alignment vertical="center"/>
      <protection/>
    </xf>
    <xf numFmtId="164" fontId="0" fillId="35" borderId="35" xfId="48" applyNumberFormat="1" applyFont="1" applyFill="1" applyBorder="1" applyAlignment="1">
      <alignment vertical="center"/>
      <protection/>
    </xf>
    <xf numFmtId="0" fontId="0" fillId="35" borderId="36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5" borderId="16" xfId="48" applyFont="1" applyFill="1" applyBorder="1" applyAlignment="1">
      <alignment vertical="center"/>
      <protection/>
    </xf>
    <xf numFmtId="0" fontId="0" fillId="35" borderId="18" xfId="48" applyFill="1" applyBorder="1" applyAlignment="1">
      <alignment vertical="center"/>
      <protection/>
    </xf>
    <xf numFmtId="0" fontId="25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0" fillId="0" borderId="10" xfId="48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0" xfId="48" applyFill="1" applyBorder="1" applyAlignment="1">
      <alignment vertical="center"/>
      <protection/>
    </xf>
    <xf numFmtId="0" fontId="5" fillId="35" borderId="0" xfId="48" applyFont="1" applyFill="1" applyBorder="1" applyAlignment="1">
      <alignment horizontal="left" vertical="center"/>
      <protection/>
    </xf>
    <xf numFmtId="0" fontId="0" fillId="35" borderId="0" xfId="48" applyFont="1" applyFill="1" applyBorder="1" applyAlignment="1">
      <alignment vertical="center"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0" fillId="0" borderId="37" xfId="48" applyFont="1" applyBorder="1" applyAlignment="1">
      <alignment vertical="center"/>
      <protection/>
    </xf>
    <xf numFmtId="0" fontId="0" fillId="35" borderId="16" xfId="48" applyFill="1" applyBorder="1" applyAlignment="1">
      <alignment vertical="center"/>
      <protection/>
    </xf>
    <xf numFmtId="0" fontId="0" fillId="36" borderId="38" xfId="48" applyFont="1" applyFill="1" applyBorder="1" applyAlignment="1">
      <alignment vertical="center"/>
      <protection/>
    </xf>
    <xf numFmtId="0" fontId="0" fillId="36" borderId="39" xfId="48" applyFont="1" applyFill="1" applyBorder="1" applyAlignment="1">
      <alignment vertical="center"/>
      <protection/>
    </xf>
    <xf numFmtId="0" fontId="0" fillId="36" borderId="40" xfId="48" applyFont="1" applyFill="1" applyBorder="1" applyAlignment="1">
      <alignment vertical="center"/>
      <protection/>
    </xf>
    <xf numFmtId="1" fontId="0" fillId="35" borderId="0" xfId="48" applyNumberFormat="1" applyFont="1" applyFill="1" applyBorder="1" applyAlignment="1">
      <alignment vertical="center"/>
      <protection/>
    </xf>
    <xf numFmtId="0" fontId="0" fillId="35" borderId="16" xfId="48" applyFont="1" applyFill="1" applyBorder="1" applyAlignment="1">
      <alignment vertical="center"/>
      <protection/>
    </xf>
    <xf numFmtId="0" fontId="5" fillId="36" borderId="41" xfId="48" applyFont="1" applyFill="1" applyBorder="1" applyAlignment="1">
      <alignment horizontal="center" vertical="center"/>
      <protection/>
    </xf>
    <xf numFmtId="0" fontId="5" fillId="36" borderId="25" xfId="48" applyFont="1" applyFill="1" applyBorder="1" applyAlignment="1">
      <alignment horizontal="center" vertical="center"/>
      <protection/>
    </xf>
    <xf numFmtId="0" fontId="5" fillId="36" borderId="12" xfId="48" applyFont="1" applyFill="1" applyBorder="1" applyAlignment="1">
      <alignment horizontal="center" vertical="center"/>
      <protection/>
    </xf>
    <xf numFmtId="0" fontId="0" fillId="35" borderId="18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2" xfId="48" applyNumberFormat="1" applyFont="1" applyBorder="1" applyAlignment="1">
      <alignment vertical="center"/>
      <protection/>
    </xf>
    <xf numFmtId="164" fontId="0" fillId="0" borderId="17" xfId="48" applyNumberFormat="1" applyFont="1" applyBorder="1" applyAlignment="1">
      <alignment vertical="center"/>
      <protection/>
    </xf>
    <xf numFmtId="164" fontId="0" fillId="0" borderId="17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4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1" fontId="31" fillId="0" borderId="10" xfId="48" applyNumberFormat="1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49" fontId="0" fillId="0" borderId="44" xfId="48" applyNumberFormat="1" applyFont="1" applyBorder="1" applyAlignment="1">
      <alignment vertical="center"/>
      <protection/>
    </xf>
    <xf numFmtId="164" fontId="0" fillId="0" borderId="45" xfId="48" applyNumberFormat="1" applyFont="1" applyBorder="1" applyAlignment="1">
      <alignment vertical="center"/>
      <protection/>
    </xf>
    <xf numFmtId="164" fontId="0" fillId="0" borderId="45" xfId="48" applyNumberFormat="1" applyFont="1" applyBorder="1" applyAlignment="1">
      <alignment vertical="center"/>
      <protection/>
    </xf>
    <xf numFmtId="1" fontId="0" fillId="0" borderId="37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0" fontId="0" fillId="35" borderId="19" xfId="48" applyFill="1" applyBorder="1" applyAlignment="1">
      <alignment vertical="center"/>
      <protection/>
    </xf>
    <xf numFmtId="0" fontId="0" fillId="35" borderId="21" xfId="48" applyFill="1" applyBorder="1" applyAlignment="1">
      <alignment vertical="center"/>
      <protection/>
    </xf>
    <xf numFmtId="0" fontId="0" fillId="35" borderId="22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47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5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9" fillId="0" borderId="0" xfId="48" applyFont="1" applyFill="1" applyBorder="1" applyAlignment="1">
      <alignment vertical="center"/>
      <protection/>
    </xf>
    <xf numFmtId="0" fontId="33" fillId="0" borderId="4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34" borderId="58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9" xfId="48" applyFont="1" applyBorder="1">
      <alignment/>
      <protection/>
    </xf>
    <xf numFmtId="0" fontId="0" fillId="0" borderId="0" xfId="48" applyFont="1" applyBorder="1">
      <alignment/>
      <protection/>
    </xf>
    <xf numFmtId="0" fontId="25" fillId="0" borderId="0" xfId="48" applyFont="1" applyFill="1" applyBorder="1" applyAlignment="1" quotePrefix="1">
      <alignment horizontal="center" vertical="center"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0" fillId="34" borderId="0" xfId="48" applyFont="1" applyFill="1" applyBorder="1">
      <alignment/>
      <protection/>
    </xf>
    <xf numFmtId="0" fontId="26" fillId="34" borderId="0" xfId="48" applyFont="1" applyFill="1" applyBorder="1" applyAlignment="1">
      <alignment horizontal="center" vertical="center"/>
      <protection/>
    </xf>
    <xf numFmtId="0" fontId="29" fillId="0" borderId="0" xfId="48" applyFont="1" applyFill="1" applyBorder="1" applyAlignment="1">
      <alignment horizontal="center"/>
      <protection/>
    </xf>
    <xf numFmtId="0" fontId="27" fillId="0" borderId="0" xfId="48" applyFont="1" applyBorder="1" applyAlignment="1">
      <alignment horizontal="center" vertical="center"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0" fillId="0" borderId="62" xfId="48" applyFont="1" applyBorder="1">
      <alignment/>
      <protection/>
    </xf>
    <xf numFmtId="0" fontId="0" fillId="0" borderId="43" xfId="48" applyFont="1" applyBorder="1">
      <alignment/>
      <protection/>
    </xf>
    <xf numFmtId="0" fontId="0" fillId="0" borderId="10" xfId="48" applyFont="1" applyBorder="1">
      <alignment/>
      <protection/>
    </xf>
    <xf numFmtId="0" fontId="0" fillId="0" borderId="46" xfId="48" applyFont="1" applyBorder="1">
      <alignment/>
      <protection/>
    </xf>
    <xf numFmtId="0" fontId="0" fillId="0" borderId="47" xfId="48" applyFont="1" applyBorder="1">
      <alignment/>
      <protection/>
    </xf>
    <xf numFmtId="0" fontId="0" fillId="0" borderId="37" xfId="48" applyFont="1" applyBorder="1">
      <alignment/>
      <protection/>
    </xf>
    <xf numFmtId="0" fontId="0" fillId="0" borderId="63" xfId="48" applyFont="1" applyBorder="1">
      <alignment/>
      <protection/>
    </xf>
    <xf numFmtId="0" fontId="0" fillId="0" borderId="64" xfId="48" applyFont="1" applyBorder="1">
      <alignment/>
      <protection/>
    </xf>
    <xf numFmtId="0" fontId="7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48" applyFont="1" applyFill="1" applyBorder="1" applyAlignment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0" fillId="37" borderId="65" xfId="0" applyFill="1" applyBorder="1" applyAlignment="1">
      <alignment/>
    </xf>
    <xf numFmtId="0" fontId="0" fillId="37" borderId="66" xfId="0" applyFill="1" applyBorder="1" applyAlignment="1">
      <alignment/>
    </xf>
    <xf numFmtId="0" fontId="0" fillId="37" borderId="67" xfId="0" applyFill="1" applyBorder="1" applyAlignment="1">
      <alignment/>
    </xf>
    <xf numFmtId="0" fontId="5" fillId="34" borderId="27" xfId="0" applyFont="1" applyFill="1" applyBorder="1" applyAlignment="1">
      <alignment horizontal="center" vertical="center"/>
    </xf>
    <xf numFmtId="0" fontId="24" fillId="0" borderId="0" xfId="48" applyFont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/>
    </xf>
    <xf numFmtId="164" fontId="5" fillId="0" borderId="68" xfId="0" applyNumberFormat="1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164" fontId="0" fillId="0" borderId="62" xfId="0" applyNumberFormat="1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3" fillId="0" borderId="0" xfId="0" applyFont="1" applyBorder="1" applyAlignment="1">
      <alignment horizontal="center"/>
    </xf>
    <xf numFmtId="164" fontId="0" fillId="0" borderId="0" xfId="47" applyNumberFormat="1" applyFont="1" applyAlignment="1">
      <alignment horizontal="center" vertical="top"/>
      <protection/>
    </xf>
    <xf numFmtId="49" fontId="0" fillId="0" borderId="0" xfId="47" applyNumberFormat="1" applyFont="1" applyAlignment="1">
      <alignment/>
      <protection/>
    </xf>
    <xf numFmtId="164" fontId="0" fillId="0" borderId="0" xfId="47" applyNumberFormat="1" applyFont="1" applyAlignment="1">
      <alignment horizontal="right"/>
      <protection/>
    </xf>
    <xf numFmtId="0" fontId="24" fillId="0" borderId="0" xfId="48" applyFont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Continuous" vertical="center"/>
    </xf>
    <xf numFmtId="0" fontId="20" fillId="35" borderId="73" xfId="0" applyFont="1" applyFill="1" applyBorder="1" applyAlignment="1">
      <alignment horizontal="centerContinuous" vertical="center"/>
    </xf>
    <xf numFmtId="0" fontId="20" fillId="35" borderId="74" xfId="0" applyFont="1" applyFill="1" applyBorder="1" applyAlignment="1">
      <alignment horizontal="centerContinuous" vertical="center"/>
    </xf>
    <xf numFmtId="0" fontId="2" fillId="33" borderId="75" xfId="0" applyFont="1" applyFill="1" applyBorder="1" applyAlignment="1">
      <alignment horizontal="centerContinuous" vertical="center"/>
    </xf>
    <xf numFmtId="0" fontId="2" fillId="33" borderId="76" xfId="0" applyFont="1" applyFill="1" applyBorder="1" applyAlignment="1">
      <alignment horizontal="centerContinuous" vertical="center"/>
    </xf>
    <xf numFmtId="0" fontId="1" fillId="0" borderId="43" xfId="0" applyFont="1" applyBorder="1" applyAlignment="1">
      <alignment/>
    </xf>
    <xf numFmtId="0" fontId="2" fillId="33" borderId="77" xfId="0" applyFont="1" applyFill="1" applyBorder="1" applyAlignment="1">
      <alignment horizontal="centerContinuous" vertical="center"/>
    </xf>
    <xf numFmtId="0" fontId="2" fillId="33" borderId="78" xfId="0" applyFont="1" applyFill="1" applyBorder="1" applyAlignment="1">
      <alignment horizontal="centerContinuous" vertical="center"/>
    </xf>
    <xf numFmtId="0" fontId="20" fillId="35" borderId="79" xfId="0" applyFont="1" applyFill="1" applyBorder="1" applyAlignment="1">
      <alignment horizontal="centerContinuous" vertical="center"/>
    </xf>
    <xf numFmtId="0" fontId="3" fillId="33" borderId="75" xfId="0" applyFont="1" applyFill="1" applyBorder="1" applyAlignment="1">
      <alignment horizontal="centerContinuous" vertical="center"/>
    </xf>
    <xf numFmtId="0" fontId="3" fillId="33" borderId="76" xfId="0" applyFont="1" applyFill="1" applyBorder="1" applyAlignment="1">
      <alignment horizontal="centerContinuous" vertical="center"/>
    </xf>
    <xf numFmtId="0" fontId="39" fillId="37" borderId="66" xfId="0" applyFont="1" applyFill="1" applyBorder="1" applyAlignment="1">
      <alignment horizontal="centerContinuous" vertical="center"/>
    </xf>
    <xf numFmtId="0" fontId="3" fillId="33" borderId="80" xfId="0" applyFont="1" applyFill="1" applyBorder="1" applyAlignment="1">
      <alignment horizontal="centerContinuous" vertical="center"/>
    </xf>
    <xf numFmtId="0" fontId="3" fillId="33" borderId="78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36" fillId="0" borderId="68" xfId="0" applyFont="1" applyBorder="1" applyAlignment="1">
      <alignment horizontal="centerContinuous" vertical="center"/>
    </xf>
    <xf numFmtId="0" fontId="36" fillId="0" borderId="10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2" fillId="33" borderId="80" xfId="0" applyFont="1" applyFill="1" applyBorder="1" applyAlignment="1">
      <alignment horizontal="centerContinuous" vertical="center"/>
    </xf>
    <xf numFmtId="0" fontId="4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6" fillId="0" borderId="0" xfId="48" applyFont="1" applyBorder="1" applyAlignment="1">
      <alignment horizontal="center"/>
      <protection/>
    </xf>
    <xf numFmtId="164" fontId="42" fillId="0" borderId="0" xfId="48" applyNumberFormat="1" applyFont="1" applyFill="1" applyBorder="1" applyAlignment="1">
      <alignment horizontal="center" vertical="center"/>
      <protection/>
    </xf>
    <xf numFmtId="0" fontId="35" fillId="0" borderId="0" xfId="48" applyNumberFormat="1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49" fontId="29" fillId="0" borderId="0" xfId="48" applyNumberFormat="1" applyFont="1" applyBorder="1" applyAlignment="1">
      <alignment horizontal="center" vertical="center"/>
      <protection/>
    </xf>
    <xf numFmtId="0" fontId="34" fillId="0" borderId="42" xfId="48" applyNumberFormat="1" applyFont="1" applyBorder="1" applyAlignment="1">
      <alignment horizontal="center" vertical="center"/>
      <protection/>
    </xf>
    <xf numFmtId="164" fontId="31" fillId="0" borderId="17" xfId="48" applyNumberFormat="1" applyFont="1" applyFill="1" applyBorder="1" applyAlignment="1">
      <alignment horizontal="center" vertical="center"/>
      <protection/>
    </xf>
    <xf numFmtId="164" fontId="0" fillId="0" borderId="17" xfId="48" applyNumberFormat="1" applyFont="1" applyFill="1" applyBorder="1" applyAlignment="1">
      <alignment vertical="center"/>
      <protection/>
    </xf>
    <xf numFmtId="164" fontId="0" fillId="0" borderId="17" xfId="48" applyNumberFormat="1" applyFont="1" applyFill="1" applyBorder="1" applyAlignment="1">
      <alignment vertical="center"/>
      <protection/>
    </xf>
    <xf numFmtId="0" fontId="24" fillId="0" borderId="0" xfId="48" applyFont="1" applyBorder="1" applyAlignment="1">
      <alignment horizontal="left" vertical="center"/>
      <protection/>
    </xf>
    <xf numFmtId="0" fontId="28" fillId="0" borderId="0" xfId="48" applyFont="1" applyFill="1" applyBorder="1" applyAlignment="1">
      <alignment horizontal="center" vertical="top"/>
      <protection/>
    </xf>
    <xf numFmtId="18" fontId="34" fillId="0" borderId="42" xfId="48" applyNumberFormat="1" applyFont="1" applyBorder="1" applyAlignment="1">
      <alignment horizontal="center" vertical="center"/>
      <protection/>
    </xf>
    <xf numFmtId="0" fontId="5" fillId="0" borderId="59" xfId="48" applyFont="1" applyBorder="1" applyAlignment="1">
      <alignment horizontal="center" vertical="center"/>
      <protection/>
    </xf>
    <xf numFmtId="164" fontId="47" fillId="0" borderId="17" xfId="48" applyNumberFormat="1" applyFont="1" applyFill="1" applyBorder="1" applyAlignment="1">
      <alignment horizontal="center" vertical="center"/>
      <protection/>
    </xf>
    <xf numFmtId="0" fontId="48" fillId="0" borderId="56" xfId="48" applyFont="1" applyFill="1" applyBorder="1" applyAlignment="1">
      <alignment horizontal="center" vertical="center"/>
      <protection/>
    </xf>
    <xf numFmtId="0" fontId="0" fillId="0" borderId="81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3" fillId="33" borderId="77" xfId="0" applyFont="1" applyFill="1" applyBorder="1" applyAlignment="1">
      <alignment horizontal="centerContinuous" vertical="center"/>
    </xf>
    <xf numFmtId="0" fontId="49" fillId="0" borderId="0" xfId="0" applyFont="1" applyBorder="1" applyAlignment="1">
      <alignment horizontal="center" vertical="center"/>
    </xf>
    <xf numFmtId="164" fontId="28" fillId="0" borderId="17" xfId="0" applyNumberFormat="1" applyFont="1" applyBorder="1" applyAlignment="1" quotePrefix="1">
      <alignment horizontal="center" vertical="center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43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4" fontId="0" fillId="0" borderId="62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3" fillId="0" borderId="0" xfId="0" applyFont="1" applyFill="1" applyAlignment="1">
      <alignment horizontal="left"/>
    </xf>
    <xf numFmtId="0" fontId="5" fillId="0" borderId="82" xfId="48" applyFont="1" applyBorder="1" applyAlignment="1">
      <alignment horizontal="center" vertical="center"/>
      <protection/>
    </xf>
    <xf numFmtId="0" fontId="19" fillId="0" borderId="28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14" fillId="0" borderId="0" xfId="0" applyNumberFormat="1" applyFont="1" applyFill="1" applyBorder="1" applyAlignment="1" quotePrefix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5" fillId="0" borderId="0" xfId="48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164" fontId="98" fillId="0" borderId="17" xfId="0" applyNumberFormat="1" applyFont="1" applyBorder="1" applyAlignment="1">
      <alignment horizontal="center" vertical="center"/>
    </xf>
    <xf numFmtId="0" fontId="2" fillId="33" borderId="72" xfId="0" applyFont="1" applyFill="1" applyBorder="1" applyAlignment="1">
      <alignment horizontal="centerContinuous" vertical="center"/>
    </xf>
    <xf numFmtId="0" fontId="2" fillId="33" borderId="11" xfId="0" applyFont="1" applyFill="1" applyBorder="1" applyAlignment="1">
      <alignment horizontal="centerContinuous" vertical="center"/>
    </xf>
    <xf numFmtId="0" fontId="2" fillId="33" borderId="26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83" xfId="0" applyFont="1" applyFill="1" applyBorder="1" applyAlignment="1">
      <alignment horizontal="centerContinuous" vertical="center"/>
    </xf>
    <xf numFmtId="0" fontId="28" fillId="0" borderId="84" xfId="0" applyFont="1" applyFill="1" applyBorder="1" applyAlignment="1">
      <alignment horizontal="centerContinuous" vertical="center"/>
    </xf>
    <xf numFmtId="0" fontId="28" fillId="0" borderId="83" xfId="0" applyFont="1" applyFill="1" applyBorder="1" applyAlignment="1">
      <alignment horizontal="centerContinuous" vertical="center"/>
    </xf>
    <xf numFmtId="0" fontId="5" fillId="0" borderId="84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64" fontId="4" fillId="0" borderId="18" xfId="0" applyNumberFormat="1" applyFont="1" applyFill="1" applyBorder="1" applyAlignment="1" quotePrefix="1">
      <alignment horizontal="center" vertical="center"/>
    </xf>
    <xf numFmtId="164" fontId="14" fillId="0" borderId="10" xfId="0" applyNumberFormat="1" applyFont="1" applyFill="1" applyBorder="1" applyAlignment="1" quotePrefix="1">
      <alignment horizontal="center" vertical="center"/>
    </xf>
    <xf numFmtId="164" fontId="14" fillId="0" borderId="18" xfId="0" applyNumberFormat="1" applyFont="1" applyFill="1" applyBorder="1" applyAlignment="1" quotePrefix="1">
      <alignment horizontal="center" vertical="center"/>
    </xf>
    <xf numFmtId="0" fontId="10" fillId="0" borderId="19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164" fontId="14" fillId="0" borderId="22" xfId="0" applyNumberFormat="1" applyFont="1" applyBorder="1" applyAlignment="1">
      <alignment horizontal="center" vertical="center"/>
    </xf>
    <xf numFmtId="0" fontId="4" fillId="0" borderId="43" xfId="48" applyFont="1" applyBorder="1" applyAlignment="1">
      <alignment horizontal="centerContinuous" vertical="center"/>
      <protection/>
    </xf>
    <xf numFmtId="0" fontId="5" fillId="0" borderId="0" xfId="48" applyFont="1" applyBorder="1" applyAlignment="1">
      <alignment horizontal="centerContinuous" vertical="center"/>
      <protection/>
    </xf>
    <xf numFmtId="0" fontId="5" fillId="0" borderId="10" xfId="48" applyFont="1" applyBorder="1" applyAlignment="1">
      <alignment horizontal="centerContinuous" vertical="center"/>
      <protection/>
    </xf>
    <xf numFmtId="0" fontId="0" fillId="0" borderId="0" xfId="0" applyFill="1" applyAlignment="1">
      <alignment horizontal="center"/>
    </xf>
    <xf numFmtId="164" fontId="0" fillId="0" borderId="0" xfId="47" applyNumberFormat="1" applyFont="1" applyAlignment="1">
      <alignment horizontal="center" vertical="center"/>
      <protection/>
    </xf>
    <xf numFmtId="0" fontId="1" fillId="0" borderId="0" xfId="0" applyFont="1" applyBorder="1" applyAlignment="1">
      <alignment/>
    </xf>
    <xf numFmtId="0" fontId="4" fillId="0" borderId="43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/>
      <protection/>
    </xf>
    <xf numFmtId="0" fontId="5" fillId="0" borderId="43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0" xfId="48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36" borderId="86" xfId="48" applyFont="1" applyFill="1" applyBorder="1" applyAlignment="1">
      <alignment horizontal="center" vertical="center"/>
      <protection/>
    </xf>
    <xf numFmtId="0" fontId="5" fillId="36" borderId="87" xfId="48" applyFont="1" applyFill="1" applyBorder="1" applyAlignment="1">
      <alignment horizontal="center" vertical="center"/>
      <protection/>
    </xf>
    <xf numFmtId="0" fontId="5" fillId="36" borderId="88" xfId="48" applyFont="1" applyFill="1" applyBorder="1" applyAlignment="1">
      <alignment horizontal="center" vertical="center"/>
      <protection/>
    </xf>
    <xf numFmtId="0" fontId="14" fillId="0" borderId="43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0" xfId="48" applyFont="1" applyBorder="1" applyAlignment="1">
      <alignment horizontal="center" vertical="center"/>
      <protection/>
    </xf>
    <xf numFmtId="0" fontId="30" fillId="36" borderId="39" xfId="48" applyFont="1" applyFill="1" applyBorder="1" applyAlignment="1">
      <alignment horizontal="center" vertical="center"/>
      <protection/>
    </xf>
    <xf numFmtId="0" fontId="30" fillId="36" borderId="39" xfId="48" applyFont="1" applyFill="1" applyBorder="1" applyAlignment="1" quotePrefix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Žďárec  u  Skutče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571500</xdr:colOff>
      <xdr:row>40</xdr:row>
      <xdr:rowOff>0</xdr:rowOff>
    </xdr:from>
    <xdr:to>
      <xdr:col>72</xdr:col>
      <xdr:colOff>190500</xdr:colOff>
      <xdr:row>43</xdr:row>
      <xdr:rowOff>0</xdr:rowOff>
    </xdr:to>
    <xdr:sp>
      <xdr:nvSpPr>
        <xdr:cNvPr id="1" name="text 2036"/>
        <xdr:cNvSpPr txBox="1">
          <a:spLocks noChangeArrowheads="1"/>
        </xdr:cNvSpPr>
      </xdr:nvSpPr>
      <xdr:spPr>
        <a:xfrm>
          <a:off x="52425600" y="9820275"/>
          <a:ext cx="110490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TD</a:t>
          </a:r>
        </a:p>
      </xdr:txBody>
    </xdr:sp>
    <xdr:clientData/>
  </xdr:twoCellAnchor>
  <xdr:twoCellAnchor>
    <xdr:from>
      <xdr:col>44</xdr:col>
      <xdr:colOff>800100</xdr:colOff>
      <xdr:row>29</xdr:row>
      <xdr:rowOff>114300</xdr:rowOff>
    </xdr:from>
    <xdr:to>
      <xdr:col>72</xdr:col>
      <xdr:colOff>495300</xdr:colOff>
      <xdr:row>29</xdr:row>
      <xdr:rowOff>114300</xdr:rowOff>
    </xdr:to>
    <xdr:sp>
      <xdr:nvSpPr>
        <xdr:cNvPr id="2" name="Line 134"/>
        <xdr:cNvSpPr>
          <a:spLocks/>
        </xdr:cNvSpPr>
      </xdr:nvSpPr>
      <xdr:spPr>
        <a:xfrm flipV="1">
          <a:off x="33185100" y="7419975"/>
          <a:ext cx="2065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752475</xdr:colOff>
      <xdr:row>17</xdr:row>
      <xdr:rowOff>114300</xdr:rowOff>
    </xdr:from>
    <xdr:to>
      <xdr:col>54</xdr:col>
      <xdr:colOff>400050</xdr:colOff>
      <xdr:row>17</xdr:row>
      <xdr:rowOff>114300</xdr:rowOff>
    </xdr:to>
    <xdr:sp>
      <xdr:nvSpPr>
        <xdr:cNvPr id="3" name="Line 132"/>
        <xdr:cNvSpPr>
          <a:spLocks/>
        </xdr:cNvSpPr>
      </xdr:nvSpPr>
      <xdr:spPr>
        <a:xfrm>
          <a:off x="31499175" y="4676775"/>
          <a:ext cx="8867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685800</xdr:colOff>
      <xdr:row>35</xdr:row>
      <xdr:rowOff>104775</xdr:rowOff>
    </xdr:from>
    <xdr:to>
      <xdr:col>68</xdr:col>
      <xdr:colOff>495300</xdr:colOff>
      <xdr:row>35</xdr:row>
      <xdr:rowOff>104775</xdr:rowOff>
    </xdr:to>
    <xdr:sp>
      <xdr:nvSpPr>
        <xdr:cNvPr id="4" name="Line 1"/>
        <xdr:cNvSpPr>
          <a:spLocks/>
        </xdr:cNvSpPr>
      </xdr:nvSpPr>
      <xdr:spPr>
        <a:xfrm flipV="1">
          <a:off x="33070800" y="8782050"/>
          <a:ext cx="1779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114300</xdr:rowOff>
    </xdr:from>
    <xdr:to>
      <xdr:col>44</xdr:col>
      <xdr:colOff>85725</xdr:colOff>
      <xdr:row>29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1019175" y="7419975"/>
          <a:ext cx="31451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32</xdr:row>
      <xdr:rowOff>114300</xdr:rowOff>
    </xdr:from>
    <xdr:to>
      <xdr:col>87</xdr:col>
      <xdr:colOff>9525</xdr:colOff>
      <xdr:row>32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33270825" y="8105775"/>
          <a:ext cx="31451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23</xdr:row>
      <xdr:rowOff>104775</xdr:rowOff>
    </xdr:from>
    <xdr:to>
      <xdr:col>75</xdr:col>
      <xdr:colOff>266700</xdr:colOff>
      <xdr:row>32</xdr:row>
      <xdr:rowOff>114300</xdr:rowOff>
    </xdr:to>
    <xdr:sp>
      <xdr:nvSpPr>
        <xdr:cNvPr id="7" name="Line 9"/>
        <xdr:cNvSpPr>
          <a:spLocks/>
        </xdr:cNvSpPr>
      </xdr:nvSpPr>
      <xdr:spPr>
        <a:xfrm flipH="1" flipV="1">
          <a:off x="49377600" y="6038850"/>
          <a:ext cx="668655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18</xdr:col>
      <xdr:colOff>0</xdr:colOff>
      <xdr:row>51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18776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742950</xdr:colOff>
      <xdr:row>24</xdr:row>
      <xdr:rowOff>9525</xdr:rowOff>
    </xdr:from>
    <xdr:to>
      <xdr:col>25</xdr:col>
      <xdr:colOff>190500</xdr:colOff>
      <xdr:row>29</xdr:row>
      <xdr:rowOff>114300</xdr:rowOff>
    </xdr:to>
    <xdr:sp>
      <xdr:nvSpPr>
        <xdr:cNvPr id="9" name="Line 14"/>
        <xdr:cNvSpPr>
          <a:spLocks/>
        </xdr:cNvSpPr>
      </xdr:nvSpPr>
      <xdr:spPr>
        <a:xfrm flipH="1">
          <a:off x="13658850" y="6172200"/>
          <a:ext cx="48768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18</xdr:col>
      <xdr:colOff>238125</xdr:colOff>
      <xdr:row>32</xdr:row>
      <xdr:rowOff>114300</xdr:rowOff>
    </xdr:to>
    <xdr:sp>
      <xdr:nvSpPr>
        <xdr:cNvPr id="10" name="Line 15"/>
        <xdr:cNvSpPr>
          <a:spLocks/>
        </xdr:cNvSpPr>
      </xdr:nvSpPr>
      <xdr:spPr>
        <a:xfrm flipV="1">
          <a:off x="9696450" y="7419975"/>
          <a:ext cx="3457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35</xdr:row>
      <xdr:rowOff>104775</xdr:rowOff>
    </xdr:from>
    <xdr:to>
      <xdr:col>68</xdr:col>
      <xdr:colOff>495300</xdr:colOff>
      <xdr:row>38</xdr:row>
      <xdr:rowOff>104775</xdr:rowOff>
    </xdr:to>
    <xdr:sp>
      <xdr:nvSpPr>
        <xdr:cNvPr id="11" name="Line 18"/>
        <xdr:cNvSpPr>
          <a:spLocks/>
        </xdr:cNvSpPr>
      </xdr:nvSpPr>
      <xdr:spPr>
        <a:xfrm flipV="1">
          <a:off x="47129700" y="87820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12" name="text 54"/>
        <xdr:cNvSpPr>
          <a:spLocks/>
        </xdr:cNvSpPr>
      </xdr:nvSpPr>
      <xdr:spPr>
        <a:xfrm>
          <a:off x="30232350" y="1905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Žďárec  u  Skutče</a:t>
          </a:r>
        </a:p>
      </xdr:txBody>
    </xdr:sp>
    <xdr:clientData/>
  </xdr:twoCellAnchor>
  <xdr:twoCellAnchor>
    <xdr:from>
      <xdr:col>71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52825650" y="118776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44</xdr:col>
      <xdr:colOff>57150</xdr:colOff>
      <xdr:row>32</xdr:row>
      <xdr:rowOff>114300</xdr:rowOff>
    </xdr:to>
    <xdr:sp>
      <xdr:nvSpPr>
        <xdr:cNvPr id="14" name="Line 25"/>
        <xdr:cNvSpPr>
          <a:spLocks/>
        </xdr:cNvSpPr>
      </xdr:nvSpPr>
      <xdr:spPr>
        <a:xfrm flipV="1">
          <a:off x="9696450" y="8105775"/>
          <a:ext cx="22745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32</xdr:row>
      <xdr:rowOff>114300</xdr:rowOff>
    </xdr:from>
    <xdr:to>
      <xdr:col>71</xdr:col>
      <xdr:colOff>266700</xdr:colOff>
      <xdr:row>35</xdr:row>
      <xdr:rowOff>104775</xdr:rowOff>
    </xdr:to>
    <xdr:sp>
      <xdr:nvSpPr>
        <xdr:cNvPr id="15" name="Line 30"/>
        <xdr:cNvSpPr>
          <a:spLocks/>
        </xdr:cNvSpPr>
      </xdr:nvSpPr>
      <xdr:spPr>
        <a:xfrm flipV="1">
          <a:off x="50863500" y="8105775"/>
          <a:ext cx="2228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16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95250</xdr:colOff>
      <xdr:row>32</xdr:row>
      <xdr:rowOff>114300</xdr:rowOff>
    </xdr:from>
    <xdr:to>
      <xdr:col>13</xdr:col>
      <xdr:colOff>266700</xdr:colOff>
      <xdr:row>44</xdr:row>
      <xdr:rowOff>114300</xdr:rowOff>
    </xdr:to>
    <xdr:sp>
      <xdr:nvSpPr>
        <xdr:cNvPr id="17" name="Line 45"/>
        <xdr:cNvSpPr>
          <a:spLocks/>
        </xdr:cNvSpPr>
      </xdr:nvSpPr>
      <xdr:spPr>
        <a:xfrm flipH="1">
          <a:off x="2609850" y="8105775"/>
          <a:ext cx="7086600" cy="27432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49</xdr:row>
      <xdr:rowOff>0</xdr:rowOff>
    </xdr:from>
    <xdr:to>
      <xdr:col>50</xdr:col>
      <xdr:colOff>0</xdr:colOff>
      <xdr:row>51</xdr:row>
      <xdr:rowOff>0</xdr:rowOff>
    </xdr:to>
    <xdr:sp>
      <xdr:nvSpPr>
        <xdr:cNvPr id="18" name="text 55"/>
        <xdr:cNvSpPr txBox="1">
          <a:spLocks noChangeArrowheads="1"/>
        </xdr:cNvSpPr>
      </xdr:nvSpPr>
      <xdr:spPr>
        <a:xfrm>
          <a:off x="28746450" y="118776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28</xdr:col>
      <xdr:colOff>257175</xdr:colOff>
      <xdr:row>32</xdr:row>
      <xdr:rowOff>114300</xdr:rowOff>
    </xdr:to>
    <xdr:sp>
      <xdr:nvSpPr>
        <xdr:cNvPr id="19" name="Line 60"/>
        <xdr:cNvSpPr>
          <a:spLocks/>
        </xdr:cNvSpPr>
      </xdr:nvSpPr>
      <xdr:spPr>
        <a:xfrm>
          <a:off x="16383000" y="7419975"/>
          <a:ext cx="4219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771525</xdr:colOff>
      <xdr:row>20</xdr:row>
      <xdr:rowOff>114300</xdr:rowOff>
    </xdr:from>
    <xdr:to>
      <xdr:col>62</xdr:col>
      <xdr:colOff>0</xdr:colOff>
      <xdr:row>20</xdr:row>
      <xdr:rowOff>114300</xdr:rowOff>
    </xdr:to>
    <xdr:sp>
      <xdr:nvSpPr>
        <xdr:cNvPr id="20" name="Line 102"/>
        <xdr:cNvSpPr>
          <a:spLocks/>
        </xdr:cNvSpPr>
      </xdr:nvSpPr>
      <xdr:spPr>
        <a:xfrm>
          <a:off x="31518225" y="5362575"/>
          <a:ext cx="14392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2" name="Line 106"/>
        <xdr:cNvSpPr>
          <a:spLocks/>
        </xdr:cNvSpPr>
      </xdr:nvSpPr>
      <xdr:spPr>
        <a:xfrm>
          <a:off x="581025" y="7419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0</xdr:colOff>
      <xdr:row>43</xdr:row>
      <xdr:rowOff>0</xdr:rowOff>
    </xdr:to>
    <xdr:sp>
      <xdr:nvSpPr>
        <xdr:cNvPr id="23" name="text 37"/>
        <xdr:cNvSpPr txBox="1">
          <a:spLocks noChangeArrowheads="1"/>
        </xdr:cNvSpPr>
      </xdr:nvSpPr>
      <xdr:spPr>
        <a:xfrm>
          <a:off x="514350" y="10048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Skuteč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>
      <xdr:nvSpPr>
        <xdr:cNvPr id="24" name="text 37"/>
        <xdr:cNvSpPr txBox="1">
          <a:spLocks noChangeArrowheads="1"/>
        </xdr:cNvSpPr>
      </xdr:nvSpPr>
      <xdr:spPr>
        <a:xfrm>
          <a:off x="514350" y="6619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Hlinsko v Čechách</a:t>
          </a:r>
        </a:p>
      </xdr:txBody>
    </xdr:sp>
    <xdr:clientData/>
  </xdr:twoCellAnchor>
  <xdr:oneCellAnchor>
    <xdr:from>
      <xdr:col>50</xdr:col>
      <xdr:colOff>228600</xdr:colOff>
      <xdr:row>20</xdr:row>
      <xdr:rowOff>0</xdr:rowOff>
    </xdr:from>
    <xdr:ext cx="514350" cy="228600"/>
    <xdr:sp>
      <xdr:nvSpPr>
        <xdr:cNvPr id="25" name="text 7125"/>
        <xdr:cNvSpPr txBox="1">
          <a:spLocks noChangeArrowheads="1"/>
        </xdr:cNvSpPr>
      </xdr:nvSpPr>
      <xdr:spPr>
        <a:xfrm>
          <a:off x="37223700" y="5248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7991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7" name="Line 118"/>
        <xdr:cNvSpPr>
          <a:spLocks/>
        </xdr:cNvSpPr>
      </xdr:nvSpPr>
      <xdr:spPr>
        <a:xfrm>
          <a:off x="64779525" y="8105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14350" y="10734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44</xdr:row>
      <xdr:rowOff>114300</xdr:rowOff>
    </xdr:from>
    <xdr:to>
      <xdr:col>1</xdr:col>
      <xdr:colOff>447675</xdr:colOff>
      <xdr:row>44</xdr:row>
      <xdr:rowOff>114300</xdr:rowOff>
    </xdr:to>
    <xdr:sp>
      <xdr:nvSpPr>
        <xdr:cNvPr id="29" name="Line 120"/>
        <xdr:cNvSpPr>
          <a:spLocks/>
        </xdr:cNvSpPr>
      </xdr:nvSpPr>
      <xdr:spPr>
        <a:xfrm>
          <a:off x="581025" y="10848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114300</xdr:rowOff>
    </xdr:from>
    <xdr:to>
      <xdr:col>4</xdr:col>
      <xdr:colOff>104775</xdr:colOff>
      <xdr:row>44</xdr:row>
      <xdr:rowOff>114300</xdr:rowOff>
    </xdr:to>
    <xdr:sp>
      <xdr:nvSpPr>
        <xdr:cNvPr id="30" name="Line 121"/>
        <xdr:cNvSpPr>
          <a:spLocks/>
        </xdr:cNvSpPr>
      </xdr:nvSpPr>
      <xdr:spPr>
        <a:xfrm flipH="1" flipV="1">
          <a:off x="1028700" y="10848975"/>
          <a:ext cx="1590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50</xdr:col>
      <xdr:colOff>228600</xdr:colOff>
      <xdr:row>17</xdr:row>
      <xdr:rowOff>0</xdr:rowOff>
    </xdr:from>
    <xdr:ext cx="514350" cy="228600"/>
    <xdr:sp>
      <xdr:nvSpPr>
        <xdr:cNvPr id="32" name="text 7125"/>
        <xdr:cNvSpPr txBox="1">
          <a:spLocks noChangeArrowheads="1"/>
        </xdr:cNvSpPr>
      </xdr:nvSpPr>
      <xdr:spPr>
        <a:xfrm>
          <a:off x="37223700" y="4562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34</xdr:col>
      <xdr:colOff>314325</xdr:colOff>
      <xdr:row>35</xdr:row>
      <xdr:rowOff>104775</xdr:rowOff>
    </xdr:from>
    <xdr:to>
      <xdr:col>44</xdr:col>
      <xdr:colOff>85725</xdr:colOff>
      <xdr:row>35</xdr:row>
      <xdr:rowOff>104775</xdr:rowOff>
    </xdr:to>
    <xdr:sp>
      <xdr:nvSpPr>
        <xdr:cNvPr id="33" name="Line 133"/>
        <xdr:cNvSpPr>
          <a:spLocks/>
        </xdr:cNvSpPr>
      </xdr:nvSpPr>
      <xdr:spPr>
        <a:xfrm flipV="1">
          <a:off x="25117425" y="8782050"/>
          <a:ext cx="735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44</xdr:col>
      <xdr:colOff>838200</xdr:colOff>
      <xdr:row>26</xdr:row>
      <xdr:rowOff>104775</xdr:rowOff>
    </xdr:from>
    <xdr:to>
      <xdr:col>69</xdr:col>
      <xdr:colOff>266700</xdr:colOff>
      <xdr:row>26</xdr:row>
      <xdr:rowOff>104775</xdr:rowOff>
    </xdr:to>
    <xdr:sp>
      <xdr:nvSpPr>
        <xdr:cNvPr id="35" name="Line 135"/>
        <xdr:cNvSpPr>
          <a:spLocks/>
        </xdr:cNvSpPr>
      </xdr:nvSpPr>
      <xdr:spPr>
        <a:xfrm flipV="1">
          <a:off x="33223200" y="6724650"/>
          <a:ext cx="1838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104775</xdr:rowOff>
    </xdr:from>
    <xdr:to>
      <xdr:col>44</xdr:col>
      <xdr:colOff>57150</xdr:colOff>
      <xdr:row>26</xdr:row>
      <xdr:rowOff>104775</xdr:rowOff>
    </xdr:to>
    <xdr:sp>
      <xdr:nvSpPr>
        <xdr:cNvPr id="36" name="Line 136"/>
        <xdr:cNvSpPr>
          <a:spLocks/>
        </xdr:cNvSpPr>
      </xdr:nvSpPr>
      <xdr:spPr>
        <a:xfrm flipV="1">
          <a:off x="16383000" y="6724650"/>
          <a:ext cx="1605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23</xdr:row>
      <xdr:rowOff>104775</xdr:rowOff>
    </xdr:from>
    <xdr:to>
      <xdr:col>66</xdr:col>
      <xdr:colOff>476250</xdr:colOff>
      <xdr:row>23</xdr:row>
      <xdr:rowOff>104775</xdr:rowOff>
    </xdr:to>
    <xdr:sp>
      <xdr:nvSpPr>
        <xdr:cNvPr id="37" name="Line 137"/>
        <xdr:cNvSpPr>
          <a:spLocks/>
        </xdr:cNvSpPr>
      </xdr:nvSpPr>
      <xdr:spPr>
        <a:xfrm flipV="1">
          <a:off x="33223200" y="6038850"/>
          <a:ext cx="1613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152400</xdr:colOff>
      <xdr:row>23</xdr:row>
      <xdr:rowOff>104775</xdr:rowOff>
    </xdr:from>
    <xdr:to>
      <xdr:col>44</xdr:col>
      <xdr:colOff>57150</xdr:colOff>
      <xdr:row>23</xdr:row>
      <xdr:rowOff>104775</xdr:rowOff>
    </xdr:to>
    <xdr:sp>
      <xdr:nvSpPr>
        <xdr:cNvPr id="38" name="Line 138"/>
        <xdr:cNvSpPr>
          <a:spLocks/>
        </xdr:cNvSpPr>
      </xdr:nvSpPr>
      <xdr:spPr>
        <a:xfrm flipV="1">
          <a:off x="19983450" y="6038850"/>
          <a:ext cx="1245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32</xdr:row>
      <xdr:rowOff>114300</xdr:rowOff>
    </xdr:from>
    <xdr:to>
      <xdr:col>13</xdr:col>
      <xdr:colOff>419100</xdr:colOff>
      <xdr:row>34</xdr:row>
      <xdr:rowOff>28575</xdr:rowOff>
    </xdr:to>
    <xdr:grpSp>
      <xdr:nvGrpSpPr>
        <xdr:cNvPr id="39" name="Group 141"/>
        <xdr:cNvGrpSpPr>
          <a:grpSpLocks/>
        </xdr:cNvGrpSpPr>
      </xdr:nvGrpSpPr>
      <xdr:grpSpPr>
        <a:xfrm>
          <a:off x="953452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40" name="Line 142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43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466725</xdr:colOff>
      <xdr:row>27</xdr:row>
      <xdr:rowOff>9525</xdr:rowOff>
    </xdr:from>
    <xdr:to>
      <xdr:col>6</xdr:col>
      <xdr:colOff>466725</xdr:colOff>
      <xdr:row>31</xdr:row>
      <xdr:rowOff>219075</xdr:rowOff>
    </xdr:to>
    <xdr:sp>
      <xdr:nvSpPr>
        <xdr:cNvPr id="42" name="Line 156"/>
        <xdr:cNvSpPr>
          <a:spLocks/>
        </xdr:cNvSpPr>
      </xdr:nvSpPr>
      <xdr:spPr>
        <a:xfrm flipH="1">
          <a:off x="4467225" y="6858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29</xdr:row>
      <xdr:rowOff>114300</xdr:rowOff>
    </xdr:from>
    <xdr:to>
      <xdr:col>22</xdr:col>
      <xdr:colOff>647700</xdr:colOff>
      <xdr:row>31</xdr:row>
      <xdr:rowOff>28575</xdr:rowOff>
    </xdr:to>
    <xdr:grpSp>
      <xdr:nvGrpSpPr>
        <xdr:cNvPr id="43" name="Group 160"/>
        <xdr:cNvGrpSpPr>
          <a:grpSpLocks/>
        </xdr:cNvGrpSpPr>
      </xdr:nvGrpSpPr>
      <xdr:grpSpPr>
        <a:xfrm>
          <a:off x="16230600" y="7419975"/>
          <a:ext cx="304800" cy="371475"/>
          <a:chOff x="-58" y="-5519"/>
          <a:chExt cx="28" cy="16224"/>
        </a:xfrm>
        <a:solidFill>
          <a:srgbClr val="FFFFFF"/>
        </a:solidFill>
      </xdr:grpSpPr>
      <xdr:sp>
        <xdr:nvSpPr>
          <xdr:cNvPr id="44" name="Line 161"/>
          <xdr:cNvSpPr>
            <a:spLocks/>
          </xdr:cNvSpPr>
        </xdr:nvSpPr>
        <xdr:spPr>
          <a:xfrm flipH="1">
            <a:off x="-44" y="-551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162"/>
          <xdr:cNvSpPr>
            <a:spLocks/>
          </xdr:cNvSpPr>
        </xdr:nvSpPr>
        <xdr:spPr>
          <a:xfrm>
            <a:off x="-58" y="-13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714375</xdr:colOff>
      <xdr:row>32</xdr:row>
      <xdr:rowOff>114300</xdr:rowOff>
    </xdr:from>
    <xdr:to>
      <xdr:col>30</xdr:col>
      <xdr:colOff>228600</xdr:colOff>
      <xdr:row>33</xdr:row>
      <xdr:rowOff>209550</xdr:rowOff>
    </xdr:to>
    <xdr:sp>
      <xdr:nvSpPr>
        <xdr:cNvPr id="46" name="Line 163"/>
        <xdr:cNvSpPr>
          <a:spLocks/>
        </xdr:cNvSpPr>
      </xdr:nvSpPr>
      <xdr:spPr>
        <a:xfrm>
          <a:off x="21059775" y="8105775"/>
          <a:ext cx="1000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466725</xdr:colOff>
      <xdr:row>38</xdr:row>
      <xdr:rowOff>104775</xdr:rowOff>
    </xdr:from>
    <xdr:to>
      <xdr:col>72</xdr:col>
      <xdr:colOff>495300</xdr:colOff>
      <xdr:row>38</xdr:row>
      <xdr:rowOff>104775</xdr:rowOff>
    </xdr:to>
    <xdr:sp>
      <xdr:nvSpPr>
        <xdr:cNvPr id="47" name="Line 177"/>
        <xdr:cNvSpPr>
          <a:spLocks/>
        </xdr:cNvSpPr>
      </xdr:nvSpPr>
      <xdr:spPr>
        <a:xfrm>
          <a:off x="29727525" y="9467850"/>
          <a:ext cx="24107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38</xdr:row>
      <xdr:rowOff>0</xdr:rowOff>
    </xdr:from>
    <xdr:ext cx="514350" cy="228600"/>
    <xdr:sp>
      <xdr:nvSpPr>
        <xdr:cNvPr id="48" name="text 7125"/>
        <xdr:cNvSpPr txBox="1">
          <a:spLocks noChangeArrowheads="1"/>
        </xdr:cNvSpPr>
      </xdr:nvSpPr>
      <xdr:spPr>
        <a:xfrm>
          <a:off x="32613600" y="9363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60</xdr:col>
      <xdr:colOff>323850</xdr:colOff>
      <xdr:row>18</xdr:row>
      <xdr:rowOff>219075</xdr:rowOff>
    </xdr:from>
    <xdr:to>
      <xdr:col>60</xdr:col>
      <xdr:colOff>628650</xdr:colOff>
      <xdr:row>20</xdr:row>
      <xdr:rowOff>114300</xdr:rowOff>
    </xdr:to>
    <xdr:grpSp>
      <xdr:nvGrpSpPr>
        <xdr:cNvPr id="49" name="Group 186"/>
        <xdr:cNvGrpSpPr>
          <a:grpSpLocks/>
        </xdr:cNvGrpSpPr>
      </xdr:nvGrpSpPr>
      <xdr:grpSpPr>
        <a:xfrm>
          <a:off x="44748450" y="5010150"/>
          <a:ext cx="304800" cy="352425"/>
          <a:chOff x="-59" y="-767"/>
          <a:chExt cx="28" cy="15392"/>
        </a:xfrm>
        <a:solidFill>
          <a:srgbClr val="FFFFFF"/>
        </a:solidFill>
      </xdr:grpSpPr>
      <xdr:sp>
        <xdr:nvSpPr>
          <xdr:cNvPr id="50" name="Line 187"/>
          <xdr:cNvSpPr>
            <a:spLocks/>
          </xdr:cNvSpPr>
        </xdr:nvSpPr>
        <xdr:spPr>
          <a:xfrm>
            <a:off x="-45" y="1129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88"/>
          <xdr:cNvSpPr>
            <a:spLocks/>
          </xdr:cNvSpPr>
        </xdr:nvSpPr>
        <xdr:spPr>
          <a:xfrm>
            <a:off x="-59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523875</xdr:colOff>
      <xdr:row>18</xdr:row>
      <xdr:rowOff>219075</xdr:rowOff>
    </xdr:from>
    <xdr:to>
      <xdr:col>60</xdr:col>
      <xdr:colOff>476250</xdr:colOff>
      <xdr:row>20</xdr:row>
      <xdr:rowOff>114300</xdr:rowOff>
    </xdr:to>
    <xdr:sp>
      <xdr:nvSpPr>
        <xdr:cNvPr id="52" name="Line 189"/>
        <xdr:cNvSpPr>
          <a:spLocks/>
        </xdr:cNvSpPr>
      </xdr:nvSpPr>
      <xdr:spPr>
        <a:xfrm>
          <a:off x="43462575" y="5010150"/>
          <a:ext cx="14382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27</xdr:row>
      <xdr:rowOff>209550</xdr:rowOff>
    </xdr:from>
    <xdr:to>
      <xdr:col>72</xdr:col>
      <xdr:colOff>647700</xdr:colOff>
      <xdr:row>29</xdr:row>
      <xdr:rowOff>114300</xdr:rowOff>
    </xdr:to>
    <xdr:grpSp>
      <xdr:nvGrpSpPr>
        <xdr:cNvPr id="53" name="Group 197"/>
        <xdr:cNvGrpSpPr>
          <a:grpSpLocks/>
        </xdr:cNvGrpSpPr>
      </xdr:nvGrpSpPr>
      <xdr:grpSpPr>
        <a:xfrm>
          <a:off x="53682900" y="7058025"/>
          <a:ext cx="304800" cy="361950"/>
          <a:chOff x="-58" y="-1327"/>
          <a:chExt cx="28" cy="15808"/>
        </a:xfrm>
        <a:solidFill>
          <a:srgbClr val="FFFFFF"/>
        </a:solidFill>
      </xdr:grpSpPr>
      <xdr:sp>
        <xdr:nvSpPr>
          <xdr:cNvPr id="54" name="Line 198"/>
          <xdr:cNvSpPr>
            <a:spLocks/>
          </xdr:cNvSpPr>
        </xdr:nvSpPr>
        <xdr:spPr>
          <a:xfrm>
            <a:off x="-44" y="1073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99"/>
          <xdr:cNvSpPr>
            <a:spLocks/>
          </xdr:cNvSpPr>
        </xdr:nvSpPr>
        <xdr:spPr>
          <a:xfrm>
            <a:off x="-58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32</xdr:row>
      <xdr:rowOff>114300</xdr:rowOff>
    </xdr:from>
    <xdr:to>
      <xdr:col>71</xdr:col>
      <xdr:colOff>419100</xdr:colOff>
      <xdr:row>34</xdr:row>
      <xdr:rowOff>28575</xdr:rowOff>
    </xdr:to>
    <xdr:grpSp>
      <xdr:nvGrpSpPr>
        <xdr:cNvPr id="56" name="Group 200"/>
        <xdr:cNvGrpSpPr>
          <a:grpSpLocks/>
        </xdr:cNvGrpSpPr>
      </xdr:nvGrpSpPr>
      <xdr:grpSpPr>
        <a:xfrm>
          <a:off x="5293042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57" name="Line 201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02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21</xdr:row>
      <xdr:rowOff>200025</xdr:rowOff>
    </xdr:from>
    <xdr:to>
      <xdr:col>66</xdr:col>
      <xdr:colOff>647700</xdr:colOff>
      <xdr:row>23</xdr:row>
      <xdr:rowOff>104775</xdr:rowOff>
    </xdr:to>
    <xdr:grpSp>
      <xdr:nvGrpSpPr>
        <xdr:cNvPr id="59" name="Group 209"/>
        <xdr:cNvGrpSpPr>
          <a:grpSpLocks/>
        </xdr:cNvGrpSpPr>
      </xdr:nvGrpSpPr>
      <xdr:grpSpPr>
        <a:xfrm>
          <a:off x="49225200" y="5676900"/>
          <a:ext cx="304800" cy="361950"/>
          <a:chOff x="-58" y="-1647"/>
          <a:chExt cx="28" cy="15808"/>
        </a:xfrm>
        <a:solidFill>
          <a:srgbClr val="FFFFFF"/>
        </a:solidFill>
      </xdr:grpSpPr>
      <xdr:sp>
        <xdr:nvSpPr>
          <xdr:cNvPr id="60" name="Line 210"/>
          <xdr:cNvSpPr>
            <a:spLocks/>
          </xdr:cNvSpPr>
        </xdr:nvSpPr>
        <xdr:spPr>
          <a:xfrm>
            <a:off x="-44" y="1041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11"/>
          <xdr:cNvSpPr>
            <a:spLocks/>
          </xdr:cNvSpPr>
        </xdr:nvSpPr>
        <xdr:spPr>
          <a:xfrm>
            <a:off x="-58" y="-16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38</xdr:row>
      <xdr:rowOff>104775</xdr:rowOff>
    </xdr:from>
    <xdr:to>
      <xdr:col>65</xdr:col>
      <xdr:colOff>409575</xdr:colOff>
      <xdr:row>40</xdr:row>
      <xdr:rowOff>28575</xdr:rowOff>
    </xdr:to>
    <xdr:grpSp>
      <xdr:nvGrpSpPr>
        <xdr:cNvPr id="62" name="Group 212"/>
        <xdr:cNvGrpSpPr>
          <a:grpSpLocks/>
        </xdr:cNvGrpSpPr>
      </xdr:nvGrpSpPr>
      <xdr:grpSpPr>
        <a:xfrm>
          <a:off x="48463200" y="9467850"/>
          <a:ext cx="304800" cy="381000"/>
          <a:chOff x="-38" y="-6079"/>
          <a:chExt cx="28" cy="16640"/>
        </a:xfrm>
        <a:solidFill>
          <a:srgbClr val="FFFFFF"/>
        </a:solidFill>
      </xdr:grpSpPr>
      <xdr:sp>
        <xdr:nvSpPr>
          <xdr:cNvPr id="63" name="Line 213"/>
          <xdr:cNvSpPr>
            <a:spLocks/>
          </xdr:cNvSpPr>
        </xdr:nvSpPr>
        <xdr:spPr>
          <a:xfrm flipH="1">
            <a:off x="-24" y="-607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14"/>
          <xdr:cNvSpPr>
            <a:spLocks/>
          </xdr:cNvSpPr>
        </xdr:nvSpPr>
        <xdr:spPr>
          <a:xfrm>
            <a:off x="-38" y="-15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76200</xdr:colOff>
      <xdr:row>21</xdr:row>
      <xdr:rowOff>19050</xdr:rowOff>
    </xdr:from>
    <xdr:to>
      <xdr:col>66</xdr:col>
      <xdr:colOff>495300</xdr:colOff>
      <xdr:row>23</xdr:row>
      <xdr:rowOff>104775</xdr:rowOff>
    </xdr:to>
    <xdr:sp>
      <xdr:nvSpPr>
        <xdr:cNvPr id="65" name="Line 215"/>
        <xdr:cNvSpPr>
          <a:spLocks/>
        </xdr:cNvSpPr>
      </xdr:nvSpPr>
      <xdr:spPr>
        <a:xfrm>
          <a:off x="47472600" y="5495925"/>
          <a:ext cx="1905000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38</xdr:row>
      <xdr:rowOff>0</xdr:rowOff>
    </xdr:from>
    <xdr:ext cx="514350" cy="228600"/>
    <xdr:sp>
      <xdr:nvSpPr>
        <xdr:cNvPr id="66" name="text 7125"/>
        <xdr:cNvSpPr txBox="1">
          <a:spLocks noChangeArrowheads="1"/>
        </xdr:cNvSpPr>
      </xdr:nvSpPr>
      <xdr:spPr>
        <a:xfrm>
          <a:off x="51339750" y="9363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65</xdr:col>
      <xdr:colOff>247650</xdr:colOff>
      <xdr:row>38</xdr:row>
      <xdr:rowOff>104775</xdr:rowOff>
    </xdr:from>
    <xdr:to>
      <xdr:col>67</xdr:col>
      <xdr:colOff>19050</xdr:colOff>
      <xdr:row>40</xdr:row>
      <xdr:rowOff>114300</xdr:rowOff>
    </xdr:to>
    <xdr:sp>
      <xdr:nvSpPr>
        <xdr:cNvPr id="67" name="Line 219"/>
        <xdr:cNvSpPr>
          <a:spLocks/>
        </xdr:cNvSpPr>
      </xdr:nvSpPr>
      <xdr:spPr>
        <a:xfrm>
          <a:off x="48615600" y="9467850"/>
          <a:ext cx="12573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409575</xdr:colOff>
      <xdr:row>41</xdr:row>
      <xdr:rowOff>114300</xdr:rowOff>
    </xdr:from>
    <xdr:to>
      <xdr:col>71</xdr:col>
      <xdr:colOff>495300</xdr:colOff>
      <xdr:row>41</xdr:row>
      <xdr:rowOff>114300</xdr:rowOff>
    </xdr:to>
    <xdr:sp>
      <xdr:nvSpPr>
        <xdr:cNvPr id="68" name="Line 221"/>
        <xdr:cNvSpPr>
          <a:spLocks/>
        </xdr:cNvSpPr>
      </xdr:nvSpPr>
      <xdr:spPr>
        <a:xfrm>
          <a:off x="51749325" y="101631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40</xdr:row>
      <xdr:rowOff>228600</xdr:rowOff>
    </xdr:from>
    <xdr:ext cx="514350" cy="228600"/>
    <xdr:sp>
      <xdr:nvSpPr>
        <xdr:cNvPr id="69" name="text 7125"/>
        <xdr:cNvSpPr txBox="1">
          <a:spLocks noChangeArrowheads="1"/>
        </xdr:cNvSpPr>
      </xdr:nvSpPr>
      <xdr:spPr>
        <a:xfrm>
          <a:off x="51854100" y="10048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63</xdr:col>
      <xdr:colOff>95250</xdr:colOff>
      <xdr:row>36</xdr:row>
      <xdr:rowOff>209550</xdr:rowOff>
    </xdr:from>
    <xdr:to>
      <xdr:col>63</xdr:col>
      <xdr:colOff>409575</xdr:colOff>
      <xdr:row>38</xdr:row>
      <xdr:rowOff>104775</xdr:rowOff>
    </xdr:to>
    <xdr:grpSp>
      <xdr:nvGrpSpPr>
        <xdr:cNvPr id="70" name="Group 231"/>
        <xdr:cNvGrpSpPr>
          <a:grpSpLocks/>
        </xdr:cNvGrpSpPr>
      </xdr:nvGrpSpPr>
      <xdr:grpSpPr>
        <a:xfrm>
          <a:off x="46977300" y="9115425"/>
          <a:ext cx="304800" cy="352425"/>
          <a:chOff x="-38" y="-1471"/>
          <a:chExt cx="28" cy="15392"/>
        </a:xfrm>
        <a:solidFill>
          <a:srgbClr val="FFFFFF"/>
        </a:solidFill>
      </xdr:grpSpPr>
      <xdr:sp>
        <xdr:nvSpPr>
          <xdr:cNvPr id="71" name="Line 232"/>
          <xdr:cNvSpPr>
            <a:spLocks/>
          </xdr:cNvSpPr>
        </xdr:nvSpPr>
        <xdr:spPr>
          <a:xfrm>
            <a:off x="-24" y="10592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33"/>
          <xdr:cNvSpPr>
            <a:spLocks/>
          </xdr:cNvSpPr>
        </xdr:nvSpPr>
        <xdr:spPr>
          <a:xfrm>
            <a:off x="-38" y="-147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142875</xdr:colOff>
      <xdr:row>39</xdr:row>
      <xdr:rowOff>57150</xdr:rowOff>
    </xdr:from>
    <xdr:to>
      <xdr:col>64</xdr:col>
      <xdr:colOff>57150</xdr:colOff>
      <xdr:row>39</xdr:row>
      <xdr:rowOff>171450</xdr:rowOff>
    </xdr:to>
    <xdr:grpSp>
      <xdr:nvGrpSpPr>
        <xdr:cNvPr id="73" name="Group 234"/>
        <xdr:cNvGrpSpPr>
          <a:grpSpLocks/>
        </xdr:cNvGrpSpPr>
      </xdr:nvGrpSpPr>
      <xdr:grpSpPr>
        <a:xfrm>
          <a:off x="47024925" y="9648825"/>
          <a:ext cx="428625" cy="114300"/>
          <a:chOff x="-9883" y="-18"/>
          <a:chExt cx="14469" cy="12"/>
        </a:xfrm>
        <a:solidFill>
          <a:srgbClr val="FFFFFF"/>
        </a:solidFill>
      </xdr:grpSpPr>
      <xdr:sp>
        <xdr:nvSpPr>
          <xdr:cNvPr id="74" name="Line 235"/>
          <xdr:cNvSpPr>
            <a:spLocks/>
          </xdr:cNvSpPr>
        </xdr:nvSpPr>
        <xdr:spPr>
          <a:xfrm>
            <a:off x="-8769" y="-11"/>
            <a:ext cx="445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36"/>
          <xdr:cNvSpPr>
            <a:spLocks/>
          </xdr:cNvSpPr>
        </xdr:nvSpPr>
        <xdr:spPr>
          <a:xfrm>
            <a:off x="-9883" y="-17"/>
            <a:ext cx="111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37"/>
          <xdr:cNvSpPr>
            <a:spLocks/>
          </xdr:cNvSpPr>
        </xdr:nvSpPr>
        <xdr:spPr>
          <a:xfrm>
            <a:off x="-4320" y="-18"/>
            <a:ext cx="44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38"/>
          <xdr:cNvSpPr>
            <a:spLocks/>
          </xdr:cNvSpPr>
        </xdr:nvSpPr>
        <xdr:spPr>
          <a:xfrm>
            <a:off x="133" y="-18"/>
            <a:ext cx="445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33</xdr:row>
      <xdr:rowOff>47625</xdr:rowOff>
    </xdr:from>
    <xdr:to>
      <xdr:col>66</xdr:col>
      <xdr:colOff>923925</xdr:colOff>
      <xdr:row>33</xdr:row>
      <xdr:rowOff>161925</xdr:rowOff>
    </xdr:to>
    <xdr:grpSp>
      <xdr:nvGrpSpPr>
        <xdr:cNvPr id="78" name="Group 239"/>
        <xdr:cNvGrpSpPr>
          <a:grpSpLocks/>
        </xdr:cNvGrpSpPr>
      </xdr:nvGrpSpPr>
      <xdr:grpSpPr>
        <a:xfrm>
          <a:off x="49253775" y="8267700"/>
          <a:ext cx="552450" cy="114300"/>
          <a:chOff x="-55" y="-19"/>
          <a:chExt cx="51" cy="12"/>
        </a:xfrm>
        <a:solidFill>
          <a:srgbClr val="FFFFFF"/>
        </a:solidFill>
      </xdr:grpSpPr>
      <xdr:sp>
        <xdr:nvSpPr>
          <xdr:cNvPr id="79" name="Line 240"/>
          <xdr:cNvSpPr>
            <a:spLocks/>
          </xdr:cNvSpPr>
        </xdr:nvSpPr>
        <xdr:spPr>
          <a:xfrm>
            <a:off x="-52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41"/>
          <xdr:cNvSpPr>
            <a:spLocks/>
          </xdr:cNvSpPr>
        </xdr:nvSpPr>
        <xdr:spPr>
          <a:xfrm>
            <a:off x="-5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42"/>
          <xdr:cNvSpPr>
            <a:spLocks/>
          </xdr:cNvSpPr>
        </xdr:nvSpPr>
        <xdr:spPr>
          <a:xfrm>
            <a:off x="-40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43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44"/>
          <xdr:cNvSpPr>
            <a:spLocks/>
          </xdr:cNvSpPr>
        </xdr:nvSpPr>
        <xdr:spPr>
          <a:xfrm>
            <a:off x="-28" y="-1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30</xdr:row>
      <xdr:rowOff>66675</xdr:rowOff>
    </xdr:from>
    <xdr:to>
      <xdr:col>58</xdr:col>
      <xdr:colOff>504825</xdr:colOff>
      <xdr:row>31</xdr:row>
      <xdr:rowOff>142875</xdr:rowOff>
    </xdr:to>
    <xdr:grpSp>
      <xdr:nvGrpSpPr>
        <xdr:cNvPr id="84" name="Group 316"/>
        <xdr:cNvGrpSpPr>
          <a:grpSpLocks/>
        </xdr:cNvGrpSpPr>
      </xdr:nvGrpSpPr>
      <xdr:grpSpPr>
        <a:xfrm>
          <a:off x="36480750" y="7600950"/>
          <a:ext cx="6962775" cy="304800"/>
          <a:chOff x="-3557" y="-13635"/>
          <a:chExt cx="19620" cy="26688"/>
        </a:xfrm>
        <a:solidFill>
          <a:srgbClr val="FFFFFF"/>
        </a:solidFill>
      </xdr:grpSpPr>
      <xdr:sp>
        <xdr:nvSpPr>
          <xdr:cNvPr id="85" name="Rectangle 317"/>
          <xdr:cNvSpPr>
            <a:spLocks/>
          </xdr:cNvSpPr>
        </xdr:nvSpPr>
        <xdr:spPr>
          <a:xfrm>
            <a:off x="-3341" y="-10299"/>
            <a:ext cx="19188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318"/>
          <xdr:cNvSpPr>
            <a:spLocks/>
          </xdr:cNvSpPr>
        </xdr:nvSpPr>
        <xdr:spPr>
          <a:xfrm>
            <a:off x="-3557" y="-13635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319"/>
          <xdr:cNvSpPr>
            <a:spLocks/>
          </xdr:cNvSpPr>
        </xdr:nvSpPr>
        <xdr:spPr>
          <a:xfrm>
            <a:off x="799" y="-13635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320"/>
          <xdr:cNvSpPr>
            <a:spLocks/>
          </xdr:cNvSpPr>
        </xdr:nvSpPr>
        <xdr:spPr>
          <a:xfrm>
            <a:off x="5409" y="-13635"/>
            <a:ext cx="14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21"/>
          <xdr:cNvSpPr>
            <a:spLocks/>
          </xdr:cNvSpPr>
        </xdr:nvSpPr>
        <xdr:spPr>
          <a:xfrm>
            <a:off x="9981" y="-13635"/>
            <a:ext cx="15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22"/>
          <xdr:cNvSpPr>
            <a:spLocks/>
          </xdr:cNvSpPr>
        </xdr:nvSpPr>
        <xdr:spPr>
          <a:xfrm>
            <a:off x="14552" y="-13635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23"/>
          <xdr:cNvSpPr>
            <a:spLocks/>
          </xdr:cNvSpPr>
        </xdr:nvSpPr>
        <xdr:spPr>
          <a:xfrm>
            <a:off x="-3557" y="-13635"/>
            <a:ext cx="196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27</xdr:row>
      <xdr:rowOff>66675</xdr:rowOff>
    </xdr:from>
    <xdr:to>
      <xdr:col>59</xdr:col>
      <xdr:colOff>266700</xdr:colOff>
      <xdr:row>28</xdr:row>
      <xdr:rowOff>142875</xdr:rowOff>
    </xdr:to>
    <xdr:grpSp>
      <xdr:nvGrpSpPr>
        <xdr:cNvPr id="92" name="Group 324"/>
        <xdr:cNvGrpSpPr>
          <a:grpSpLocks/>
        </xdr:cNvGrpSpPr>
      </xdr:nvGrpSpPr>
      <xdr:grpSpPr>
        <a:xfrm>
          <a:off x="38214300" y="6915150"/>
          <a:ext cx="5962650" cy="304800"/>
          <a:chOff x="-3557" y="-13683"/>
          <a:chExt cx="19620" cy="26688"/>
        </a:xfrm>
        <a:solidFill>
          <a:srgbClr val="FFFFFF"/>
        </a:solidFill>
      </xdr:grpSpPr>
      <xdr:sp>
        <xdr:nvSpPr>
          <xdr:cNvPr id="93" name="Rectangle 325"/>
          <xdr:cNvSpPr>
            <a:spLocks/>
          </xdr:cNvSpPr>
        </xdr:nvSpPr>
        <xdr:spPr>
          <a:xfrm>
            <a:off x="-3341" y="-10347"/>
            <a:ext cx="19188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326"/>
          <xdr:cNvSpPr>
            <a:spLocks/>
          </xdr:cNvSpPr>
        </xdr:nvSpPr>
        <xdr:spPr>
          <a:xfrm>
            <a:off x="-3557" y="-13683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327"/>
          <xdr:cNvSpPr>
            <a:spLocks/>
          </xdr:cNvSpPr>
        </xdr:nvSpPr>
        <xdr:spPr>
          <a:xfrm>
            <a:off x="799" y="-13683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28"/>
          <xdr:cNvSpPr>
            <a:spLocks/>
          </xdr:cNvSpPr>
        </xdr:nvSpPr>
        <xdr:spPr>
          <a:xfrm>
            <a:off x="5409" y="-13683"/>
            <a:ext cx="14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329"/>
          <xdr:cNvSpPr>
            <a:spLocks/>
          </xdr:cNvSpPr>
        </xdr:nvSpPr>
        <xdr:spPr>
          <a:xfrm>
            <a:off x="9981" y="-13683"/>
            <a:ext cx="15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330"/>
          <xdr:cNvSpPr>
            <a:spLocks/>
          </xdr:cNvSpPr>
        </xdr:nvSpPr>
        <xdr:spPr>
          <a:xfrm>
            <a:off x="14552" y="-13683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331"/>
          <xdr:cNvSpPr>
            <a:spLocks/>
          </xdr:cNvSpPr>
        </xdr:nvSpPr>
        <xdr:spPr>
          <a:xfrm>
            <a:off x="-3557" y="-13683"/>
            <a:ext cx="196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33</xdr:row>
      <xdr:rowOff>66675</xdr:rowOff>
    </xdr:from>
    <xdr:to>
      <xdr:col>58</xdr:col>
      <xdr:colOff>885825</xdr:colOff>
      <xdr:row>34</xdr:row>
      <xdr:rowOff>142875</xdr:rowOff>
    </xdr:to>
    <xdr:grpSp>
      <xdr:nvGrpSpPr>
        <xdr:cNvPr id="100" name="Group 332"/>
        <xdr:cNvGrpSpPr>
          <a:grpSpLocks/>
        </xdr:cNvGrpSpPr>
      </xdr:nvGrpSpPr>
      <xdr:grpSpPr>
        <a:xfrm>
          <a:off x="38214300" y="8286750"/>
          <a:ext cx="5610225" cy="304800"/>
          <a:chOff x="-1810" y="-13587"/>
          <a:chExt cx="19160" cy="26688"/>
        </a:xfrm>
        <a:solidFill>
          <a:srgbClr val="FFFFFF"/>
        </a:solidFill>
      </xdr:grpSpPr>
      <xdr:sp>
        <xdr:nvSpPr>
          <xdr:cNvPr id="101" name="Rectangle 333"/>
          <xdr:cNvSpPr>
            <a:spLocks/>
          </xdr:cNvSpPr>
        </xdr:nvSpPr>
        <xdr:spPr>
          <a:xfrm>
            <a:off x="-1609" y="-10251"/>
            <a:ext cx="18719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34"/>
          <xdr:cNvSpPr>
            <a:spLocks/>
          </xdr:cNvSpPr>
        </xdr:nvSpPr>
        <xdr:spPr>
          <a:xfrm>
            <a:off x="-1810" y="-13587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335"/>
          <xdr:cNvSpPr>
            <a:spLocks/>
          </xdr:cNvSpPr>
        </xdr:nvSpPr>
        <xdr:spPr>
          <a:xfrm>
            <a:off x="2429" y="-13587"/>
            <a:ext cx="15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36"/>
          <xdr:cNvSpPr>
            <a:spLocks/>
          </xdr:cNvSpPr>
        </xdr:nvSpPr>
        <xdr:spPr>
          <a:xfrm>
            <a:off x="6951" y="-13587"/>
            <a:ext cx="139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337"/>
          <xdr:cNvSpPr>
            <a:spLocks/>
          </xdr:cNvSpPr>
        </xdr:nvSpPr>
        <xdr:spPr>
          <a:xfrm>
            <a:off x="11391" y="-13587"/>
            <a:ext cx="15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338"/>
          <xdr:cNvSpPr>
            <a:spLocks/>
          </xdr:cNvSpPr>
        </xdr:nvSpPr>
        <xdr:spPr>
          <a:xfrm>
            <a:off x="15832" y="-13587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339"/>
          <xdr:cNvSpPr>
            <a:spLocks/>
          </xdr:cNvSpPr>
        </xdr:nvSpPr>
        <xdr:spPr>
          <a:xfrm>
            <a:off x="-1810" y="-13587"/>
            <a:ext cx="1916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828675</xdr:colOff>
      <xdr:row>36</xdr:row>
      <xdr:rowOff>66675</xdr:rowOff>
    </xdr:from>
    <xdr:to>
      <xdr:col>58</xdr:col>
      <xdr:colOff>514350</xdr:colOff>
      <xdr:row>37</xdr:row>
      <xdr:rowOff>142875</xdr:rowOff>
    </xdr:to>
    <xdr:grpSp>
      <xdr:nvGrpSpPr>
        <xdr:cNvPr id="108" name="Group 340"/>
        <xdr:cNvGrpSpPr>
          <a:grpSpLocks/>
        </xdr:cNvGrpSpPr>
      </xdr:nvGrpSpPr>
      <xdr:grpSpPr>
        <a:xfrm>
          <a:off x="37823775" y="8972550"/>
          <a:ext cx="5629275" cy="304800"/>
          <a:chOff x="-1810" y="-13539"/>
          <a:chExt cx="19160" cy="26688"/>
        </a:xfrm>
        <a:solidFill>
          <a:srgbClr val="FFFFFF"/>
        </a:solidFill>
      </xdr:grpSpPr>
      <xdr:sp>
        <xdr:nvSpPr>
          <xdr:cNvPr id="109" name="Rectangle 341"/>
          <xdr:cNvSpPr>
            <a:spLocks/>
          </xdr:cNvSpPr>
        </xdr:nvSpPr>
        <xdr:spPr>
          <a:xfrm>
            <a:off x="-1609" y="-10203"/>
            <a:ext cx="18719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42"/>
          <xdr:cNvSpPr>
            <a:spLocks/>
          </xdr:cNvSpPr>
        </xdr:nvSpPr>
        <xdr:spPr>
          <a:xfrm>
            <a:off x="-1810" y="-13539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43"/>
          <xdr:cNvSpPr>
            <a:spLocks/>
          </xdr:cNvSpPr>
        </xdr:nvSpPr>
        <xdr:spPr>
          <a:xfrm>
            <a:off x="2429" y="-13539"/>
            <a:ext cx="15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44"/>
          <xdr:cNvSpPr>
            <a:spLocks/>
          </xdr:cNvSpPr>
        </xdr:nvSpPr>
        <xdr:spPr>
          <a:xfrm>
            <a:off x="6951" y="-13539"/>
            <a:ext cx="139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345"/>
          <xdr:cNvSpPr>
            <a:spLocks/>
          </xdr:cNvSpPr>
        </xdr:nvSpPr>
        <xdr:spPr>
          <a:xfrm>
            <a:off x="11391" y="-13539"/>
            <a:ext cx="15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346"/>
          <xdr:cNvSpPr>
            <a:spLocks/>
          </xdr:cNvSpPr>
        </xdr:nvSpPr>
        <xdr:spPr>
          <a:xfrm>
            <a:off x="15832" y="-13539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47"/>
          <xdr:cNvSpPr>
            <a:spLocks/>
          </xdr:cNvSpPr>
        </xdr:nvSpPr>
        <xdr:spPr>
          <a:xfrm>
            <a:off x="-1810" y="-13539"/>
            <a:ext cx="1916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</xdr:colOff>
      <xdr:row>21</xdr:row>
      <xdr:rowOff>152400</xdr:rowOff>
    </xdr:from>
    <xdr:to>
      <xdr:col>64</xdr:col>
      <xdr:colOff>47625</xdr:colOff>
      <xdr:row>22</xdr:row>
      <xdr:rowOff>152400</xdr:rowOff>
    </xdr:to>
    <xdr:grpSp>
      <xdr:nvGrpSpPr>
        <xdr:cNvPr id="116" name="Group 354"/>
        <xdr:cNvGrpSpPr>
          <a:grpSpLocks/>
        </xdr:cNvGrpSpPr>
      </xdr:nvGrpSpPr>
      <xdr:grpSpPr>
        <a:xfrm>
          <a:off x="47405925" y="5629275"/>
          <a:ext cx="28575" cy="228600"/>
          <a:chOff x="-2516" y="-9609"/>
          <a:chExt cx="1668" cy="20016"/>
        </a:xfrm>
        <a:solidFill>
          <a:srgbClr val="FFFFFF"/>
        </a:solidFill>
      </xdr:grpSpPr>
      <xdr:sp>
        <xdr:nvSpPr>
          <xdr:cNvPr id="117" name="Rectangle 355"/>
          <xdr:cNvSpPr>
            <a:spLocks/>
          </xdr:cNvSpPr>
        </xdr:nvSpPr>
        <xdr:spPr>
          <a:xfrm>
            <a:off x="-2516" y="-9609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56"/>
          <xdr:cNvSpPr>
            <a:spLocks/>
          </xdr:cNvSpPr>
        </xdr:nvSpPr>
        <xdr:spPr>
          <a:xfrm>
            <a:off x="-2516" y="-2939"/>
            <a:ext cx="166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57"/>
          <xdr:cNvSpPr>
            <a:spLocks/>
          </xdr:cNvSpPr>
        </xdr:nvSpPr>
        <xdr:spPr>
          <a:xfrm>
            <a:off x="-2516" y="3737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495300</xdr:colOff>
      <xdr:row>19</xdr:row>
      <xdr:rowOff>0</xdr:rowOff>
    </xdr:from>
    <xdr:to>
      <xdr:col>58</xdr:col>
      <xdr:colOff>9525</xdr:colOff>
      <xdr:row>20</xdr:row>
      <xdr:rowOff>0</xdr:rowOff>
    </xdr:to>
    <xdr:grpSp>
      <xdr:nvGrpSpPr>
        <xdr:cNvPr id="120" name="Group 358"/>
        <xdr:cNvGrpSpPr>
          <a:grpSpLocks/>
        </xdr:cNvGrpSpPr>
      </xdr:nvGrpSpPr>
      <xdr:grpSpPr>
        <a:xfrm>
          <a:off x="42919650" y="50196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21" name="Rectangle 359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360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61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466725</xdr:colOff>
      <xdr:row>39</xdr:row>
      <xdr:rowOff>38100</xdr:rowOff>
    </xdr:from>
    <xdr:to>
      <xdr:col>67</xdr:col>
      <xdr:colOff>504825</xdr:colOff>
      <xdr:row>40</xdr:row>
      <xdr:rowOff>38100</xdr:rowOff>
    </xdr:to>
    <xdr:grpSp>
      <xdr:nvGrpSpPr>
        <xdr:cNvPr id="124" name="Group 383"/>
        <xdr:cNvGrpSpPr>
          <a:grpSpLocks/>
        </xdr:cNvGrpSpPr>
      </xdr:nvGrpSpPr>
      <xdr:grpSpPr>
        <a:xfrm>
          <a:off x="50320575" y="9629775"/>
          <a:ext cx="28575" cy="228600"/>
          <a:chOff x="-4" y="-9321"/>
          <a:chExt cx="3" cy="20016"/>
        </a:xfrm>
        <a:solidFill>
          <a:srgbClr val="FFFFFF"/>
        </a:solidFill>
      </xdr:grpSpPr>
      <xdr:sp>
        <xdr:nvSpPr>
          <xdr:cNvPr id="125" name="Rectangle 384"/>
          <xdr:cNvSpPr>
            <a:spLocks/>
          </xdr:cNvSpPr>
        </xdr:nvSpPr>
        <xdr:spPr>
          <a:xfrm>
            <a:off x="-4" y="-932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385"/>
          <xdr:cNvSpPr>
            <a:spLocks/>
          </xdr:cNvSpPr>
        </xdr:nvSpPr>
        <xdr:spPr>
          <a:xfrm>
            <a:off x="-4" y="-265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86"/>
          <xdr:cNvSpPr>
            <a:spLocks/>
          </xdr:cNvSpPr>
        </xdr:nvSpPr>
        <xdr:spPr>
          <a:xfrm>
            <a:off x="-4" y="402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</xdr:colOff>
      <xdr:row>20</xdr:row>
      <xdr:rowOff>9525</xdr:rowOff>
    </xdr:from>
    <xdr:to>
      <xdr:col>63</xdr:col>
      <xdr:colOff>381000</xdr:colOff>
      <xdr:row>20</xdr:row>
      <xdr:rowOff>133350</xdr:rowOff>
    </xdr:to>
    <xdr:sp>
      <xdr:nvSpPr>
        <xdr:cNvPr id="128" name="kreslení 12"/>
        <xdr:cNvSpPr>
          <a:spLocks/>
        </xdr:cNvSpPr>
      </xdr:nvSpPr>
      <xdr:spPr>
        <a:xfrm>
          <a:off x="46910625" y="5257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819150</xdr:colOff>
      <xdr:row>19</xdr:row>
      <xdr:rowOff>28575</xdr:rowOff>
    </xdr:from>
    <xdr:to>
      <xdr:col>36</xdr:col>
      <xdr:colOff>819150</xdr:colOff>
      <xdr:row>37</xdr:row>
      <xdr:rowOff>200025</xdr:rowOff>
    </xdr:to>
    <xdr:sp>
      <xdr:nvSpPr>
        <xdr:cNvPr id="129" name="Line 399"/>
        <xdr:cNvSpPr>
          <a:spLocks/>
        </xdr:cNvSpPr>
      </xdr:nvSpPr>
      <xdr:spPr>
        <a:xfrm flipH="1">
          <a:off x="27108150" y="5048250"/>
          <a:ext cx="0" cy="42862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0</xdr:rowOff>
    </xdr:from>
    <xdr:to>
      <xdr:col>26</xdr:col>
      <xdr:colOff>0</xdr:colOff>
      <xdr:row>53</xdr:row>
      <xdr:rowOff>38100</xdr:rowOff>
    </xdr:to>
    <xdr:sp>
      <xdr:nvSpPr>
        <xdr:cNvPr id="130" name="text 6"/>
        <xdr:cNvSpPr txBox="1">
          <a:spLocks noChangeArrowheads="1"/>
        </xdr:cNvSpPr>
      </xdr:nvSpPr>
      <xdr:spPr>
        <a:xfrm>
          <a:off x="13887450" y="123348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vlaková  cesta</a:t>
          </a:r>
        </a:p>
      </xdr:txBody>
    </xdr:sp>
    <xdr:clientData/>
  </xdr:twoCellAnchor>
  <xdr:twoCellAnchor>
    <xdr:from>
      <xdr:col>13</xdr:col>
      <xdr:colOff>47625</xdr:colOff>
      <xdr:row>30</xdr:row>
      <xdr:rowOff>66675</xdr:rowOff>
    </xdr:from>
    <xdr:to>
      <xdr:col>13</xdr:col>
      <xdr:colOff>323850</xdr:colOff>
      <xdr:row>30</xdr:row>
      <xdr:rowOff>180975</xdr:rowOff>
    </xdr:to>
    <xdr:grpSp>
      <xdr:nvGrpSpPr>
        <xdr:cNvPr id="131" name="Group 417"/>
        <xdr:cNvGrpSpPr>
          <a:grpSpLocks/>
        </xdr:cNvGrpSpPr>
      </xdr:nvGrpSpPr>
      <xdr:grpSpPr>
        <a:xfrm>
          <a:off x="9477375" y="7600950"/>
          <a:ext cx="285750" cy="114300"/>
          <a:chOff x="-43" y="-17"/>
          <a:chExt cx="26" cy="12"/>
        </a:xfrm>
        <a:solidFill>
          <a:srgbClr val="FFFFFF"/>
        </a:solidFill>
      </xdr:grpSpPr>
      <xdr:sp>
        <xdr:nvSpPr>
          <xdr:cNvPr id="132" name="Rectangle 418"/>
          <xdr:cNvSpPr>
            <a:spLocks/>
          </xdr:cNvSpPr>
        </xdr:nvSpPr>
        <xdr:spPr>
          <a:xfrm>
            <a:off x="-43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19"/>
          <xdr:cNvSpPr>
            <a:spLocks/>
          </xdr:cNvSpPr>
        </xdr:nvSpPr>
        <xdr:spPr>
          <a:xfrm>
            <a:off x="-40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20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85725</xdr:colOff>
      <xdr:row>27</xdr:row>
      <xdr:rowOff>209550</xdr:rowOff>
    </xdr:from>
    <xdr:to>
      <xdr:col>18</xdr:col>
      <xdr:colOff>390525</xdr:colOff>
      <xdr:row>29</xdr:row>
      <xdr:rowOff>114300</xdr:rowOff>
    </xdr:to>
    <xdr:grpSp>
      <xdr:nvGrpSpPr>
        <xdr:cNvPr id="135" name="Group 439"/>
        <xdr:cNvGrpSpPr>
          <a:grpSpLocks/>
        </xdr:cNvGrpSpPr>
      </xdr:nvGrpSpPr>
      <xdr:grpSpPr>
        <a:xfrm>
          <a:off x="13001625" y="7058025"/>
          <a:ext cx="304800" cy="361950"/>
          <a:chOff x="-81" y="-1327"/>
          <a:chExt cx="28" cy="15808"/>
        </a:xfrm>
        <a:solidFill>
          <a:srgbClr val="FFFFFF"/>
        </a:solidFill>
      </xdr:grpSpPr>
      <xdr:sp>
        <xdr:nvSpPr>
          <xdr:cNvPr id="136" name="Line 440"/>
          <xdr:cNvSpPr>
            <a:spLocks/>
          </xdr:cNvSpPr>
        </xdr:nvSpPr>
        <xdr:spPr>
          <a:xfrm>
            <a:off x="-67" y="1073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41"/>
          <xdr:cNvSpPr>
            <a:spLocks/>
          </xdr:cNvSpPr>
        </xdr:nvSpPr>
        <xdr:spPr>
          <a:xfrm>
            <a:off x="-81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590550</xdr:colOff>
      <xdr:row>27</xdr:row>
      <xdr:rowOff>209550</xdr:rowOff>
    </xdr:from>
    <xdr:to>
      <xdr:col>18</xdr:col>
      <xdr:colOff>895350</xdr:colOff>
      <xdr:row>29</xdr:row>
      <xdr:rowOff>114300</xdr:rowOff>
    </xdr:to>
    <xdr:grpSp>
      <xdr:nvGrpSpPr>
        <xdr:cNvPr id="138" name="Group 442"/>
        <xdr:cNvGrpSpPr>
          <a:grpSpLocks/>
        </xdr:cNvGrpSpPr>
      </xdr:nvGrpSpPr>
      <xdr:grpSpPr>
        <a:xfrm>
          <a:off x="13506450" y="7058025"/>
          <a:ext cx="304800" cy="361950"/>
          <a:chOff x="-35" y="-1327"/>
          <a:chExt cx="28" cy="15808"/>
        </a:xfrm>
        <a:solidFill>
          <a:srgbClr val="FFFFFF"/>
        </a:solidFill>
      </xdr:grpSpPr>
      <xdr:sp>
        <xdr:nvSpPr>
          <xdr:cNvPr id="139" name="Line 443"/>
          <xdr:cNvSpPr>
            <a:spLocks/>
          </xdr:cNvSpPr>
        </xdr:nvSpPr>
        <xdr:spPr>
          <a:xfrm>
            <a:off x="-21" y="1073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44"/>
          <xdr:cNvSpPr>
            <a:spLocks/>
          </xdr:cNvSpPr>
        </xdr:nvSpPr>
        <xdr:spPr>
          <a:xfrm>
            <a:off x="-35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200025</xdr:rowOff>
    </xdr:from>
    <xdr:to>
      <xdr:col>22</xdr:col>
      <xdr:colOff>647700</xdr:colOff>
      <xdr:row>26</xdr:row>
      <xdr:rowOff>104775</xdr:rowOff>
    </xdr:to>
    <xdr:grpSp>
      <xdr:nvGrpSpPr>
        <xdr:cNvPr id="141" name="Group 445"/>
        <xdr:cNvGrpSpPr>
          <a:grpSpLocks/>
        </xdr:cNvGrpSpPr>
      </xdr:nvGrpSpPr>
      <xdr:grpSpPr>
        <a:xfrm>
          <a:off x="16230600" y="6362700"/>
          <a:ext cx="304800" cy="361950"/>
          <a:chOff x="-58" y="-1695"/>
          <a:chExt cx="28" cy="15808"/>
        </a:xfrm>
        <a:solidFill>
          <a:srgbClr val="FFFFFF"/>
        </a:solidFill>
      </xdr:grpSpPr>
      <xdr:sp>
        <xdr:nvSpPr>
          <xdr:cNvPr id="142" name="Line 446"/>
          <xdr:cNvSpPr>
            <a:spLocks/>
          </xdr:cNvSpPr>
        </xdr:nvSpPr>
        <xdr:spPr>
          <a:xfrm>
            <a:off x="-44" y="103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47"/>
          <xdr:cNvSpPr>
            <a:spLocks/>
          </xdr:cNvSpPr>
        </xdr:nvSpPr>
        <xdr:spPr>
          <a:xfrm>
            <a:off x="-58" y="-16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32</xdr:row>
      <xdr:rowOff>114300</xdr:rowOff>
    </xdr:from>
    <xdr:to>
      <xdr:col>28</xdr:col>
      <xdr:colOff>419100</xdr:colOff>
      <xdr:row>34</xdr:row>
      <xdr:rowOff>28575</xdr:rowOff>
    </xdr:to>
    <xdr:grpSp>
      <xdr:nvGrpSpPr>
        <xdr:cNvPr id="144" name="Group 448"/>
        <xdr:cNvGrpSpPr>
          <a:grpSpLocks/>
        </xdr:cNvGrpSpPr>
      </xdr:nvGrpSpPr>
      <xdr:grpSpPr>
        <a:xfrm>
          <a:off x="20450175" y="8105775"/>
          <a:ext cx="304800" cy="371475"/>
          <a:chOff x="-79" y="-5567"/>
          <a:chExt cx="28" cy="16224"/>
        </a:xfrm>
        <a:solidFill>
          <a:srgbClr val="FFFFFF"/>
        </a:solidFill>
      </xdr:grpSpPr>
      <xdr:sp>
        <xdr:nvSpPr>
          <xdr:cNvPr id="145" name="Line 449"/>
          <xdr:cNvSpPr>
            <a:spLocks/>
          </xdr:cNvSpPr>
        </xdr:nvSpPr>
        <xdr:spPr>
          <a:xfrm flipH="1">
            <a:off x="-65" y="-556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50"/>
          <xdr:cNvSpPr>
            <a:spLocks/>
          </xdr:cNvSpPr>
        </xdr:nvSpPr>
        <xdr:spPr>
          <a:xfrm>
            <a:off x="-79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552450</xdr:colOff>
      <xdr:row>32</xdr:row>
      <xdr:rowOff>114300</xdr:rowOff>
    </xdr:from>
    <xdr:to>
      <xdr:col>28</xdr:col>
      <xdr:colOff>866775</xdr:colOff>
      <xdr:row>34</xdr:row>
      <xdr:rowOff>28575</xdr:rowOff>
    </xdr:to>
    <xdr:grpSp>
      <xdr:nvGrpSpPr>
        <xdr:cNvPr id="147" name="Group 451"/>
        <xdr:cNvGrpSpPr>
          <a:grpSpLocks/>
        </xdr:cNvGrpSpPr>
      </xdr:nvGrpSpPr>
      <xdr:grpSpPr>
        <a:xfrm>
          <a:off x="20897850" y="8105775"/>
          <a:ext cx="304800" cy="371475"/>
          <a:chOff x="-38" y="-5567"/>
          <a:chExt cx="28" cy="16224"/>
        </a:xfrm>
        <a:solidFill>
          <a:srgbClr val="FFFFFF"/>
        </a:solidFill>
      </xdr:grpSpPr>
      <xdr:sp>
        <xdr:nvSpPr>
          <xdr:cNvPr id="148" name="Line 452"/>
          <xdr:cNvSpPr>
            <a:spLocks/>
          </xdr:cNvSpPr>
        </xdr:nvSpPr>
        <xdr:spPr>
          <a:xfrm flipH="1">
            <a:off x="-24" y="-556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53"/>
          <xdr:cNvSpPr>
            <a:spLocks/>
          </xdr:cNvSpPr>
        </xdr:nvSpPr>
        <xdr:spPr>
          <a:xfrm>
            <a:off x="-38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24</xdr:row>
      <xdr:rowOff>200025</xdr:rowOff>
    </xdr:from>
    <xdr:to>
      <xdr:col>69</xdr:col>
      <xdr:colOff>419100</xdr:colOff>
      <xdr:row>26</xdr:row>
      <xdr:rowOff>104775</xdr:rowOff>
    </xdr:to>
    <xdr:grpSp>
      <xdr:nvGrpSpPr>
        <xdr:cNvPr id="150" name="Group 490"/>
        <xdr:cNvGrpSpPr>
          <a:grpSpLocks/>
        </xdr:cNvGrpSpPr>
      </xdr:nvGrpSpPr>
      <xdr:grpSpPr>
        <a:xfrm>
          <a:off x="51444525" y="6362700"/>
          <a:ext cx="304800" cy="361950"/>
          <a:chOff x="-37" y="-1695"/>
          <a:chExt cx="28" cy="15808"/>
        </a:xfrm>
        <a:solidFill>
          <a:srgbClr val="FFFFFF"/>
        </a:solidFill>
      </xdr:grpSpPr>
      <xdr:sp>
        <xdr:nvSpPr>
          <xdr:cNvPr id="151" name="Line 491"/>
          <xdr:cNvSpPr>
            <a:spLocks/>
          </xdr:cNvSpPr>
        </xdr:nvSpPr>
        <xdr:spPr>
          <a:xfrm>
            <a:off x="-23" y="103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92"/>
          <xdr:cNvSpPr>
            <a:spLocks/>
          </xdr:cNvSpPr>
        </xdr:nvSpPr>
        <xdr:spPr>
          <a:xfrm>
            <a:off x="-37" y="-16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153" name="text 7166"/>
        <xdr:cNvSpPr txBox="1">
          <a:spLocks noChangeArrowheads="1"/>
        </xdr:cNvSpPr>
      </xdr:nvSpPr>
      <xdr:spPr>
        <a:xfrm>
          <a:off x="32385000" y="8677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4" name="text 7166"/>
        <xdr:cNvSpPr txBox="1">
          <a:spLocks noChangeArrowheads="1"/>
        </xdr:cNvSpPr>
      </xdr:nvSpPr>
      <xdr:spPr>
        <a:xfrm>
          <a:off x="32385000" y="661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55" name="text 7166"/>
        <xdr:cNvSpPr txBox="1">
          <a:spLocks noChangeArrowheads="1"/>
        </xdr:cNvSpPr>
      </xdr:nvSpPr>
      <xdr:spPr>
        <a:xfrm>
          <a:off x="32385000" y="5934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</xdr:col>
      <xdr:colOff>495300</xdr:colOff>
      <xdr:row>42</xdr:row>
      <xdr:rowOff>9525</xdr:rowOff>
    </xdr:from>
    <xdr:to>
      <xdr:col>3</xdr:col>
      <xdr:colOff>495300</xdr:colOff>
      <xdr:row>46</xdr:row>
      <xdr:rowOff>219075</xdr:rowOff>
    </xdr:to>
    <xdr:sp>
      <xdr:nvSpPr>
        <xdr:cNvPr id="156" name="Line 536"/>
        <xdr:cNvSpPr>
          <a:spLocks/>
        </xdr:cNvSpPr>
      </xdr:nvSpPr>
      <xdr:spPr>
        <a:xfrm flipH="1">
          <a:off x="2495550" y="10287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371475</xdr:colOff>
      <xdr:row>28</xdr:row>
      <xdr:rowOff>66675</xdr:rowOff>
    </xdr:from>
    <xdr:to>
      <xdr:col>8</xdr:col>
      <xdr:colOff>295275</xdr:colOff>
      <xdr:row>28</xdr:row>
      <xdr:rowOff>180975</xdr:rowOff>
    </xdr:to>
    <xdr:grpSp>
      <xdr:nvGrpSpPr>
        <xdr:cNvPr id="157" name="Group 538"/>
        <xdr:cNvGrpSpPr>
          <a:grpSpLocks noChangeAspect="1"/>
        </xdr:cNvGrpSpPr>
      </xdr:nvGrpSpPr>
      <xdr:grpSpPr>
        <a:xfrm>
          <a:off x="5343525" y="7143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8" name="Line 5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40</xdr:row>
      <xdr:rowOff>190500</xdr:rowOff>
    </xdr:from>
    <xdr:to>
      <xdr:col>6</xdr:col>
      <xdr:colOff>304800</xdr:colOff>
      <xdr:row>41</xdr:row>
      <xdr:rowOff>76200</xdr:rowOff>
    </xdr:to>
    <xdr:grpSp>
      <xdr:nvGrpSpPr>
        <xdr:cNvPr id="162" name="Group 543"/>
        <xdr:cNvGrpSpPr>
          <a:grpSpLocks noChangeAspect="1"/>
        </xdr:cNvGrpSpPr>
      </xdr:nvGrpSpPr>
      <xdr:grpSpPr>
        <a:xfrm>
          <a:off x="3867150" y="10010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3" name="Line 5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32</xdr:row>
      <xdr:rowOff>0</xdr:rowOff>
    </xdr:from>
    <xdr:to>
      <xdr:col>21</xdr:col>
      <xdr:colOff>0</xdr:colOff>
      <xdr:row>33</xdr:row>
      <xdr:rowOff>0</xdr:rowOff>
    </xdr:to>
    <xdr:sp>
      <xdr:nvSpPr>
        <xdr:cNvPr id="167" name="text 7166"/>
        <xdr:cNvSpPr txBox="1">
          <a:spLocks noChangeArrowheads="1"/>
        </xdr:cNvSpPr>
      </xdr:nvSpPr>
      <xdr:spPr>
        <a:xfrm>
          <a:off x="14859000" y="79914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twoCellAnchor>
  <xdr:twoCellAnchor>
    <xdr:from>
      <xdr:col>24</xdr:col>
      <xdr:colOff>47625</xdr:colOff>
      <xdr:row>33</xdr:row>
      <xdr:rowOff>66675</xdr:rowOff>
    </xdr:from>
    <xdr:to>
      <xdr:col>24</xdr:col>
      <xdr:colOff>323850</xdr:colOff>
      <xdr:row>33</xdr:row>
      <xdr:rowOff>180975</xdr:rowOff>
    </xdr:to>
    <xdr:grpSp>
      <xdr:nvGrpSpPr>
        <xdr:cNvPr id="168" name="Group 549"/>
        <xdr:cNvGrpSpPr>
          <a:grpSpLocks/>
        </xdr:cNvGrpSpPr>
      </xdr:nvGrpSpPr>
      <xdr:grpSpPr>
        <a:xfrm>
          <a:off x="17421225" y="8286750"/>
          <a:ext cx="285750" cy="114300"/>
          <a:chOff x="-43" y="-17"/>
          <a:chExt cx="26" cy="12"/>
        </a:xfrm>
        <a:solidFill>
          <a:srgbClr val="FFFFFF"/>
        </a:solidFill>
      </xdr:grpSpPr>
      <xdr:sp>
        <xdr:nvSpPr>
          <xdr:cNvPr id="169" name="Rectangle 550"/>
          <xdr:cNvSpPr>
            <a:spLocks/>
          </xdr:cNvSpPr>
        </xdr:nvSpPr>
        <xdr:spPr>
          <a:xfrm>
            <a:off x="-43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51"/>
          <xdr:cNvSpPr>
            <a:spLocks/>
          </xdr:cNvSpPr>
        </xdr:nvSpPr>
        <xdr:spPr>
          <a:xfrm>
            <a:off x="-40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52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171450</xdr:colOff>
      <xdr:row>31</xdr:row>
      <xdr:rowOff>57150</xdr:rowOff>
    </xdr:from>
    <xdr:to>
      <xdr:col>17</xdr:col>
      <xdr:colOff>466725</xdr:colOff>
      <xdr:row>31</xdr:row>
      <xdr:rowOff>171450</xdr:rowOff>
    </xdr:to>
    <xdr:grpSp>
      <xdr:nvGrpSpPr>
        <xdr:cNvPr id="172" name="Group 553"/>
        <xdr:cNvGrpSpPr>
          <a:grpSpLocks noChangeAspect="1"/>
        </xdr:cNvGrpSpPr>
      </xdr:nvGrpSpPr>
      <xdr:grpSpPr>
        <a:xfrm>
          <a:off x="12573000" y="7820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3" name="Oval 5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19050</xdr:colOff>
      <xdr:row>42</xdr:row>
      <xdr:rowOff>57150</xdr:rowOff>
    </xdr:from>
    <xdr:to>
      <xdr:col>68</xdr:col>
      <xdr:colOff>371475</xdr:colOff>
      <xdr:row>42</xdr:row>
      <xdr:rowOff>180975</xdr:rowOff>
    </xdr:to>
    <xdr:sp>
      <xdr:nvSpPr>
        <xdr:cNvPr id="176" name="kreslení 427"/>
        <xdr:cNvSpPr>
          <a:spLocks/>
        </xdr:cNvSpPr>
      </xdr:nvSpPr>
      <xdr:spPr>
        <a:xfrm>
          <a:off x="50387250" y="10334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</xdr:colOff>
      <xdr:row>43</xdr:row>
      <xdr:rowOff>9525</xdr:rowOff>
    </xdr:from>
    <xdr:to>
      <xdr:col>67</xdr:col>
      <xdr:colOff>457200</xdr:colOff>
      <xdr:row>44</xdr:row>
      <xdr:rowOff>0</xdr:rowOff>
    </xdr:to>
    <xdr:grpSp>
      <xdr:nvGrpSpPr>
        <xdr:cNvPr id="177" name="Group 558"/>
        <xdr:cNvGrpSpPr>
          <a:grpSpLocks/>
        </xdr:cNvGrpSpPr>
      </xdr:nvGrpSpPr>
      <xdr:grpSpPr>
        <a:xfrm>
          <a:off x="49872900" y="10515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8" name="Oval 5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56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56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657225</xdr:colOff>
      <xdr:row>21</xdr:row>
      <xdr:rowOff>57150</xdr:rowOff>
    </xdr:from>
    <xdr:to>
      <xdr:col>62</xdr:col>
      <xdr:colOff>942975</xdr:colOff>
      <xdr:row>21</xdr:row>
      <xdr:rowOff>171450</xdr:rowOff>
    </xdr:to>
    <xdr:grpSp>
      <xdr:nvGrpSpPr>
        <xdr:cNvPr id="182" name="Group 563"/>
        <xdr:cNvGrpSpPr>
          <a:grpSpLocks noChangeAspect="1"/>
        </xdr:cNvGrpSpPr>
      </xdr:nvGrpSpPr>
      <xdr:grpSpPr>
        <a:xfrm>
          <a:off x="46567725" y="5534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83" name="Oval 5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33</xdr:row>
      <xdr:rowOff>219075</xdr:rowOff>
    </xdr:from>
    <xdr:to>
      <xdr:col>68</xdr:col>
      <xdr:colOff>647700</xdr:colOff>
      <xdr:row>35</xdr:row>
      <xdr:rowOff>114300</xdr:rowOff>
    </xdr:to>
    <xdr:grpSp>
      <xdr:nvGrpSpPr>
        <xdr:cNvPr id="186" name="Group 567"/>
        <xdr:cNvGrpSpPr>
          <a:grpSpLocks noChangeAspect="1"/>
        </xdr:cNvGrpSpPr>
      </xdr:nvGrpSpPr>
      <xdr:grpSpPr>
        <a:xfrm>
          <a:off x="50711100" y="8439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7" name="Line 5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323850</xdr:colOff>
      <xdr:row>37</xdr:row>
      <xdr:rowOff>57150</xdr:rowOff>
    </xdr:from>
    <xdr:to>
      <xdr:col>68</xdr:col>
      <xdr:colOff>619125</xdr:colOff>
      <xdr:row>37</xdr:row>
      <xdr:rowOff>171450</xdr:rowOff>
    </xdr:to>
    <xdr:grpSp>
      <xdr:nvGrpSpPr>
        <xdr:cNvPr id="189" name="Group 570"/>
        <xdr:cNvGrpSpPr>
          <a:grpSpLocks noChangeAspect="1"/>
        </xdr:cNvGrpSpPr>
      </xdr:nvGrpSpPr>
      <xdr:grpSpPr>
        <a:xfrm>
          <a:off x="50692050" y="9191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0" name="Oval 5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5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32</xdr:row>
      <xdr:rowOff>114300</xdr:rowOff>
    </xdr:from>
    <xdr:to>
      <xdr:col>75</xdr:col>
      <xdr:colOff>419100</xdr:colOff>
      <xdr:row>34</xdr:row>
      <xdr:rowOff>28575</xdr:rowOff>
    </xdr:to>
    <xdr:grpSp>
      <xdr:nvGrpSpPr>
        <xdr:cNvPr id="193" name="Group 574"/>
        <xdr:cNvGrpSpPr>
          <a:grpSpLocks noChangeAspect="1"/>
        </xdr:cNvGrpSpPr>
      </xdr:nvGrpSpPr>
      <xdr:grpSpPr>
        <a:xfrm>
          <a:off x="55902225" y="8105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5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104775</xdr:colOff>
      <xdr:row>31</xdr:row>
      <xdr:rowOff>57150</xdr:rowOff>
    </xdr:from>
    <xdr:to>
      <xdr:col>75</xdr:col>
      <xdr:colOff>400050</xdr:colOff>
      <xdr:row>31</xdr:row>
      <xdr:rowOff>171450</xdr:rowOff>
    </xdr:to>
    <xdr:grpSp>
      <xdr:nvGrpSpPr>
        <xdr:cNvPr id="196" name="Group 577"/>
        <xdr:cNvGrpSpPr>
          <a:grpSpLocks noChangeAspect="1"/>
        </xdr:cNvGrpSpPr>
      </xdr:nvGrpSpPr>
      <xdr:grpSpPr>
        <a:xfrm>
          <a:off x="55902225" y="7820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7" name="Oval 5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5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428625</xdr:colOff>
      <xdr:row>31</xdr:row>
      <xdr:rowOff>57150</xdr:rowOff>
    </xdr:from>
    <xdr:to>
      <xdr:col>86</xdr:col>
      <xdr:colOff>904875</xdr:colOff>
      <xdr:row>31</xdr:row>
      <xdr:rowOff>171450</xdr:rowOff>
    </xdr:to>
    <xdr:grpSp>
      <xdr:nvGrpSpPr>
        <xdr:cNvPr id="200" name="Group 581"/>
        <xdr:cNvGrpSpPr>
          <a:grpSpLocks noChangeAspect="1"/>
        </xdr:cNvGrpSpPr>
      </xdr:nvGrpSpPr>
      <xdr:grpSpPr>
        <a:xfrm>
          <a:off x="63655575" y="7820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0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2" name="Line 58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58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8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8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58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58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8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30</xdr:row>
      <xdr:rowOff>57150</xdr:rowOff>
    </xdr:from>
    <xdr:to>
      <xdr:col>3</xdr:col>
      <xdr:colOff>76200</xdr:colOff>
      <xdr:row>30</xdr:row>
      <xdr:rowOff>171450</xdr:rowOff>
    </xdr:to>
    <xdr:grpSp>
      <xdr:nvGrpSpPr>
        <xdr:cNvPr id="209" name="Group 590"/>
        <xdr:cNvGrpSpPr>
          <a:grpSpLocks noChangeAspect="1"/>
        </xdr:cNvGrpSpPr>
      </xdr:nvGrpSpPr>
      <xdr:grpSpPr>
        <a:xfrm>
          <a:off x="1085850" y="7591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1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1" name="Line 59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9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9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9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9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9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9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45</xdr:row>
      <xdr:rowOff>57150</xdr:rowOff>
    </xdr:from>
    <xdr:to>
      <xdr:col>3</xdr:col>
      <xdr:colOff>76200</xdr:colOff>
      <xdr:row>45</xdr:row>
      <xdr:rowOff>171450</xdr:rowOff>
    </xdr:to>
    <xdr:grpSp>
      <xdr:nvGrpSpPr>
        <xdr:cNvPr id="218" name="Group 599"/>
        <xdr:cNvGrpSpPr>
          <a:grpSpLocks noChangeAspect="1"/>
        </xdr:cNvGrpSpPr>
      </xdr:nvGrpSpPr>
      <xdr:grpSpPr>
        <a:xfrm>
          <a:off x="1085850" y="11020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1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0" name="Line 60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0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0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0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0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0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60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22</xdr:row>
      <xdr:rowOff>57150</xdr:rowOff>
    </xdr:from>
    <xdr:to>
      <xdr:col>37</xdr:col>
      <xdr:colOff>361950</xdr:colOff>
      <xdr:row>22</xdr:row>
      <xdr:rowOff>171450</xdr:rowOff>
    </xdr:to>
    <xdr:grpSp>
      <xdr:nvGrpSpPr>
        <xdr:cNvPr id="227" name="Group 608"/>
        <xdr:cNvGrpSpPr>
          <a:grpSpLocks noChangeAspect="1"/>
        </xdr:cNvGrpSpPr>
      </xdr:nvGrpSpPr>
      <xdr:grpSpPr>
        <a:xfrm>
          <a:off x="26755725" y="5762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9" name="Line 61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1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1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1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61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61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25</xdr:row>
      <xdr:rowOff>57150</xdr:rowOff>
    </xdr:from>
    <xdr:to>
      <xdr:col>37</xdr:col>
      <xdr:colOff>361950</xdr:colOff>
      <xdr:row>25</xdr:row>
      <xdr:rowOff>171450</xdr:rowOff>
    </xdr:to>
    <xdr:grpSp>
      <xdr:nvGrpSpPr>
        <xdr:cNvPr id="235" name="Group 616"/>
        <xdr:cNvGrpSpPr>
          <a:grpSpLocks noChangeAspect="1"/>
        </xdr:cNvGrpSpPr>
      </xdr:nvGrpSpPr>
      <xdr:grpSpPr>
        <a:xfrm>
          <a:off x="26755725" y="6448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3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7" name="Line 61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1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2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2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2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62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28</xdr:row>
      <xdr:rowOff>57150</xdr:rowOff>
    </xdr:from>
    <xdr:to>
      <xdr:col>37</xdr:col>
      <xdr:colOff>361950</xdr:colOff>
      <xdr:row>28</xdr:row>
      <xdr:rowOff>171450</xdr:rowOff>
    </xdr:to>
    <xdr:grpSp>
      <xdr:nvGrpSpPr>
        <xdr:cNvPr id="243" name="Group 624"/>
        <xdr:cNvGrpSpPr>
          <a:grpSpLocks noChangeAspect="1"/>
        </xdr:cNvGrpSpPr>
      </xdr:nvGrpSpPr>
      <xdr:grpSpPr>
        <a:xfrm>
          <a:off x="26755725" y="7134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5" name="Line 62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2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2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2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3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63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31</xdr:row>
      <xdr:rowOff>57150</xdr:rowOff>
    </xdr:from>
    <xdr:to>
      <xdr:col>37</xdr:col>
      <xdr:colOff>361950</xdr:colOff>
      <xdr:row>31</xdr:row>
      <xdr:rowOff>171450</xdr:rowOff>
    </xdr:to>
    <xdr:grpSp>
      <xdr:nvGrpSpPr>
        <xdr:cNvPr id="251" name="Group 632"/>
        <xdr:cNvGrpSpPr>
          <a:grpSpLocks noChangeAspect="1"/>
        </xdr:cNvGrpSpPr>
      </xdr:nvGrpSpPr>
      <xdr:grpSpPr>
        <a:xfrm>
          <a:off x="26755725" y="7820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5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3" name="Line 63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3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3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3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63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63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34</xdr:row>
      <xdr:rowOff>57150</xdr:rowOff>
    </xdr:from>
    <xdr:to>
      <xdr:col>37</xdr:col>
      <xdr:colOff>361950</xdr:colOff>
      <xdr:row>34</xdr:row>
      <xdr:rowOff>171450</xdr:rowOff>
    </xdr:to>
    <xdr:grpSp>
      <xdr:nvGrpSpPr>
        <xdr:cNvPr id="259" name="Group 640"/>
        <xdr:cNvGrpSpPr>
          <a:grpSpLocks noChangeAspect="1"/>
        </xdr:cNvGrpSpPr>
      </xdr:nvGrpSpPr>
      <xdr:grpSpPr>
        <a:xfrm>
          <a:off x="26755725" y="8505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6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1" name="Line 64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4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4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64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4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64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381000</xdr:colOff>
      <xdr:row>36</xdr:row>
      <xdr:rowOff>57150</xdr:rowOff>
    </xdr:from>
    <xdr:to>
      <xdr:col>63</xdr:col>
      <xdr:colOff>276225</xdr:colOff>
      <xdr:row>36</xdr:row>
      <xdr:rowOff>171450</xdr:rowOff>
    </xdr:to>
    <xdr:grpSp>
      <xdr:nvGrpSpPr>
        <xdr:cNvPr id="267" name="Group 648"/>
        <xdr:cNvGrpSpPr>
          <a:grpSpLocks noChangeAspect="1"/>
        </xdr:cNvGrpSpPr>
      </xdr:nvGrpSpPr>
      <xdr:grpSpPr>
        <a:xfrm>
          <a:off x="46291500" y="8963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6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9" name="Line 65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65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5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5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5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65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123825</xdr:colOff>
      <xdr:row>30</xdr:row>
      <xdr:rowOff>57150</xdr:rowOff>
    </xdr:from>
    <xdr:to>
      <xdr:col>68</xdr:col>
      <xdr:colOff>466725</xdr:colOff>
      <xdr:row>30</xdr:row>
      <xdr:rowOff>171450</xdr:rowOff>
    </xdr:to>
    <xdr:grpSp>
      <xdr:nvGrpSpPr>
        <xdr:cNvPr id="275" name="Group 656"/>
        <xdr:cNvGrpSpPr>
          <a:grpSpLocks noChangeAspect="1"/>
        </xdr:cNvGrpSpPr>
      </xdr:nvGrpSpPr>
      <xdr:grpSpPr>
        <a:xfrm>
          <a:off x="49977675" y="75914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7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7" name="Line 65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65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6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6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6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66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685800</xdr:colOff>
      <xdr:row>27</xdr:row>
      <xdr:rowOff>0</xdr:rowOff>
    </xdr:from>
    <xdr:to>
      <xdr:col>65</xdr:col>
      <xdr:colOff>9525</xdr:colOff>
      <xdr:row>28</xdr:row>
      <xdr:rowOff>114300</xdr:rowOff>
    </xdr:to>
    <xdr:grpSp>
      <xdr:nvGrpSpPr>
        <xdr:cNvPr id="283" name="Group 664"/>
        <xdr:cNvGrpSpPr>
          <a:grpSpLocks/>
        </xdr:cNvGrpSpPr>
      </xdr:nvGrpSpPr>
      <xdr:grpSpPr>
        <a:xfrm>
          <a:off x="48082200" y="6848475"/>
          <a:ext cx="295275" cy="342900"/>
          <a:chOff x="654" y="233"/>
          <a:chExt cx="27" cy="36"/>
        </a:xfrm>
        <a:solidFill>
          <a:srgbClr val="FFFFFF"/>
        </a:solidFill>
      </xdr:grpSpPr>
      <xdr:sp>
        <xdr:nvSpPr>
          <xdr:cNvPr id="284" name="Oval 665"/>
          <xdr:cNvSpPr>
            <a:spLocks noChangeAspect="1"/>
          </xdr:cNvSpPr>
        </xdr:nvSpPr>
        <xdr:spPr>
          <a:xfrm>
            <a:off x="657" y="2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666"/>
          <xdr:cNvSpPr>
            <a:spLocks noChangeAspect="1"/>
          </xdr:cNvSpPr>
        </xdr:nvSpPr>
        <xdr:spPr>
          <a:xfrm>
            <a:off x="669" y="24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667"/>
          <xdr:cNvSpPr>
            <a:spLocks noChangeAspect="1"/>
          </xdr:cNvSpPr>
        </xdr:nvSpPr>
        <xdr:spPr>
          <a:xfrm>
            <a:off x="669" y="2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68"/>
          <xdr:cNvSpPr>
            <a:spLocks noChangeAspect="1"/>
          </xdr:cNvSpPr>
        </xdr:nvSpPr>
        <xdr:spPr>
          <a:xfrm>
            <a:off x="657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69"/>
          <xdr:cNvSpPr>
            <a:spLocks noChangeAspect="1"/>
          </xdr:cNvSpPr>
        </xdr:nvSpPr>
        <xdr:spPr>
          <a:xfrm>
            <a:off x="654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text 1492"/>
          <xdr:cNvSpPr txBox="1">
            <a:spLocks noChangeAspect="1" noChangeArrowheads="1"/>
          </xdr:cNvSpPr>
        </xdr:nvSpPr>
        <xdr:spPr>
          <a:xfrm>
            <a:off x="658" y="25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62</xdr:col>
      <xdr:colOff>361950</xdr:colOff>
      <xdr:row>24</xdr:row>
      <xdr:rowOff>0</xdr:rowOff>
    </xdr:from>
    <xdr:to>
      <xdr:col>62</xdr:col>
      <xdr:colOff>657225</xdr:colOff>
      <xdr:row>25</xdr:row>
      <xdr:rowOff>114300</xdr:rowOff>
    </xdr:to>
    <xdr:grpSp>
      <xdr:nvGrpSpPr>
        <xdr:cNvPr id="290" name="Group 671"/>
        <xdr:cNvGrpSpPr>
          <a:grpSpLocks/>
        </xdr:cNvGrpSpPr>
      </xdr:nvGrpSpPr>
      <xdr:grpSpPr>
        <a:xfrm>
          <a:off x="46272450" y="6162675"/>
          <a:ext cx="295275" cy="342900"/>
          <a:chOff x="654" y="233"/>
          <a:chExt cx="27" cy="36"/>
        </a:xfrm>
        <a:solidFill>
          <a:srgbClr val="FFFFFF"/>
        </a:solidFill>
      </xdr:grpSpPr>
      <xdr:sp>
        <xdr:nvSpPr>
          <xdr:cNvPr id="291" name="Oval 672"/>
          <xdr:cNvSpPr>
            <a:spLocks noChangeAspect="1"/>
          </xdr:cNvSpPr>
        </xdr:nvSpPr>
        <xdr:spPr>
          <a:xfrm>
            <a:off x="657" y="2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73"/>
          <xdr:cNvSpPr>
            <a:spLocks noChangeAspect="1"/>
          </xdr:cNvSpPr>
        </xdr:nvSpPr>
        <xdr:spPr>
          <a:xfrm>
            <a:off x="669" y="24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74"/>
          <xdr:cNvSpPr>
            <a:spLocks noChangeAspect="1"/>
          </xdr:cNvSpPr>
        </xdr:nvSpPr>
        <xdr:spPr>
          <a:xfrm>
            <a:off x="669" y="2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75"/>
          <xdr:cNvSpPr>
            <a:spLocks noChangeAspect="1"/>
          </xdr:cNvSpPr>
        </xdr:nvSpPr>
        <xdr:spPr>
          <a:xfrm>
            <a:off x="657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676"/>
          <xdr:cNvSpPr>
            <a:spLocks noChangeAspect="1"/>
          </xdr:cNvSpPr>
        </xdr:nvSpPr>
        <xdr:spPr>
          <a:xfrm>
            <a:off x="654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text 1492"/>
          <xdr:cNvSpPr txBox="1">
            <a:spLocks noChangeAspect="1" noChangeArrowheads="1"/>
          </xdr:cNvSpPr>
        </xdr:nvSpPr>
        <xdr:spPr>
          <a:xfrm>
            <a:off x="658" y="25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26</xdr:col>
      <xdr:colOff>381000</xdr:colOff>
      <xdr:row>23</xdr:row>
      <xdr:rowOff>104775</xdr:rowOff>
    </xdr:from>
    <xdr:to>
      <xdr:col>27</xdr:col>
      <xdr:colOff>152400</xdr:colOff>
      <xdr:row>23</xdr:row>
      <xdr:rowOff>142875</xdr:rowOff>
    </xdr:to>
    <xdr:sp>
      <xdr:nvSpPr>
        <xdr:cNvPr id="297" name="Line 685"/>
        <xdr:cNvSpPr>
          <a:spLocks/>
        </xdr:cNvSpPr>
      </xdr:nvSpPr>
      <xdr:spPr>
        <a:xfrm flipH="1">
          <a:off x="1924050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190500</xdr:colOff>
      <xdr:row>23</xdr:row>
      <xdr:rowOff>142875</xdr:rowOff>
    </xdr:from>
    <xdr:to>
      <xdr:col>26</xdr:col>
      <xdr:colOff>381000</xdr:colOff>
      <xdr:row>24</xdr:row>
      <xdr:rowOff>9525</xdr:rowOff>
    </xdr:to>
    <xdr:sp>
      <xdr:nvSpPr>
        <xdr:cNvPr id="298" name="Line 686"/>
        <xdr:cNvSpPr>
          <a:spLocks/>
        </xdr:cNvSpPr>
      </xdr:nvSpPr>
      <xdr:spPr>
        <a:xfrm flipH="1">
          <a:off x="18535650" y="6076950"/>
          <a:ext cx="7048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28575</xdr:colOff>
      <xdr:row>34</xdr:row>
      <xdr:rowOff>66675</xdr:rowOff>
    </xdr:from>
    <xdr:to>
      <xdr:col>13</xdr:col>
      <xdr:colOff>466725</xdr:colOff>
      <xdr:row>34</xdr:row>
      <xdr:rowOff>180975</xdr:rowOff>
    </xdr:to>
    <xdr:grpSp>
      <xdr:nvGrpSpPr>
        <xdr:cNvPr id="299" name="Group 687"/>
        <xdr:cNvGrpSpPr>
          <a:grpSpLocks noChangeAspect="1"/>
        </xdr:cNvGrpSpPr>
      </xdr:nvGrpSpPr>
      <xdr:grpSpPr>
        <a:xfrm>
          <a:off x="9458325" y="8515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0" name="Line 6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6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53</xdr:col>
      <xdr:colOff>381000</xdr:colOff>
      <xdr:row>40</xdr:row>
      <xdr:rowOff>38100</xdr:rowOff>
    </xdr:from>
    <xdr:to>
      <xdr:col>55</xdr:col>
      <xdr:colOff>142875</xdr:colOff>
      <xdr:row>42</xdr:row>
      <xdr:rowOff>38100</xdr:rowOff>
    </xdr:to>
    <xdr:pic>
      <xdr:nvPicPr>
        <xdr:cNvPr id="304" name="Picture 69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33550" y="98583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238125</xdr:colOff>
      <xdr:row>27</xdr:row>
      <xdr:rowOff>104775</xdr:rowOff>
    </xdr:from>
    <xdr:to>
      <xdr:col>54</xdr:col>
      <xdr:colOff>752475</xdr:colOff>
      <xdr:row>28</xdr:row>
      <xdr:rowOff>104775</xdr:rowOff>
    </xdr:to>
    <xdr:sp>
      <xdr:nvSpPr>
        <xdr:cNvPr id="305" name="text 7125"/>
        <xdr:cNvSpPr txBox="1">
          <a:spLocks noChangeArrowheads="1"/>
        </xdr:cNvSpPr>
      </xdr:nvSpPr>
      <xdr:spPr>
        <a:xfrm>
          <a:off x="40205025" y="6953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twoCellAnchor>
  <xdr:twoCellAnchor>
    <xdr:from>
      <xdr:col>54</xdr:col>
      <xdr:colOff>238125</xdr:colOff>
      <xdr:row>30</xdr:row>
      <xdr:rowOff>104775</xdr:rowOff>
    </xdr:from>
    <xdr:to>
      <xdr:col>54</xdr:col>
      <xdr:colOff>752475</xdr:colOff>
      <xdr:row>31</xdr:row>
      <xdr:rowOff>104775</xdr:rowOff>
    </xdr:to>
    <xdr:sp>
      <xdr:nvSpPr>
        <xdr:cNvPr id="306" name="text 7125"/>
        <xdr:cNvSpPr txBox="1">
          <a:spLocks noChangeArrowheads="1"/>
        </xdr:cNvSpPr>
      </xdr:nvSpPr>
      <xdr:spPr>
        <a:xfrm>
          <a:off x="40205025" y="7639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135</a:t>
          </a:r>
        </a:p>
      </xdr:txBody>
    </xdr:sp>
    <xdr:clientData/>
  </xdr:twoCellAnchor>
  <xdr:twoCellAnchor>
    <xdr:from>
      <xdr:col>54</xdr:col>
      <xdr:colOff>238125</xdr:colOff>
      <xdr:row>33</xdr:row>
      <xdr:rowOff>104775</xdr:rowOff>
    </xdr:from>
    <xdr:to>
      <xdr:col>54</xdr:col>
      <xdr:colOff>752475</xdr:colOff>
      <xdr:row>34</xdr:row>
      <xdr:rowOff>104775</xdr:rowOff>
    </xdr:to>
    <xdr:sp>
      <xdr:nvSpPr>
        <xdr:cNvPr id="307" name="text 7125"/>
        <xdr:cNvSpPr txBox="1">
          <a:spLocks noChangeArrowheads="1"/>
        </xdr:cNvSpPr>
      </xdr:nvSpPr>
      <xdr:spPr>
        <a:xfrm>
          <a:off x="40205025" y="8324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54</xdr:col>
      <xdr:colOff>238125</xdr:colOff>
      <xdr:row>36</xdr:row>
      <xdr:rowOff>104775</xdr:rowOff>
    </xdr:from>
    <xdr:to>
      <xdr:col>54</xdr:col>
      <xdr:colOff>752475</xdr:colOff>
      <xdr:row>37</xdr:row>
      <xdr:rowOff>104775</xdr:rowOff>
    </xdr:to>
    <xdr:sp>
      <xdr:nvSpPr>
        <xdr:cNvPr id="308" name="text 7125"/>
        <xdr:cNvSpPr txBox="1">
          <a:spLocks noChangeArrowheads="1"/>
        </xdr:cNvSpPr>
      </xdr:nvSpPr>
      <xdr:spPr>
        <a:xfrm>
          <a:off x="40205025" y="9010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113</a:t>
          </a:r>
        </a:p>
      </xdr:txBody>
    </xdr:sp>
    <xdr:clientData/>
  </xdr:twoCellAnchor>
  <xdr:oneCellAnchor>
    <xdr:from>
      <xdr:col>6</xdr:col>
      <xdr:colOff>0</xdr:colOff>
      <xdr:row>25</xdr:row>
      <xdr:rowOff>0</xdr:rowOff>
    </xdr:from>
    <xdr:ext cx="981075" cy="457200"/>
    <xdr:sp>
      <xdr:nvSpPr>
        <xdr:cNvPr id="309" name="text 774"/>
        <xdr:cNvSpPr txBox="1">
          <a:spLocks noChangeArrowheads="1"/>
        </xdr:cNvSpPr>
      </xdr:nvSpPr>
      <xdr:spPr>
        <a:xfrm>
          <a:off x="4000500" y="63912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P5315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54,417</a:t>
          </a:r>
        </a:p>
      </xdr:txBody>
    </xdr:sp>
    <xdr:clientData/>
  </xdr:oneCellAnchor>
  <xdr:oneCellAnchor>
    <xdr:from>
      <xdr:col>3</xdr:col>
      <xdr:colOff>19050</xdr:colOff>
      <xdr:row>40</xdr:row>
      <xdr:rowOff>0</xdr:rowOff>
    </xdr:from>
    <xdr:ext cx="971550" cy="457200"/>
    <xdr:sp>
      <xdr:nvSpPr>
        <xdr:cNvPr id="310" name="text 774"/>
        <xdr:cNvSpPr txBox="1">
          <a:spLocks noChangeArrowheads="1"/>
        </xdr:cNvSpPr>
      </xdr:nvSpPr>
      <xdr:spPr>
        <a:xfrm>
          <a:off x="2019300" y="9820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P6936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52,012</a:t>
          </a:r>
        </a:p>
      </xdr:txBody>
    </xdr:sp>
    <xdr:clientData/>
  </xdr:oneCellAnchor>
  <xdr:oneCellAnchor>
    <xdr:from>
      <xdr:col>36</xdr:col>
      <xdr:colOff>314325</xdr:colOff>
      <xdr:row>17</xdr:row>
      <xdr:rowOff>19050</xdr:rowOff>
    </xdr:from>
    <xdr:ext cx="971550" cy="457200"/>
    <xdr:sp>
      <xdr:nvSpPr>
        <xdr:cNvPr id="311" name="text 774"/>
        <xdr:cNvSpPr txBox="1">
          <a:spLocks noChangeArrowheads="1"/>
        </xdr:cNvSpPr>
      </xdr:nvSpPr>
      <xdr:spPr>
        <a:xfrm>
          <a:off x="26603325" y="4581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P5316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54,866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12" name="Line 54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13" name="Line 55"/>
        <xdr:cNvSpPr>
          <a:spLocks/>
        </xdr:cNvSpPr>
      </xdr:nvSpPr>
      <xdr:spPr>
        <a:xfrm flipH="1">
          <a:off x="3476625" y="411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14" name="Line 56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15" name="Line 57"/>
        <xdr:cNvSpPr>
          <a:spLocks/>
        </xdr:cNvSpPr>
      </xdr:nvSpPr>
      <xdr:spPr>
        <a:xfrm flipH="1">
          <a:off x="3476625" y="411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16" name="Line 2066"/>
        <xdr:cNvSpPr>
          <a:spLocks/>
        </xdr:cNvSpPr>
      </xdr:nvSpPr>
      <xdr:spPr>
        <a:xfrm flipH="1">
          <a:off x="347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17" name="Line 2067"/>
        <xdr:cNvSpPr>
          <a:spLocks/>
        </xdr:cNvSpPr>
      </xdr:nvSpPr>
      <xdr:spPr>
        <a:xfrm flipH="1">
          <a:off x="3476625" y="388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18" name="Line 2068"/>
        <xdr:cNvSpPr>
          <a:spLocks/>
        </xdr:cNvSpPr>
      </xdr:nvSpPr>
      <xdr:spPr>
        <a:xfrm flipH="1">
          <a:off x="347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19" name="Line 2069"/>
        <xdr:cNvSpPr>
          <a:spLocks/>
        </xdr:cNvSpPr>
      </xdr:nvSpPr>
      <xdr:spPr>
        <a:xfrm flipH="1">
          <a:off x="3476625" y="388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9</xdr:col>
      <xdr:colOff>0</xdr:colOff>
      <xdr:row>17</xdr:row>
      <xdr:rowOff>0</xdr:rowOff>
    </xdr:to>
    <xdr:sp>
      <xdr:nvSpPr>
        <xdr:cNvPr id="320" name="text 36"/>
        <xdr:cNvSpPr txBox="1">
          <a:spLocks noChangeArrowheads="1"/>
        </xdr:cNvSpPr>
      </xdr:nvSpPr>
      <xdr:spPr>
        <a:xfrm>
          <a:off x="2000250" y="41052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55</xdr:col>
      <xdr:colOff>142875</xdr:colOff>
      <xdr:row>17</xdr:row>
      <xdr:rowOff>152400</xdr:rowOff>
    </xdr:from>
    <xdr:to>
      <xdr:col>56</xdr:col>
      <xdr:colOff>371475</xdr:colOff>
      <xdr:row>18</xdr:row>
      <xdr:rowOff>0</xdr:rowOff>
    </xdr:to>
    <xdr:sp>
      <xdr:nvSpPr>
        <xdr:cNvPr id="321" name="Line 2026"/>
        <xdr:cNvSpPr>
          <a:spLocks/>
        </xdr:cNvSpPr>
      </xdr:nvSpPr>
      <xdr:spPr>
        <a:xfrm flipH="1" flipV="1">
          <a:off x="41081325" y="471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390525</xdr:colOff>
      <xdr:row>17</xdr:row>
      <xdr:rowOff>114300</xdr:rowOff>
    </xdr:from>
    <xdr:to>
      <xdr:col>55</xdr:col>
      <xdr:colOff>161925</xdr:colOff>
      <xdr:row>17</xdr:row>
      <xdr:rowOff>152400</xdr:rowOff>
    </xdr:to>
    <xdr:sp>
      <xdr:nvSpPr>
        <xdr:cNvPr id="322" name="Line 2027"/>
        <xdr:cNvSpPr>
          <a:spLocks/>
        </xdr:cNvSpPr>
      </xdr:nvSpPr>
      <xdr:spPr>
        <a:xfrm flipH="1" flipV="1">
          <a:off x="40357425" y="4676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371475</xdr:colOff>
      <xdr:row>18</xdr:row>
      <xdr:rowOff>0</xdr:rowOff>
    </xdr:from>
    <xdr:to>
      <xdr:col>58</xdr:col>
      <xdr:colOff>523875</xdr:colOff>
      <xdr:row>18</xdr:row>
      <xdr:rowOff>219075</xdr:rowOff>
    </xdr:to>
    <xdr:sp>
      <xdr:nvSpPr>
        <xdr:cNvPr id="323" name="Line 2028"/>
        <xdr:cNvSpPr>
          <a:spLocks/>
        </xdr:cNvSpPr>
      </xdr:nvSpPr>
      <xdr:spPr>
        <a:xfrm flipH="1" flipV="1">
          <a:off x="41824275" y="4791075"/>
          <a:ext cx="16383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809625</xdr:colOff>
      <xdr:row>20</xdr:row>
      <xdr:rowOff>152400</xdr:rowOff>
    </xdr:from>
    <xdr:to>
      <xdr:col>64</xdr:col>
      <xdr:colOff>95250</xdr:colOff>
      <xdr:row>21</xdr:row>
      <xdr:rowOff>28575</xdr:rowOff>
    </xdr:to>
    <xdr:sp>
      <xdr:nvSpPr>
        <xdr:cNvPr id="324" name="Line 2026"/>
        <xdr:cNvSpPr>
          <a:spLocks/>
        </xdr:cNvSpPr>
      </xdr:nvSpPr>
      <xdr:spPr>
        <a:xfrm flipH="1" flipV="1">
          <a:off x="46720125" y="5400675"/>
          <a:ext cx="7715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</xdr:colOff>
      <xdr:row>20</xdr:row>
      <xdr:rowOff>104775</xdr:rowOff>
    </xdr:from>
    <xdr:to>
      <xdr:col>62</xdr:col>
      <xdr:colOff>828675</xdr:colOff>
      <xdr:row>20</xdr:row>
      <xdr:rowOff>152400</xdr:rowOff>
    </xdr:to>
    <xdr:sp>
      <xdr:nvSpPr>
        <xdr:cNvPr id="325" name="Line 2027"/>
        <xdr:cNvSpPr>
          <a:spLocks/>
        </xdr:cNvSpPr>
      </xdr:nvSpPr>
      <xdr:spPr>
        <a:xfrm flipH="1" flipV="1">
          <a:off x="45920025" y="5353050"/>
          <a:ext cx="8191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66675</xdr:rowOff>
    </xdr:from>
    <xdr:to>
      <xdr:col>34</xdr:col>
      <xdr:colOff>381000</xdr:colOff>
      <xdr:row>35</xdr:row>
      <xdr:rowOff>104775</xdr:rowOff>
    </xdr:to>
    <xdr:sp>
      <xdr:nvSpPr>
        <xdr:cNvPr id="326" name="Line 619"/>
        <xdr:cNvSpPr>
          <a:spLocks/>
        </xdr:cNvSpPr>
      </xdr:nvSpPr>
      <xdr:spPr>
        <a:xfrm>
          <a:off x="24279225" y="8743950"/>
          <a:ext cx="9048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228600</xdr:colOff>
      <xdr:row>34</xdr:row>
      <xdr:rowOff>219075</xdr:rowOff>
    </xdr:from>
    <xdr:to>
      <xdr:col>32</xdr:col>
      <xdr:colOff>962025</xdr:colOff>
      <xdr:row>35</xdr:row>
      <xdr:rowOff>66675</xdr:rowOff>
    </xdr:to>
    <xdr:sp>
      <xdr:nvSpPr>
        <xdr:cNvPr id="327" name="Line 620"/>
        <xdr:cNvSpPr>
          <a:spLocks/>
        </xdr:cNvSpPr>
      </xdr:nvSpPr>
      <xdr:spPr>
        <a:xfrm>
          <a:off x="23545800" y="866775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200025</xdr:colOff>
      <xdr:row>33</xdr:row>
      <xdr:rowOff>200025</xdr:rowOff>
    </xdr:from>
    <xdr:to>
      <xdr:col>32</xdr:col>
      <xdr:colOff>238125</xdr:colOff>
      <xdr:row>34</xdr:row>
      <xdr:rowOff>219075</xdr:rowOff>
    </xdr:to>
    <xdr:sp>
      <xdr:nvSpPr>
        <xdr:cNvPr id="328" name="Line 621"/>
        <xdr:cNvSpPr>
          <a:spLocks/>
        </xdr:cNvSpPr>
      </xdr:nvSpPr>
      <xdr:spPr>
        <a:xfrm>
          <a:off x="22031325" y="8420100"/>
          <a:ext cx="15240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447675</xdr:colOff>
      <xdr:row>41</xdr:row>
      <xdr:rowOff>76200</xdr:rowOff>
    </xdr:from>
    <xdr:to>
      <xdr:col>69</xdr:col>
      <xdr:colOff>371475</xdr:colOff>
      <xdr:row>41</xdr:row>
      <xdr:rowOff>114300</xdr:rowOff>
    </xdr:to>
    <xdr:sp>
      <xdr:nvSpPr>
        <xdr:cNvPr id="329" name="Line 619"/>
        <xdr:cNvSpPr>
          <a:spLocks/>
        </xdr:cNvSpPr>
      </xdr:nvSpPr>
      <xdr:spPr>
        <a:xfrm>
          <a:off x="50815875" y="10125075"/>
          <a:ext cx="8953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</xdr:colOff>
      <xdr:row>40</xdr:row>
      <xdr:rowOff>114300</xdr:rowOff>
    </xdr:from>
    <xdr:to>
      <xdr:col>68</xdr:col>
      <xdr:colOff>447675</xdr:colOff>
      <xdr:row>41</xdr:row>
      <xdr:rowOff>76200</xdr:rowOff>
    </xdr:to>
    <xdr:sp>
      <xdr:nvSpPr>
        <xdr:cNvPr id="330" name="Line 620"/>
        <xdr:cNvSpPr>
          <a:spLocks/>
        </xdr:cNvSpPr>
      </xdr:nvSpPr>
      <xdr:spPr>
        <a:xfrm>
          <a:off x="49863375" y="9934575"/>
          <a:ext cx="95250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400050</xdr:colOff>
      <xdr:row>41</xdr:row>
      <xdr:rowOff>0</xdr:rowOff>
    </xdr:from>
    <xdr:to>
      <xdr:col>58</xdr:col>
      <xdr:colOff>914400</xdr:colOff>
      <xdr:row>42</xdr:row>
      <xdr:rowOff>0</xdr:rowOff>
    </xdr:to>
    <xdr:sp>
      <xdr:nvSpPr>
        <xdr:cNvPr id="331" name="text 207"/>
        <xdr:cNvSpPr txBox="1">
          <a:spLocks noChangeArrowheads="1"/>
        </xdr:cNvSpPr>
      </xdr:nvSpPr>
      <xdr:spPr>
        <a:xfrm>
          <a:off x="43338750" y="100488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0" customWidth="1"/>
    <col min="2" max="2" width="11.25390625" style="191" customWidth="1"/>
    <col min="3" max="18" width="11.25390625" style="131" customWidth="1"/>
    <col min="19" max="19" width="4.75390625" style="130" customWidth="1"/>
    <col min="20" max="20" width="1.75390625" style="130" customWidth="1"/>
    <col min="21" max="16384" width="9.125" style="131" customWidth="1"/>
  </cols>
  <sheetData>
    <row r="1" spans="1:20" s="129" customFormat="1" ht="9.75" customHeight="1">
      <c r="A1" s="126"/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S1" s="126"/>
      <c r="T1" s="126"/>
    </row>
    <row r="2" spans="2:18" ht="36" customHeight="1">
      <c r="B2" s="131"/>
      <c r="D2" s="132"/>
      <c r="E2" s="132"/>
      <c r="F2" s="132"/>
      <c r="G2" s="132"/>
      <c r="H2" s="132"/>
      <c r="I2" s="132"/>
      <c r="J2" s="132"/>
      <c r="K2" s="132"/>
      <c r="L2" s="132"/>
      <c r="R2" s="133"/>
    </row>
    <row r="3" spans="2:12" s="130" customFormat="1" ht="18" customHeight="1">
      <c r="B3" s="134"/>
      <c r="C3" s="134"/>
      <c r="D3" s="134"/>
      <c r="J3" s="135"/>
      <c r="K3" s="134"/>
      <c r="L3" s="134"/>
    </row>
    <row r="4" spans="1:22" s="141" customFormat="1" ht="22.5" customHeight="1">
      <c r="A4" s="136"/>
      <c r="B4" s="137" t="s">
        <v>0</v>
      </c>
      <c r="C4" s="332" t="s">
        <v>140</v>
      </c>
      <c r="D4" s="138"/>
      <c r="E4" s="136"/>
      <c r="F4" s="136"/>
      <c r="G4" s="136"/>
      <c r="H4" s="136"/>
      <c r="I4" s="138"/>
      <c r="J4" s="13" t="s">
        <v>1</v>
      </c>
      <c r="K4" s="138"/>
      <c r="L4" s="139"/>
      <c r="M4" s="138"/>
      <c r="N4" s="138"/>
      <c r="O4" s="138"/>
      <c r="P4" s="138"/>
      <c r="Q4" s="252" t="s">
        <v>2</v>
      </c>
      <c r="R4" s="296">
        <v>548131</v>
      </c>
      <c r="S4" s="138"/>
      <c r="T4" s="138"/>
      <c r="U4" s="140"/>
      <c r="V4" s="140"/>
    </row>
    <row r="5" spans="2:22" s="142" customFormat="1" ht="18" customHeight="1" thickBot="1">
      <c r="B5" s="143"/>
      <c r="C5" s="144"/>
      <c r="D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1:22" s="150" customFormat="1" ht="21" customHeight="1">
      <c r="A6" s="145"/>
      <c r="B6" s="146"/>
      <c r="C6" s="147"/>
      <c r="D6" s="146"/>
      <c r="E6" s="148"/>
      <c r="F6" s="148"/>
      <c r="G6" s="148"/>
      <c r="H6" s="148"/>
      <c r="I6" s="148"/>
      <c r="J6" s="146"/>
      <c r="K6" s="146"/>
      <c r="L6" s="146"/>
      <c r="M6" s="146"/>
      <c r="N6" s="146"/>
      <c r="O6" s="146"/>
      <c r="P6" s="146"/>
      <c r="Q6" s="146"/>
      <c r="R6" s="146"/>
      <c r="S6" s="149"/>
      <c r="T6" s="135"/>
      <c r="U6" s="135"/>
      <c r="V6" s="135"/>
    </row>
    <row r="7" spans="1:21" ht="18" customHeight="1">
      <c r="A7" s="15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  <c r="S7" s="152"/>
      <c r="T7" s="134"/>
      <c r="U7" s="132"/>
    </row>
    <row r="8" spans="1:21" ht="24.75" customHeight="1">
      <c r="A8" s="151"/>
      <c r="B8" s="237"/>
      <c r="C8" s="228" t="s">
        <v>3</v>
      </c>
      <c r="D8" s="227"/>
      <c r="E8" s="227"/>
      <c r="F8" s="227"/>
      <c r="G8" s="227"/>
      <c r="H8" s="230"/>
      <c r="I8" s="230"/>
      <c r="J8" s="231" t="s">
        <v>114</v>
      </c>
      <c r="K8" s="230"/>
      <c r="L8" s="230"/>
      <c r="M8" s="227"/>
      <c r="N8" s="227"/>
      <c r="O8" s="227"/>
      <c r="P8" s="227"/>
      <c r="Q8" s="227"/>
      <c r="R8" s="238"/>
      <c r="S8" s="152"/>
      <c r="T8" s="134"/>
      <c r="U8" s="132"/>
    </row>
    <row r="9" spans="1:21" ht="24.75" customHeight="1">
      <c r="A9" s="151"/>
      <c r="B9" s="237"/>
      <c r="C9" s="153" t="s">
        <v>4</v>
      </c>
      <c r="D9" s="227"/>
      <c r="E9" s="227"/>
      <c r="F9" s="227"/>
      <c r="G9" s="227"/>
      <c r="H9" s="227"/>
      <c r="I9" s="227"/>
      <c r="J9" s="232" t="s">
        <v>115</v>
      </c>
      <c r="K9" s="227"/>
      <c r="L9" s="227"/>
      <c r="M9" s="227"/>
      <c r="N9" s="227"/>
      <c r="O9" s="227"/>
      <c r="P9" s="404" t="s">
        <v>5</v>
      </c>
      <c r="Q9" s="404"/>
      <c r="R9" s="155"/>
      <c r="S9" s="152"/>
      <c r="T9" s="134"/>
      <c r="U9" s="132"/>
    </row>
    <row r="10" spans="1:21" ht="24.75" customHeight="1">
      <c r="A10" s="151"/>
      <c r="B10" s="237"/>
      <c r="C10" s="153" t="s">
        <v>6</v>
      </c>
      <c r="D10" s="227"/>
      <c r="E10" s="227"/>
      <c r="F10" s="227"/>
      <c r="G10" s="227"/>
      <c r="H10" s="227"/>
      <c r="I10" s="227"/>
      <c r="J10" s="232" t="s">
        <v>116</v>
      </c>
      <c r="K10" s="227"/>
      <c r="L10" s="227"/>
      <c r="M10" s="227"/>
      <c r="N10" s="227"/>
      <c r="O10" s="227"/>
      <c r="P10" s="227"/>
      <c r="Q10" s="227"/>
      <c r="R10" s="238"/>
      <c r="S10" s="152"/>
      <c r="T10" s="134"/>
      <c r="U10" s="132"/>
    </row>
    <row r="11" spans="1:21" ht="18" customHeight="1">
      <c r="A11" s="151"/>
      <c r="B11" s="242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43"/>
      <c r="S11" s="152"/>
      <c r="T11" s="134"/>
      <c r="U11" s="132"/>
    </row>
    <row r="12" spans="1:21" ht="18" customHeight="1">
      <c r="A12" s="151"/>
      <c r="B12" s="23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38"/>
      <c r="S12" s="152"/>
      <c r="T12" s="134"/>
      <c r="U12" s="132"/>
    </row>
    <row r="13" spans="1:21" ht="18" customHeight="1">
      <c r="A13" s="151"/>
      <c r="B13" s="237"/>
      <c r="C13" s="229" t="s">
        <v>7</v>
      </c>
      <c r="D13" s="227"/>
      <c r="E13" s="227"/>
      <c r="F13" s="227"/>
      <c r="G13" s="322"/>
      <c r="H13" s="227"/>
      <c r="I13" s="227"/>
      <c r="J13" s="233" t="s">
        <v>8</v>
      </c>
      <c r="L13" s="233" t="s">
        <v>136</v>
      </c>
      <c r="N13" s="227"/>
      <c r="O13" s="322"/>
      <c r="P13" s="227"/>
      <c r="Q13" s="227"/>
      <c r="R13" s="238"/>
      <c r="S13" s="152"/>
      <c r="T13" s="134"/>
      <c r="U13" s="132"/>
    </row>
    <row r="14" spans="1:21" ht="18" customHeight="1">
      <c r="A14" s="151"/>
      <c r="B14" s="237"/>
      <c r="C14" s="154" t="s">
        <v>9</v>
      </c>
      <c r="D14" s="227"/>
      <c r="E14" s="227"/>
      <c r="F14" s="227"/>
      <c r="G14" s="323"/>
      <c r="H14" s="227"/>
      <c r="I14" s="227"/>
      <c r="J14" s="324">
        <v>55.095</v>
      </c>
      <c r="L14" s="324">
        <v>55.167</v>
      </c>
      <c r="N14" s="227"/>
      <c r="O14" s="323"/>
      <c r="P14" s="227"/>
      <c r="Q14" s="227"/>
      <c r="R14" s="238"/>
      <c r="S14" s="152"/>
      <c r="T14" s="134"/>
      <c r="U14" s="132"/>
    </row>
    <row r="15" spans="1:21" ht="18" customHeight="1">
      <c r="A15" s="151"/>
      <c r="B15" s="237"/>
      <c r="C15" s="154" t="s">
        <v>10</v>
      </c>
      <c r="D15" s="227"/>
      <c r="E15" s="227"/>
      <c r="F15" s="227"/>
      <c r="G15" s="181"/>
      <c r="H15" s="227"/>
      <c r="I15" s="227"/>
      <c r="J15" s="325" t="s">
        <v>112</v>
      </c>
      <c r="N15" s="227"/>
      <c r="O15" s="181"/>
      <c r="P15" s="227"/>
      <c r="Q15" s="227"/>
      <c r="R15" s="238"/>
      <c r="S15" s="152"/>
      <c r="T15" s="134"/>
      <c r="U15" s="132"/>
    </row>
    <row r="16" spans="1:21" ht="18" customHeight="1">
      <c r="A16" s="151"/>
      <c r="B16" s="242"/>
      <c r="C16" s="226"/>
      <c r="D16" s="226"/>
      <c r="E16" s="226"/>
      <c r="F16" s="226"/>
      <c r="G16" s="226"/>
      <c r="H16" s="226"/>
      <c r="I16" s="226"/>
      <c r="J16" s="335" t="s">
        <v>126</v>
      </c>
      <c r="K16" s="226"/>
      <c r="L16" s="226"/>
      <c r="M16" s="226"/>
      <c r="N16" s="226"/>
      <c r="O16" s="226"/>
      <c r="P16" s="226"/>
      <c r="Q16" s="226"/>
      <c r="R16" s="243"/>
      <c r="S16" s="152"/>
      <c r="T16" s="134"/>
      <c r="U16" s="132"/>
    </row>
    <row r="17" spans="1:21" ht="18" customHeight="1">
      <c r="A17" s="151"/>
      <c r="B17" s="237"/>
      <c r="C17" s="227"/>
      <c r="D17" s="227"/>
      <c r="E17" s="227"/>
      <c r="F17" s="227"/>
      <c r="G17" s="227"/>
      <c r="H17" s="227"/>
      <c r="I17" s="227"/>
      <c r="J17" s="358"/>
      <c r="K17" s="227"/>
      <c r="L17" s="227"/>
      <c r="M17" s="227"/>
      <c r="N17" s="227"/>
      <c r="O17" s="227"/>
      <c r="P17" s="227"/>
      <c r="Q17" s="227"/>
      <c r="R17" s="238"/>
      <c r="S17" s="152"/>
      <c r="T17" s="134"/>
      <c r="U17" s="132"/>
    </row>
    <row r="18" spans="1:21" ht="18" customHeight="1">
      <c r="A18" s="151"/>
      <c r="B18" s="237"/>
      <c r="C18" s="227"/>
      <c r="D18" s="227"/>
      <c r="E18" s="227"/>
      <c r="F18" s="227"/>
      <c r="G18" s="333"/>
      <c r="H18" s="227"/>
      <c r="I18" s="227"/>
      <c r="J18" s="333" t="s">
        <v>104</v>
      </c>
      <c r="K18" s="227"/>
      <c r="L18" s="227"/>
      <c r="M18" s="333"/>
      <c r="O18" s="227"/>
      <c r="Q18" s="227"/>
      <c r="R18" s="238"/>
      <c r="S18" s="152"/>
      <c r="T18" s="134"/>
      <c r="U18" s="132"/>
    </row>
    <row r="19" spans="1:21" ht="18" customHeight="1">
      <c r="A19" s="151"/>
      <c r="B19" s="237"/>
      <c r="C19" s="154" t="s">
        <v>86</v>
      </c>
      <c r="D19" s="227"/>
      <c r="E19" s="227"/>
      <c r="F19" s="161"/>
      <c r="G19" s="154"/>
      <c r="J19" s="326" t="s">
        <v>57</v>
      </c>
      <c r="P19" s="404" t="s">
        <v>89</v>
      </c>
      <c r="Q19" s="404"/>
      <c r="R19" s="238"/>
      <c r="S19" s="152"/>
      <c r="T19" s="134"/>
      <c r="U19" s="132"/>
    </row>
    <row r="20" spans="1:21" ht="18" customHeight="1">
      <c r="A20" s="151"/>
      <c r="B20" s="237"/>
      <c r="C20" s="154" t="s">
        <v>87</v>
      </c>
      <c r="D20" s="227"/>
      <c r="E20" s="227"/>
      <c r="F20" s="161"/>
      <c r="G20" s="154"/>
      <c r="J20" s="327" t="s">
        <v>60</v>
      </c>
      <c r="P20" s="404" t="s">
        <v>90</v>
      </c>
      <c r="Q20" s="404"/>
      <c r="R20" s="238"/>
      <c r="S20" s="152"/>
      <c r="T20" s="134"/>
      <c r="U20" s="132"/>
    </row>
    <row r="21" spans="1:21" ht="18" customHeight="1">
      <c r="A21" s="151"/>
      <c r="B21" s="239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1"/>
      <c r="S21" s="152"/>
      <c r="T21" s="134"/>
      <c r="U21" s="132"/>
    </row>
    <row r="22" spans="1:21" ht="21" customHeight="1">
      <c r="A22" s="151"/>
      <c r="B22" s="157"/>
      <c r="C22" s="158"/>
      <c r="D22" s="158"/>
      <c r="E22" s="159"/>
      <c r="F22" s="159"/>
      <c r="G22" s="159"/>
      <c r="H22" s="159"/>
      <c r="I22" s="158"/>
      <c r="J22" s="160"/>
      <c r="K22" s="158"/>
      <c r="L22" s="158"/>
      <c r="M22" s="158"/>
      <c r="N22" s="158"/>
      <c r="O22" s="158"/>
      <c r="P22" s="158"/>
      <c r="Q22" s="158"/>
      <c r="R22" s="158"/>
      <c r="S22" s="152"/>
      <c r="T22" s="134"/>
      <c r="U22" s="132"/>
    </row>
    <row r="23" spans="1:19" ht="30" customHeight="1">
      <c r="A23" s="163"/>
      <c r="B23" s="164"/>
      <c r="C23" s="165"/>
      <c r="D23" s="411" t="s">
        <v>11</v>
      </c>
      <c r="E23" s="412"/>
      <c r="F23" s="412"/>
      <c r="G23" s="412"/>
      <c r="H23" s="165"/>
      <c r="I23" s="166"/>
      <c r="J23" s="167"/>
      <c r="K23" s="164"/>
      <c r="L23" s="165"/>
      <c r="M23" s="411" t="s">
        <v>12</v>
      </c>
      <c r="N23" s="411"/>
      <c r="O23" s="411"/>
      <c r="P23" s="411"/>
      <c r="Q23" s="165"/>
      <c r="R23" s="166"/>
      <c r="S23" s="152"/>
    </row>
    <row r="24" spans="1:20" s="173" customFormat="1" ht="21" customHeight="1" thickBot="1">
      <c r="A24" s="168"/>
      <c r="B24" s="169" t="s">
        <v>13</v>
      </c>
      <c r="C24" s="170" t="s">
        <v>14</v>
      </c>
      <c r="D24" s="170" t="s">
        <v>15</v>
      </c>
      <c r="E24" s="171" t="s">
        <v>16</v>
      </c>
      <c r="F24" s="405" t="s">
        <v>17</v>
      </c>
      <c r="G24" s="406"/>
      <c r="H24" s="406"/>
      <c r="I24" s="407"/>
      <c r="J24" s="167"/>
      <c r="K24" s="169" t="s">
        <v>13</v>
      </c>
      <c r="L24" s="170" t="s">
        <v>14</v>
      </c>
      <c r="M24" s="170" t="s">
        <v>15</v>
      </c>
      <c r="N24" s="171" t="s">
        <v>16</v>
      </c>
      <c r="O24" s="405" t="s">
        <v>17</v>
      </c>
      <c r="P24" s="406"/>
      <c r="Q24" s="406"/>
      <c r="R24" s="407"/>
      <c r="S24" s="172"/>
      <c r="T24" s="130"/>
    </row>
    <row r="25" spans="1:20" s="141" customFormat="1" ht="18" customHeight="1" thickTop="1">
      <c r="A25" s="163"/>
      <c r="B25" s="174"/>
      <c r="C25" s="175"/>
      <c r="D25" s="176"/>
      <c r="E25" s="177"/>
      <c r="F25" s="178"/>
      <c r="G25" s="179"/>
      <c r="H25" s="179"/>
      <c r="I25" s="156"/>
      <c r="J25" s="167"/>
      <c r="K25" s="174"/>
      <c r="L25" s="175"/>
      <c r="M25" s="176"/>
      <c r="N25" s="177"/>
      <c r="O25" s="178"/>
      <c r="P25" s="179"/>
      <c r="Q25" s="179"/>
      <c r="R25" s="156"/>
      <c r="S25" s="152"/>
      <c r="T25" s="130"/>
    </row>
    <row r="26" spans="1:20" s="141" customFormat="1" ht="21" customHeight="1">
      <c r="A26" s="163"/>
      <c r="B26" s="328">
        <v>1</v>
      </c>
      <c r="C26" s="329">
        <v>54.872</v>
      </c>
      <c r="D26" s="329">
        <v>55.275</v>
      </c>
      <c r="E26" s="180">
        <f>(D26-C26)*1000</f>
        <v>402.9999999999987</v>
      </c>
      <c r="F26" s="408" t="s">
        <v>18</v>
      </c>
      <c r="G26" s="409"/>
      <c r="H26" s="409"/>
      <c r="I26" s="410"/>
      <c r="J26" s="167"/>
      <c r="K26" s="328">
        <v>1</v>
      </c>
      <c r="L26" s="329">
        <v>55.021</v>
      </c>
      <c r="M26" s="329">
        <v>55.156</v>
      </c>
      <c r="N26" s="180">
        <f>(M26-L26)*1000</f>
        <v>134.999999999998</v>
      </c>
      <c r="O26" s="392" t="s">
        <v>127</v>
      </c>
      <c r="P26" s="393"/>
      <c r="Q26" s="393"/>
      <c r="R26" s="394"/>
      <c r="S26" s="152"/>
      <c r="T26" s="130"/>
    </row>
    <row r="27" spans="1:20" s="141" customFormat="1" ht="21" customHeight="1">
      <c r="A27" s="163"/>
      <c r="B27" s="174"/>
      <c r="C27" s="330"/>
      <c r="D27" s="331"/>
      <c r="E27" s="177"/>
      <c r="F27" s="398" t="s">
        <v>19</v>
      </c>
      <c r="G27" s="399"/>
      <c r="H27" s="399"/>
      <c r="I27" s="400"/>
      <c r="J27" s="167"/>
      <c r="K27" s="328"/>
      <c r="L27" s="329"/>
      <c r="M27" s="329"/>
      <c r="N27" s="180"/>
      <c r="O27" s="401" t="s">
        <v>128</v>
      </c>
      <c r="P27" s="402"/>
      <c r="Q27" s="402"/>
      <c r="R27" s="403"/>
      <c r="S27" s="152"/>
      <c r="T27" s="130"/>
    </row>
    <row r="28" spans="1:20" s="141" customFormat="1" ht="21" customHeight="1">
      <c r="A28" s="163"/>
      <c r="B28" s="328">
        <v>2</v>
      </c>
      <c r="C28" s="329">
        <v>54.872</v>
      </c>
      <c r="D28" s="329">
        <v>55.259</v>
      </c>
      <c r="E28" s="180">
        <f>(D28-C28)*1000</f>
        <v>387.00000000000045</v>
      </c>
      <c r="F28" s="408" t="s">
        <v>18</v>
      </c>
      <c r="G28" s="409"/>
      <c r="H28" s="409"/>
      <c r="I28" s="410"/>
      <c r="J28" s="167"/>
      <c r="K28" s="328">
        <v>2</v>
      </c>
      <c r="L28" s="329">
        <v>55.055</v>
      </c>
      <c r="M28" s="329">
        <v>55.169</v>
      </c>
      <c r="N28" s="180">
        <f>(M28-L28)*1000</f>
        <v>113.99999999999721</v>
      </c>
      <c r="O28" s="398" t="s">
        <v>130</v>
      </c>
      <c r="P28" s="399"/>
      <c r="Q28" s="399"/>
      <c r="R28" s="400"/>
      <c r="S28" s="152"/>
      <c r="T28" s="130"/>
    </row>
    <row r="29" spans="1:20" s="141" customFormat="1" ht="21" customHeight="1">
      <c r="A29" s="163"/>
      <c r="B29" s="174"/>
      <c r="C29" s="330"/>
      <c r="D29" s="331"/>
      <c r="E29" s="177"/>
      <c r="F29" s="398" t="s">
        <v>142</v>
      </c>
      <c r="G29" s="399"/>
      <c r="H29" s="399"/>
      <c r="I29" s="400"/>
      <c r="J29" s="167"/>
      <c r="K29" s="328"/>
      <c r="L29" s="329"/>
      <c r="M29" s="329"/>
      <c r="N29" s="180">
        <f>(L29-M29)*1000</f>
        <v>0</v>
      </c>
      <c r="O29" s="401" t="s">
        <v>129</v>
      </c>
      <c r="P29" s="402"/>
      <c r="Q29" s="402"/>
      <c r="R29" s="403"/>
      <c r="S29" s="152"/>
      <c r="T29" s="130"/>
    </row>
    <row r="30" spans="1:20" s="141" customFormat="1" ht="21" customHeight="1">
      <c r="A30" s="163"/>
      <c r="B30" s="334" t="s">
        <v>91</v>
      </c>
      <c r="C30" s="336">
        <v>54.606</v>
      </c>
      <c r="D30" s="336">
        <v>54.696</v>
      </c>
      <c r="E30" s="180">
        <f>(D30-C30)*1000</f>
        <v>89.9999999999963</v>
      </c>
      <c r="F30" s="398" t="s">
        <v>92</v>
      </c>
      <c r="G30" s="399"/>
      <c r="H30" s="399"/>
      <c r="I30" s="400"/>
      <c r="J30" s="167"/>
      <c r="K30" s="174"/>
      <c r="L30" s="330"/>
      <c r="M30" s="331"/>
      <c r="N30" s="177"/>
      <c r="O30" s="178"/>
      <c r="P30" s="179"/>
      <c r="Q30" s="179"/>
      <c r="R30" s="156"/>
      <c r="S30" s="152"/>
      <c r="T30" s="130"/>
    </row>
    <row r="31" spans="1:20" s="141" customFormat="1" ht="21" customHeight="1">
      <c r="A31" s="163"/>
      <c r="B31" s="328">
        <v>3</v>
      </c>
      <c r="C31" s="329">
        <v>54.872</v>
      </c>
      <c r="D31" s="329">
        <v>55.235</v>
      </c>
      <c r="E31" s="180">
        <f>(D31-C31)*1000</f>
        <v>362.99999999999955</v>
      </c>
      <c r="F31" s="398" t="s">
        <v>20</v>
      </c>
      <c r="G31" s="399"/>
      <c r="H31" s="399"/>
      <c r="I31" s="400"/>
      <c r="J31" s="167"/>
      <c r="K31" s="328">
        <v>3</v>
      </c>
      <c r="L31" s="329">
        <v>55.055</v>
      </c>
      <c r="M31" s="329">
        <v>55.165</v>
      </c>
      <c r="N31" s="180">
        <f>(M31-L31)*1000</f>
        <v>109.99999999999943</v>
      </c>
      <c r="O31" s="398" t="s">
        <v>131</v>
      </c>
      <c r="P31" s="399"/>
      <c r="Q31" s="399"/>
      <c r="R31" s="400"/>
      <c r="S31" s="152"/>
      <c r="T31" s="130"/>
    </row>
    <row r="32" spans="1:20" s="141" customFormat="1" ht="21" customHeight="1">
      <c r="A32" s="163"/>
      <c r="B32" s="328">
        <v>4</v>
      </c>
      <c r="C32" s="329">
        <v>54.872</v>
      </c>
      <c r="D32" s="329">
        <v>55.211</v>
      </c>
      <c r="E32" s="180">
        <f>(D32-C32)*1000</f>
        <v>338.99999999999864</v>
      </c>
      <c r="F32" s="398" t="s">
        <v>20</v>
      </c>
      <c r="G32" s="399"/>
      <c r="H32" s="399"/>
      <c r="I32" s="400"/>
      <c r="J32" s="167"/>
      <c r="K32" s="328"/>
      <c r="L32" s="329"/>
      <c r="M32" s="329"/>
      <c r="N32" s="180"/>
      <c r="O32" s="401" t="s">
        <v>129</v>
      </c>
      <c r="P32" s="402"/>
      <c r="Q32" s="402"/>
      <c r="R32" s="403"/>
      <c r="S32" s="152"/>
      <c r="T32" s="130"/>
    </row>
    <row r="33" spans="1:20" s="141" customFormat="1" ht="21" customHeight="1">
      <c r="A33" s="163"/>
      <c r="B33" s="328" t="s">
        <v>137</v>
      </c>
      <c r="C33" s="336">
        <v>54.606</v>
      </c>
      <c r="D33" s="329">
        <v>55.211</v>
      </c>
      <c r="E33" s="180">
        <f>(D33-C33)*1000</f>
        <v>604.9999999999968</v>
      </c>
      <c r="F33" s="398" t="s">
        <v>20</v>
      </c>
      <c r="G33" s="399"/>
      <c r="H33" s="399"/>
      <c r="I33" s="400"/>
      <c r="J33" s="167"/>
      <c r="K33" s="328">
        <v>4</v>
      </c>
      <c r="L33" s="329">
        <v>55.042</v>
      </c>
      <c r="M33" s="329">
        <v>55.155</v>
      </c>
      <c r="N33" s="180">
        <f>(M33-L33)*1000</f>
        <v>112.99999999999955</v>
      </c>
      <c r="O33" s="398" t="s">
        <v>132</v>
      </c>
      <c r="P33" s="399"/>
      <c r="Q33" s="399"/>
      <c r="R33" s="400"/>
      <c r="S33" s="152"/>
      <c r="T33" s="130"/>
    </row>
    <row r="34" spans="1:20" s="141" customFormat="1" ht="21" customHeight="1">
      <c r="A34" s="163"/>
      <c r="B34" s="328">
        <v>5</v>
      </c>
      <c r="C34" s="329">
        <v>54.872</v>
      </c>
      <c r="D34" s="329">
        <v>55.202</v>
      </c>
      <c r="E34" s="180">
        <f>(D34-C34)*1000</f>
        <v>329.9999999999983</v>
      </c>
      <c r="F34" s="398" t="s">
        <v>20</v>
      </c>
      <c r="G34" s="399"/>
      <c r="H34" s="399"/>
      <c r="I34" s="400"/>
      <c r="J34" s="167"/>
      <c r="K34" s="328"/>
      <c r="L34" s="329"/>
      <c r="M34" s="329"/>
      <c r="N34" s="180">
        <f>(L34-M34)*1000</f>
        <v>0</v>
      </c>
      <c r="O34" s="401" t="s">
        <v>128</v>
      </c>
      <c r="P34" s="402"/>
      <c r="Q34" s="402"/>
      <c r="R34" s="403"/>
      <c r="S34" s="152"/>
      <c r="T34" s="130"/>
    </row>
    <row r="35" spans="1:20" s="136" customFormat="1" ht="18" customHeight="1">
      <c r="A35" s="163"/>
      <c r="B35" s="182"/>
      <c r="C35" s="183"/>
      <c r="D35" s="184"/>
      <c r="E35" s="185"/>
      <c r="F35" s="186"/>
      <c r="G35" s="187"/>
      <c r="H35" s="187"/>
      <c r="I35" s="162"/>
      <c r="J35" s="167"/>
      <c r="K35" s="182"/>
      <c r="L35" s="183"/>
      <c r="M35" s="184"/>
      <c r="N35" s="185"/>
      <c r="O35" s="186"/>
      <c r="P35" s="187"/>
      <c r="Q35" s="187"/>
      <c r="R35" s="162"/>
      <c r="S35" s="152"/>
      <c r="T35" s="130"/>
    </row>
    <row r="36" spans="1:19" ht="21" customHeight="1" thickBot="1">
      <c r="A36" s="188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90"/>
    </row>
  </sheetData>
  <sheetProtection password="E5AD" sheet="1"/>
  <mergeCells count="23">
    <mergeCell ref="P9:Q9"/>
    <mergeCell ref="F24:I24"/>
    <mergeCell ref="O24:R24"/>
    <mergeCell ref="F28:I28"/>
    <mergeCell ref="F26:I26"/>
    <mergeCell ref="D23:G23"/>
    <mergeCell ref="M23:P23"/>
    <mergeCell ref="P19:Q19"/>
    <mergeCell ref="P20:Q20"/>
    <mergeCell ref="O34:R34"/>
    <mergeCell ref="F27:I27"/>
    <mergeCell ref="F29:I29"/>
    <mergeCell ref="F34:I34"/>
    <mergeCell ref="F31:I31"/>
    <mergeCell ref="F32:I32"/>
    <mergeCell ref="F33:I33"/>
    <mergeCell ref="O33:R33"/>
    <mergeCell ref="O31:R31"/>
    <mergeCell ref="O27:R27"/>
    <mergeCell ref="F30:I30"/>
    <mergeCell ref="O29:R29"/>
    <mergeCell ref="O32:R32"/>
    <mergeCell ref="O28:R2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93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93"/>
      <c r="N1" s="193"/>
      <c r="O1" s="193"/>
      <c r="Y1" s="2"/>
      <c r="AD1" s="3"/>
      <c r="AE1" s="304"/>
      <c r="BG1" s="3"/>
      <c r="BI1" s="397"/>
      <c r="BJ1" s="397"/>
      <c r="BK1"/>
      <c r="BL1"/>
      <c r="BM1"/>
      <c r="BN1"/>
      <c r="BO1"/>
      <c r="BP1"/>
      <c r="BQ1"/>
      <c r="BR1"/>
      <c r="BS1"/>
      <c r="BT1"/>
      <c r="BU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</row>
    <row r="2" spans="1:89" ht="36" customHeight="1" thickBot="1" thickTop="1">
      <c r="A2" s="193"/>
      <c r="B2" s="307" t="s">
        <v>21</v>
      </c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193"/>
      <c r="N2" s="193"/>
      <c r="Q2" s="193"/>
      <c r="R2" s="248"/>
      <c r="S2" s="249"/>
      <c r="T2" s="249"/>
      <c r="U2" s="249"/>
      <c r="V2" s="310" t="s">
        <v>22</v>
      </c>
      <c r="W2" s="310"/>
      <c r="X2" s="310"/>
      <c r="Y2" s="310"/>
      <c r="Z2" s="249"/>
      <c r="AA2" s="249"/>
      <c r="AB2" s="249"/>
      <c r="AC2" s="250"/>
      <c r="BJ2" s="248"/>
      <c r="BK2" s="249"/>
      <c r="BL2" s="249"/>
      <c r="BM2" s="249"/>
      <c r="BN2" s="310" t="s">
        <v>22</v>
      </c>
      <c r="BO2" s="310"/>
      <c r="BP2" s="310"/>
      <c r="BQ2" s="310"/>
      <c r="BR2" s="249"/>
      <c r="BS2" s="249"/>
      <c r="BT2" s="249"/>
      <c r="BU2" s="250"/>
      <c r="BY2" s="1"/>
      <c r="BZ2" s="307" t="s">
        <v>141</v>
      </c>
      <c r="CA2" s="300"/>
      <c r="CB2" s="300"/>
      <c r="CC2" s="300"/>
      <c r="CD2" s="300"/>
      <c r="CE2" s="300"/>
      <c r="CF2" s="300"/>
      <c r="CG2" s="300"/>
      <c r="CH2" s="300"/>
      <c r="CI2" s="300"/>
      <c r="CJ2" s="301"/>
      <c r="CK2" s="1"/>
    </row>
    <row r="3" spans="1:89" ht="21" customHeight="1" thickBot="1" thickTop="1">
      <c r="A3" s="193"/>
      <c r="M3" s="193"/>
      <c r="N3" s="193"/>
      <c r="Q3" s="193"/>
      <c r="R3" s="318" t="s">
        <v>23</v>
      </c>
      <c r="S3" s="305"/>
      <c r="T3" s="305"/>
      <c r="U3" s="306"/>
      <c r="V3" s="302" t="s">
        <v>24</v>
      </c>
      <c r="W3" s="305"/>
      <c r="X3" s="305"/>
      <c r="Y3" s="306"/>
      <c r="Z3" s="308" t="s">
        <v>25</v>
      </c>
      <c r="AA3" s="305"/>
      <c r="AB3" s="341"/>
      <c r="AC3" s="309"/>
      <c r="BJ3" s="311" t="s">
        <v>25</v>
      </c>
      <c r="BK3" s="341"/>
      <c r="BL3" s="341"/>
      <c r="BM3" s="312"/>
      <c r="BN3" s="305" t="s">
        <v>24</v>
      </c>
      <c r="BO3" s="305"/>
      <c r="BP3" s="305"/>
      <c r="BQ3" s="306"/>
      <c r="BR3" s="4"/>
      <c r="BS3" s="5"/>
      <c r="BT3" s="302" t="s">
        <v>23</v>
      </c>
      <c r="BU3" s="303"/>
      <c r="BY3" s="1"/>
      <c r="CK3" s="1"/>
    </row>
    <row r="4" spans="1:89" ht="22.5" customHeight="1" thickTop="1">
      <c r="A4" s="193"/>
      <c r="B4" s="194"/>
      <c r="C4" s="195"/>
      <c r="D4" s="195"/>
      <c r="E4" s="195"/>
      <c r="F4" s="195"/>
      <c r="G4" s="217" t="s">
        <v>26</v>
      </c>
      <c r="H4" s="195"/>
      <c r="I4" s="195"/>
      <c r="J4" s="196"/>
      <c r="K4" s="195"/>
      <c r="L4" s="197"/>
      <c r="M4" s="193"/>
      <c r="N4" s="193"/>
      <c r="Q4" s="193"/>
      <c r="R4" s="6"/>
      <c r="S4" s="7"/>
      <c r="T4" s="8"/>
      <c r="U4" s="9"/>
      <c r="V4" s="299" t="s">
        <v>27</v>
      </c>
      <c r="W4" s="299"/>
      <c r="X4" s="299"/>
      <c r="Y4" s="299"/>
      <c r="Z4" s="9"/>
      <c r="AA4" s="9"/>
      <c r="AB4" s="11"/>
      <c r="AC4" s="12"/>
      <c r="AS4" s="13" t="s">
        <v>28</v>
      </c>
      <c r="BJ4" s="14"/>
      <c r="BK4" s="9"/>
      <c r="BL4" s="9"/>
      <c r="BM4" s="9"/>
      <c r="BN4" s="299" t="s">
        <v>27</v>
      </c>
      <c r="BO4" s="299"/>
      <c r="BP4" s="299"/>
      <c r="BQ4" s="299"/>
      <c r="BR4" s="9"/>
      <c r="BS4" s="9"/>
      <c r="BT4" s="9"/>
      <c r="BU4" s="15"/>
      <c r="BY4" s="1"/>
      <c r="BZ4" s="194"/>
      <c r="CA4" s="195"/>
      <c r="CB4" s="195"/>
      <c r="CC4" s="195"/>
      <c r="CD4" s="195"/>
      <c r="CE4" s="195"/>
      <c r="CF4" s="195"/>
      <c r="CG4" s="195"/>
      <c r="CH4" s="196"/>
      <c r="CI4" s="195"/>
      <c r="CJ4" s="197"/>
      <c r="CK4" s="1"/>
    </row>
    <row r="5" spans="1:89" ht="23.25" customHeight="1">
      <c r="A5" s="193"/>
      <c r="B5" s="198"/>
      <c r="C5" s="32"/>
      <c r="D5" s="200"/>
      <c r="E5" s="201"/>
      <c r="F5" s="201"/>
      <c r="G5" s="202" t="s">
        <v>103</v>
      </c>
      <c r="H5" s="201"/>
      <c r="I5" s="201"/>
      <c r="J5" s="203"/>
      <c r="L5" s="205"/>
      <c r="M5" s="193"/>
      <c r="N5" s="193"/>
      <c r="Q5" s="193"/>
      <c r="R5" s="16"/>
      <c r="S5" s="17"/>
      <c r="T5" s="18"/>
      <c r="U5" s="19"/>
      <c r="V5" s="18"/>
      <c r="W5" s="20"/>
      <c r="X5" s="21"/>
      <c r="Y5" s="275"/>
      <c r="Z5" s="24"/>
      <c r="AA5" s="338"/>
      <c r="AB5" s="24"/>
      <c r="AC5" s="25"/>
      <c r="BJ5" s="26"/>
      <c r="BK5" s="338"/>
      <c r="BL5" s="18"/>
      <c r="BM5" s="355"/>
      <c r="BN5" s="21"/>
      <c r="BO5" s="17"/>
      <c r="BP5" s="21"/>
      <c r="BQ5" s="275"/>
      <c r="BR5" s="21"/>
      <c r="BS5" s="22"/>
      <c r="BT5" s="21"/>
      <c r="BU5" s="27"/>
      <c r="BY5" s="1"/>
      <c r="BZ5" s="198"/>
      <c r="CA5" s="199" t="s">
        <v>29</v>
      </c>
      <c r="CB5" s="200"/>
      <c r="CC5" s="201"/>
      <c r="CD5" s="201"/>
      <c r="CE5" s="201"/>
      <c r="CF5" s="201"/>
      <c r="CG5" s="201"/>
      <c r="CH5" s="203"/>
      <c r="CI5" s="320"/>
      <c r="CJ5" s="205"/>
      <c r="CK5" s="1"/>
    </row>
    <row r="6" spans="1:89" ht="23.25" customHeight="1">
      <c r="A6" s="193"/>
      <c r="B6" s="198"/>
      <c r="C6" s="199" t="s">
        <v>29</v>
      </c>
      <c r="D6" s="200"/>
      <c r="E6" s="201"/>
      <c r="F6" s="201"/>
      <c r="G6" s="206" t="s">
        <v>124</v>
      </c>
      <c r="H6" s="201"/>
      <c r="I6" s="201"/>
      <c r="J6" s="203"/>
      <c r="K6" s="204" t="s">
        <v>32</v>
      </c>
      <c r="L6" s="205"/>
      <c r="M6" s="193"/>
      <c r="N6" s="193"/>
      <c r="Q6" s="193"/>
      <c r="R6" s="316" t="s">
        <v>30</v>
      </c>
      <c r="S6" s="317"/>
      <c r="T6" s="314" t="s">
        <v>31</v>
      </c>
      <c r="U6" s="315"/>
      <c r="V6" s="28"/>
      <c r="W6" s="29"/>
      <c r="X6" s="30" t="s">
        <v>37</v>
      </c>
      <c r="Y6" s="31">
        <v>54.872</v>
      </c>
      <c r="Z6" s="34"/>
      <c r="AA6" s="52"/>
      <c r="AB6" s="34" t="s">
        <v>46</v>
      </c>
      <c r="AC6" s="35">
        <v>54.545</v>
      </c>
      <c r="AR6" s="36" t="s">
        <v>113</v>
      </c>
      <c r="AS6" s="37" t="s">
        <v>39</v>
      </c>
      <c r="AT6" s="38" t="s">
        <v>40</v>
      </c>
      <c r="BJ6" s="51" t="s">
        <v>97</v>
      </c>
      <c r="BK6" s="52">
        <v>55.206</v>
      </c>
      <c r="BL6" s="34" t="s">
        <v>98</v>
      </c>
      <c r="BM6" s="45">
        <v>55.287</v>
      </c>
      <c r="BN6" s="30" t="s">
        <v>47</v>
      </c>
      <c r="BO6" s="46">
        <v>55.275</v>
      </c>
      <c r="BP6" s="30" t="s">
        <v>42</v>
      </c>
      <c r="BQ6" s="31">
        <v>55.211</v>
      </c>
      <c r="BR6" s="21"/>
      <c r="BS6" s="22"/>
      <c r="BT6" s="42" t="s">
        <v>43</v>
      </c>
      <c r="BU6" s="53">
        <v>56.595</v>
      </c>
      <c r="BY6" s="1"/>
      <c r="BZ6" s="198"/>
      <c r="CA6" s="199" t="s">
        <v>4</v>
      </c>
      <c r="CB6" s="200"/>
      <c r="CC6" s="201"/>
      <c r="CD6" s="201"/>
      <c r="CE6" s="202" t="s">
        <v>103</v>
      </c>
      <c r="CF6" s="201"/>
      <c r="CG6" s="201"/>
      <c r="CH6" s="203"/>
      <c r="CI6" s="204" t="s">
        <v>32</v>
      </c>
      <c r="CJ6" s="205"/>
      <c r="CK6" s="1"/>
    </row>
    <row r="7" spans="1:89" ht="23.25" customHeight="1">
      <c r="A7" s="193"/>
      <c r="B7" s="198"/>
      <c r="C7" s="199" t="s">
        <v>4</v>
      </c>
      <c r="D7" s="200"/>
      <c r="E7" s="32"/>
      <c r="F7" s="32"/>
      <c r="G7" s="247" t="s">
        <v>33</v>
      </c>
      <c r="H7" s="32"/>
      <c r="I7" s="32"/>
      <c r="J7" s="200"/>
      <c r="K7" s="32"/>
      <c r="L7" s="207"/>
      <c r="M7" s="193"/>
      <c r="N7" s="193"/>
      <c r="Q7" s="193"/>
      <c r="R7" s="40" t="s">
        <v>34</v>
      </c>
      <c r="S7" s="41">
        <v>53.603</v>
      </c>
      <c r="T7" s="42" t="s">
        <v>35</v>
      </c>
      <c r="U7" s="43">
        <v>51.518</v>
      </c>
      <c r="V7" s="49" t="s">
        <v>36</v>
      </c>
      <c r="W7" s="46">
        <v>54.872</v>
      </c>
      <c r="X7" s="30"/>
      <c r="Y7" s="31"/>
      <c r="Z7" s="342" t="s">
        <v>38</v>
      </c>
      <c r="AA7" s="343">
        <v>54.437</v>
      </c>
      <c r="AB7" s="34" t="s">
        <v>93</v>
      </c>
      <c r="AC7" s="35">
        <v>54.545</v>
      </c>
      <c r="AW7" s="71"/>
      <c r="BJ7" s="51"/>
      <c r="BK7" s="52"/>
      <c r="BL7" s="30"/>
      <c r="BM7" s="31"/>
      <c r="BN7" s="49" t="s">
        <v>41</v>
      </c>
      <c r="BO7" s="46">
        <v>55.259</v>
      </c>
      <c r="BP7" s="21"/>
      <c r="BQ7" s="22"/>
      <c r="BR7" s="30"/>
      <c r="BS7" s="31"/>
      <c r="BT7" s="21"/>
      <c r="BU7" s="27"/>
      <c r="BY7" s="1"/>
      <c r="BZ7" s="198"/>
      <c r="CA7" s="199" t="s">
        <v>6</v>
      </c>
      <c r="CB7" s="200"/>
      <c r="CC7" s="201"/>
      <c r="CD7" s="201"/>
      <c r="CE7" s="206" t="s">
        <v>105</v>
      </c>
      <c r="CF7" s="201"/>
      <c r="CG7" s="201"/>
      <c r="CH7" s="203"/>
      <c r="CI7" s="321"/>
      <c r="CJ7" s="207"/>
      <c r="CK7" s="1"/>
    </row>
    <row r="8" spans="1:89" ht="23.25" customHeight="1">
      <c r="A8" s="193"/>
      <c r="B8" s="210"/>
      <c r="C8" s="199" t="s">
        <v>6</v>
      </c>
      <c r="D8" s="200"/>
      <c r="E8" s="201"/>
      <c r="F8" s="201"/>
      <c r="G8" s="202" t="s">
        <v>103</v>
      </c>
      <c r="H8" s="201"/>
      <c r="I8" s="201"/>
      <c r="J8" s="200"/>
      <c r="K8" s="32"/>
      <c r="L8" s="207"/>
      <c r="M8" s="193"/>
      <c r="N8" s="193"/>
      <c r="Q8" s="193"/>
      <c r="R8" s="47"/>
      <c r="S8" s="48"/>
      <c r="T8" s="42" t="s">
        <v>44</v>
      </c>
      <c r="U8" s="43">
        <v>53.784</v>
      </c>
      <c r="V8" s="49"/>
      <c r="W8" s="46"/>
      <c r="X8" s="30" t="s">
        <v>51</v>
      </c>
      <c r="Y8" s="31">
        <v>54.872</v>
      </c>
      <c r="Z8" s="342" t="s">
        <v>52</v>
      </c>
      <c r="AA8" s="343">
        <v>52.066</v>
      </c>
      <c r="AB8" s="34" t="s">
        <v>44</v>
      </c>
      <c r="AC8" s="35">
        <v>52.279</v>
      </c>
      <c r="AS8" s="50" t="s">
        <v>125</v>
      </c>
      <c r="BJ8" s="51" t="s">
        <v>96</v>
      </c>
      <c r="BK8" s="52">
        <v>55.214</v>
      </c>
      <c r="BL8" s="34" t="s">
        <v>99</v>
      </c>
      <c r="BM8" s="45">
        <v>55.382</v>
      </c>
      <c r="BN8" s="30" t="s">
        <v>53</v>
      </c>
      <c r="BO8" s="46">
        <v>55.235</v>
      </c>
      <c r="BP8" s="30" t="s">
        <v>54</v>
      </c>
      <c r="BQ8" s="31">
        <v>55.202</v>
      </c>
      <c r="BR8" s="21"/>
      <c r="BS8" s="22"/>
      <c r="BT8" s="56" t="s">
        <v>55</v>
      </c>
      <c r="BU8" s="62">
        <v>55.6</v>
      </c>
      <c r="BY8" s="1"/>
      <c r="BZ8" s="208"/>
      <c r="CA8" s="192"/>
      <c r="CB8" s="192"/>
      <c r="CC8" s="192"/>
      <c r="CD8" s="192"/>
      <c r="CE8" s="192"/>
      <c r="CF8" s="192"/>
      <c r="CG8" s="192"/>
      <c r="CH8" s="192"/>
      <c r="CI8" s="192"/>
      <c r="CJ8" s="209"/>
      <c r="CK8" s="1"/>
    </row>
    <row r="9" spans="1:89" ht="23.25" customHeight="1" thickBot="1">
      <c r="A9" s="193"/>
      <c r="B9" s="210"/>
      <c r="C9" s="200"/>
      <c r="D9" s="200"/>
      <c r="E9" s="201"/>
      <c r="F9" s="201"/>
      <c r="G9" s="206" t="s">
        <v>105</v>
      </c>
      <c r="H9" s="201"/>
      <c r="I9" s="201"/>
      <c r="J9" s="200"/>
      <c r="K9" s="204" t="s">
        <v>32</v>
      </c>
      <c r="L9" s="207"/>
      <c r="M9" s="193"/>
      <c r="N9" s="193"/>
      <c r="Q9" s="193"/>
      <c r="R9" s="54" t="s">
        <v>48</v>
      </c>
      <c r="S9" s="55">
        <v>54.331</v>
      </c>
      <c r="T9" s="56" t="s">
        <v>49</v>
      </c>
      <c r="U9" s="57">
        <v>51.998</v>
      </c>
      <c r="V9" s="49" t="s">
        <v>50</v>
      </c>
      <c r="W9" s="46">
        <v>54.872</v>
      </c>
      <c r="X9" s="30"/>
      <c r="Y9" s="31"/>
      <c r="Z9" s="342" t="s">
        <v>44</v>
      </c>
      <c r="AA9" s="343">
        <v>54.332</v>
      </c>
      <c r="AB9" s="34" t="s">
        <v>94</v>
      </c>
      <c r="AC9" s="35">
        <v>54.606</v>
      </c>
      <c r="BJ9" s="66"/>
      <c r="BK9" s="340"/>
      <c r="BL9" s="67"/>
      <c r="BM9" s="356"/>
      <c r="BN9" s="64"/>
      <c r="BO9" s="68"/>
      <c r="BP9" s="64"/>
      <c r="BQ9" s="69"/>
      <c r="BR9" s="64"/>
      <c r="BS9" s="69"/>
      <c r="BT9" s="60"/>
      <c r="BU9" s="61"/>
      <c r="BY9" s="1"/>
      <c r="BZ9" s="210"/>
      <c r="CA9" s="200"/>
      <c r="CB9" s="200"/>
      <c r="CC9" s="200"/>
      <c r="CD9" s="200"/>
      <c r="CE9" s="200"/>
      <c r="CF9" s="200"/>
      <c r="CG9" s="200"/>
      <c r="CH9" s="200"/>
      <c r="CI9" s="200"/>
      <c r="CJ9" s="207"/>
      <c r="CK9" s="1"/>
    </row>
    <row r="10" spans="1:89" ht="23.25" customHeight="1">
      <c r="A10" s="193"/>
      <c r="B10" s="208"/>
      <c r="C10" s="192"/>
      <c r="D10" s="192"/>
      <c r="E10" s="192"/>
      <c r="F10" s="192"/>
      <c r="G10" s="192"/>
      <c r="H10" s="192"/>
      <c r="I10" s="192"/>
      <c r="J10" s="192"/>
      <c r="K10" s="192"/>
      <c r="L10" s="209"/>
      <c r="M10" s="193"/>
      <c r="N10" s="193"/>
      <c r="Q10" s="193"/>
      <c r="R10" s="47"/>
      <c r="S10" s="48"/>
      <c r="T10" s="56" t="s">
        <v>44</v>
      </c>
      <c r="U10" s="57">
        <v>54.264</v>
      </c>
      <c r="V10" s="28"/>
      <c r="W10" s="29"/>
      <c r="X10" s="30" t="s">
        <v>45</v>
      </c>
      <c r="Y10" s="31">
        <v>54.872</v>
      </c>
      <c r="Z10" s="32"/>
      <c r="AA10" s="339"/>
      <c r="AB10" s="34" t="s">
        <v>95</v>
      </c>
      <c r="AC10" s="35">
        <v>54.696</v>
      </c>
      <c r="AS10" s="395" t="s">
        <v>133</v>
      </c>
      <c r="BY10" s="1"/>
      <c r="BZ10" s="198"/>
      <c r="CA10" s="204" t="s">
        <v>56</v>
      </c>
      <c r="CB10" s="200"/>
      <c r="CC10" s="200"/>
      <c r="CD10" s="203"/>
      <c r="CE10" s="161" t="s">
        <v>57</v>
      </c>
      <c r="CF10" s="200"/>
      <c r="CG10" s="200"/>
      <c r="CH10" s="154" t="s">
        <v>58</v>
      </c>
      <c r="CI10" s="368">
        <v>90</v>
      </c>
      <c r="CJ10" s="205"/>
      <c r="CK10" s="1"/>
    </row>
    <row r="11" spans="1:89" ht="22.5" customHeight="1" thickBot="1">
      <c r="A11" s="193"/>
      <c r="B11" s="210"/>
      <c r="C11" s="200"/>
      <c r="D11" s="200"/>
      <c r="E11" s="200"/>
      <c r="F11" s="200"/>
      <c r="G11" s="253" t="s">
        <v>106</v>
      </c>
      <c r="H11" s="200"/>
      <c r="I11" s="200"/>
      <c r="J11" s="200"/>
      <c r="K11" s="200"/>
      <c r="L11" s="207"/>
      <c r="M11" s="193"/>
      <c r="N11" s="193"/>
      <c r="Q11" s="193"/>
      <c r="R11" s="58"/>
      <c r="S11" s="63"/>
      <c r="T11" s="60"/>
      <c r="U11" s="59"/>
      <c r="V11" s="60"/>
      <c r="W11" s="63"/>
      <c r="X11" s="60"/>
      <c r="Y11" s="59"/>
      <c r="Z11" s="64"/>
      <c r="AA11" s="340"/>
      <c r="AB11" s="64"/>
      <c r="AC11" s="65"/>
      <c r="BY11" s="1"/>
      <c r="BZ11" s="198"/>
      <c r="CA11" s="204" t="s">
        <v>59</v>
      </c>
      <c r="CB11" s="200"/>
      <c r="CC11" s="200"/>
      <c r="CD11" s="203"/>
      <c r="CE11" s="161" t="s">
        <v>60</v>
      </c>
      <c r="CF11" s="200"/>
      <c r="CG11" s="212"/>
      <c r="CH11" s="154" t="s">
        <v>61</v>
      </c>
      <c r="CI11" s="368">
        <v>30</v>
      </c>
      <c r="CJ11" s="205"/>
      <c r="CK11" s="1"/>
    </row>
    <row r="12" spans="1:89" ht="18" customHeight="1" thickBot="1">
      <c r="A12" s="193"/>
      <c r="B12" s="198"/>
      <c r="C12" s="204" t="s">
        <v>56</v>
      </c>
      <c r="D12" s="200"/>
      <c r="E12" s="244"/>
      <c r="F12" s="216"/>
      <c r="G12" s="161" t="s">
        <v>107</v>
      </c>
      <c r="H12" s="200"/>
      <c r="I12" s="200"/>
      <c r="J12" s="154" t="s">
        <v>58</v>
      </c>
      <c r="K12" s="211" t="s">
        <v>109</v>
      </c>
      <c r="L12" s="205"/>
      <c r="M12" s="193"/>
      <c r="N12" s="193"/>
      <c r="O12" s="193"/>
      <c r="P12" s="70"/>
      <c r="Q12" s="70"/>
      <c r="R12" s="70"/>
      <c r="S12" s="70"/>
      <c r="T12" s="70"/>
      <c r="U12" s="70"/>
      <c r="V12" s="70"/>
      <c r="W12" s="70"/>
      <c r="X12" s="70"/>
      <c r="Y12" s="70"/>
      <c r="AS12" s="319" t="s">
        <v>62</v>
      </c>
      <c r="AW12" s="71"/>
      <c r="BY12" s="1"/>
      <c r="BZ12" s="213"/>
      <c r="CA12" s="214"/>
      <c r="CB12" s="214"/>
      <c r="CC12" s="214"/>
      <c r="CD12" s="214"/>
      <c r="CE12" s="214"/>
      <c r="CF12" s="214"/>
      <c r="CG12" s="214"/>
      <c r="CH12" s="214"/>
      <c r="CI12" s="214"/>
      <c r="CJ12" s="215"/>
      <c r="CK12" s="1"/>
    </row>
    <row r="13" spans="1:89" ht="18" customHeight="1" thickTop="1">
      <c r="A13" s="193"/>
      <c r="B13" s="198"/>
      <c r="C13" s="204" t="s">
        <v>63</v>
      </c>
      <c r="D13" s="200"/>
      <c r="E13" s="245"/>
      <c r="F13" s="246"/>
      <c r="G13" s="161" t="s">
        <v>108</v>
      </c>
      <c r="H13" s="200"/>
      <c r="I13" s="212"/>
      <c r="J13" s="154" t="s">
        <v>61</v>
      </c>
      <c r="K13" s="211" t="s">
        <v>110</v>
      </c>
      <c r="L13" s="205"/>
      <c r="M13" s="193"/>
      <c r="N13" s="193"/>
      <c r="O13" s="193"/>
      <c r="AS13" s="298" t="s">
        <v>64</v>
      </c>
      <c r="BT13" s="70"/>
      <c r="BU13" s="70"/>
      <c r="BY13" s="1"/>
      <c r="CK13" s="1"/>
    </row>
    <row r="14" spans="1:89" ht="18" customHeight="1" thickBot="1">
      <c r="A14" s="193"/>
      <c r="B14" s="213"/>
      <c r="C14" s="214"/>
      <c r="D14" s="214"/>
      <c r="E14" s="214"/>
      <c r="F14" s="214"/>
      <c r="G14" s="337" t="s">
        <v>100</v>
      </c>
      <c r="H14" s="214"/>
      <c r="I14" s="214"/>
      <c r="J14" s="214"/>
      <c r="K14" s="214"/>
      <c r="L14" s="215"/>
      <c r="M14" s="193"/>
      <c r="N14" s="193"/>
      <c r="O14" s="193"/>
      <c r="P14" s="70"/>
      <c r="Q14" s="70"/>
      <c r="R14" s="70"/>
      <c r="S14" s="70"/>
      <c r="T14" s="70"/>
      <c r="U14" s="70"/>
      <c r="V14" s="70"/>
      <c r="W14" s="70"/>
      <c r="Y14" s="70"/>
      <c r="AS14" s="298" t="s">
        <v>88</v>
      </c>
      <c r="AU14" s="71"/>
      <c r="AW14" s="71"/>
      <c r="BY14" s="1"/>
      <c r="BZ14" s="1"/>
      <c r="CA14" s="1"/>
      <c r="CB14" s="263"/>
      <c r="CC14" s="263"/>
      <c r="CD14" s="263"/>
      <c r="CE14" s="263"/>
      <c r="CF14" s="263"/>
      <c r="CG14" s="263"/>
      <c r="CH14" s="1"/>
      <c r="CI14" s="1"/>
      <c r="CJ14" s="1"/>
      <c r="CK14" s="1"/>
    </row>
    <row r="15" spans="1:89" s="72" customFormat="1" ht="18" customHeight="1" thickTop="1">
      <c r="A15" s="193"/>
      <c r="B15" s="70"/>
      <c r="C15" s="70"/>
      <c r="D15"/>
      <c r="E15"/>
      <c r="F15"/>
      <c r="G15"/>
      <c r="H15"/>
      <c r="I15"/>
      <c r="J15" s="70"/>
      <c r="K15" s="70"/>
      <c r="L15"/>
      <c r="M15" s="193"/>
      <c r="N15" s="193"/>
      <c r="O15" s="193"/>
      <c r="AS15"/>
      <c r="BC15" s="71"/>
      <c r="BD15" s="71"/>
      <c r="BP15" s="71"/>
      <c r="BY15" s="1"/>
      <c r="CB15" s="263"/>
      <c r="CC15" s="263"/>
      <c r="CD15" s="263"/>
      <c r="CE15" s="263"/>
      <c r="CF15" s="263"/>
      <c r="CG15" s="263"/>
      <c r="CK15" s="1"/>
    </row>
    <row r="16" spans="1:89" s="72" customFormat="1" ht="18" customHeight="1">
      <c r="A16" s="193"/>
      <c r="B16" s="193"/>
      <c r="C16" s="193"/>
      <c r="D16"/>
      <c r="E16"/>
      <c r="F16"/>
      <c r="G16"/>
      <c r="H16"/>
      <c r="I16"/>
      <c r="J16" s="193"/>
      <c r="K16" s="193"/>
      <c r="L16" s="193"/>
      <c r="M16" s="193"/>
      <c r="N16" s="193"/>
      <c r="O16" s="193"/>
      <c r="AN16"/>
      <c r="AP16" s="294"/>
      <c r="AS16"/>
      <c r="BD16" s="71"/>
      <c r="BP16" s="71"/>
      <c r="BY16" s="1"/>
      <c r="CB16" s="369"/>
      <c r="CC16" s="369"/>
      <c r="CD16" s="369"/>
      <c r="CE16" s="369"/>
      <c r="CF16" s="369"/>
      <c r="CG16" s="369"/>
      <c r="CK16" s="1"/>
    </row>
    <row r="17" spans="1:89" ht="18" customHeight="1">
      <c r="A17" s="193"/>
      <c r="B17" s="193"/>
      <c r="C17" s="193"/>
      <c r="D17" s="70"/>
      <c r="E17" s="70"/>
      <c r="F17" s="70"/>
      <c r="G17" s="70"/>
      <c r="H17" s="70"/>
      <c r="I17" s="70"/>
      <c r="J17" s="193"/>
      <c r="K17" s="193"/>
      <c r="L17" s="193"/>
      <c r="M17" s="193"/>
      <c r="N17" s="193"/>
      <c r="O17" s="193"/>
      <c r="V17" s="70"/>
      <c r="AE17" s="71"/>
      <c r="AF17" s="71"/>
      <c r="AH17" s="71"/>
      <c r="AI17" s="71"/>
      <c r="AJ17" s="71"/>
      <c r="AK17" s="71"/>
      <c r="AL17" s="72"/>
      <c r="AP17" s="72"/>
      <c r="AQ17" s="295">
        <v>54.928</v>
      </c>
      <c r="AR17" s="72"/>
      <c r="AT17" s="72"/>
      <c r="AU17" s="72"/>
      <c r="AW17" s="71"/>
      <c r="BC17" s="71"/>
      <c r="BQ17" s="71"/>
      <c r="BY17" s="1"/>
      <c r="CB17" s="204"/>
      <c r="CC17" s="204"/>
      <c r="CD17" s="28"/>
      <c r="CE17" s="28"/>
      <c r="CF17" s="204"/>
      <c r="CG17" s="204"/>
      <c r="CK17" s="1"/>
    </row>
    <row r="18" spans="1:89" ht="18" customHeight="1" thickBot="1">
      <c r="A18" s="193"/>
      <c r="B18" s="193"/>
      <c r="C18" s="193"/>
      <c r="D18" s="371" t="s">
        <v>117</v>
      </c>
      <c r="E18" s="372"/>
      <c r="F18" s="372"/>
      <c r="G18" s="372"/>
      <c r="H18" s="372"/>
      <c r="I18" s="373"/>
      <c r="J18" s="193"/>
      <c r="K18" s="193"/>
      <c r="L18" s="193"/>
      <c r="M18" s="193"/>
      <c r="N18" s="193"/>
      <c r="O18" s="193"/>
      <c r="U18" s="70"/>
      <c r="V18" s="70"/>
      <c r="W18" s="70"/>
      <c r="AA18" s="71"/>
      <c r="AE18" s="71"/>
      <c r="AL18" s="71"/>
      <c r="AR18" s="71"/>
      <c r="AT18" s="71"/>
      <c r="AV18" s="71"/>
      <c r="AW18" s="71"/>
      <c r="AX18" s="71"/>
      <c r="AY18" s="71"/>
      <c r="AZ18" s="71"/>
      <c r="BF18" s="71"/>
      <c r="BM18" s="273"/>
      <c r="BQ18" s="71"/>
      <c r="BY18" s="1"/>
      <c r="BZ18" s="1"/>
      <c r="CA18" s="1"/>
      <c r="CB18" s="28"/>
      <c r="CC18" s="267"/>
      <c r="CD18" s="203"/>
      <c r="CE18" s="203"/>
      <c r="CF18" s="28"/>
      <c r="CG18" s="267"/>
      <c r="CH18" s="1"/>
      <c r="CI18" s="1"/>
      <c r="CJ18" s="1"/>
      <c r="CK18" s="1"/>
    </row>
    <row r="19" spans="4:87" ht="18" customHeight="1" thickTop="1">
      <c r="D19" s="374" t="s">
        <v>122</v>
      </c>
      <c r="E19" s="375"/>
      <c r="F19" s="376" t="s">
        <v>143</v>
      </c>
      <c r="G19" s="377"/>
      <c r="H19" s="378" t="s">
        <v>123</v>
      </c>
      <c r="I19" s="379"/>
      <c r="U19" s="70"/>
      <c r="V19" s="70"/>
      <c r="W19" s="70"/>
      <c r="AA19" s="71"/>
      <c r="AC19" s="71"/>
      <c r="AL19" s="71"/>
      <c r="AP19" s="293"/>
      <c r="BM19" s="72"/>
      <c r="BQ19" s="71"/>
      <c r="CB19" s="361"/>
      <c r="CC19" s="363"/>
      <c r="CD19" s="203"/>
      <c r="CE19" s="203"/>
      <c r="CF19" s="361"/>
      <c r="CG19" s="363"/>
      <c r="CH19" s="70"/>
      <c r="CI19" s="70"/>
    </row>
    <row r="20" spans="4:87" ht="18" customHeight="1">
      <c r="D20" s="380"/>
      <c r="E20" s="31"/>
      <c r="F20" s="200"/>
      <c r="G20" s="106"/>
      <c r="H20" s="381"/>
      <c r="I20" s="382"/>
      <c r="P20" s="263"/>
      <c r="U20" s="70"/>
      <c r="V20" s="70"/>
      <c r="W20" s="70"/>
      <c r="AL20" s="71"/>
      <c r="AM20" s="73"/>
      <c r="AQ20" s="295">
        <v>54.928</v>
      </c>
      <c r="AS20" s="295"/>
      <c r="BI20" s="73">
        <v>8</v>
      </c>
      <c r="BL20" s="348" t="s">
        <v>66</v>
      </c>
      <c r="BM20" s="273"/>
      <c r="BW20" s="71"/>
      <c r="CB20" s="28"/>
      <c r="CC20" s="267"/>
      <c r="CD20" s="203"/>
      <c r="CE20" s="203"/>
      <c r="CF20" s="28"/>
      <c r="CG20" s="267"/>
      <c r="CH20" s="70"/>
      <c r="CI20" s="70"/>
    </row>
    <row r="21" spans="4:87" ht="18" customHeight="1">
      <c r="D21" s="380" t="s">
        <v>118</v>
      </c>
      <c r="E21" s="383">
        <v>45.24</v>
      </c>
      <c r="F21" s="200"/>
      <c r="G21" s="106"/>
      <c r="H21" s="381" t="s">
        <v>119</v>
      </c>
      <c r="I21" s="384">
        <v>46.8</v>
      </c>
      <c r="U21" s="70"/>
      <c r="W21" s="70"/>
      <c r="AM21" s="71"/>
      <c r="AP21" s="73"/>
      <c r="AY21" s="71"/>
      <c r="BF21" s="71"/>
      <c r="BI21" s="71"/>
      <c r="CB21" s="362"/>
      <c r="CC21" s="364"/>
      <c r="CD21" s="203"/>
      <c r="CE21" s="203"/>
      <c r="CF21" s="362"/>
      <c r="CG21" s="364"/>
      <c r="CH21" s="70"/>
      <c r="CI21" s="70"/>
    </row>
    <row r="22" spans="4:87" ht="18" customHeight="1">
      <c r="D22" s="380"/>
      <c r="E22" s="383"/>
      <c r="F22" s="200"/>
      <c r="G22" s="106"/>
      <c r="H22" s="381"/>
      <c r="I22" s="384"/>
      <c r="T22" s="70"/>
      <c r="AA22" s="71"/>
      <c r="AB22" s="71"/>
      <c r="AC22" s="84"/>
      <c r="AD22" s="71"/>
      <c r="AL22" s="272" t="s">
        <v>45</v>
      </c>
      <c r="BL22" s="70"/>
      <c r="BQ22" s="74"/>
      <c r="BV22" s="71"/>
      <c r="CB22" s="203"/>
      <c r="CC22" s="203"/>
      <c r="CD22" s="203"/>
      <c r="CE22" s="203"/>
      <c r="CF22" s="203"/>
      <c r="CG22" s="203"/>
      <c r="CH22" s="70"/>
      <c r="CI22" s="70"/>
    </row>
    <row r="23" spans="4:82" ht="18" customHeight="1">
      <c r="D23" s="54" t="s">
        <v>120</v>
      </c>
      <c r="E23" s="385">
        <v>45.94</v>
      </c>
      <c r="F23" s="200"/>
      <c r="G23" s="106"/>
      <c r="H23" s="56" t="s">
        <v>121</v>
      </c>
      <c r="I23" s="386">
        <v>45.94</v>
      </c>
      <c r="U23" s="70"/>
      <c r="V23" s="70"/>
      <c r="W23" s="70"/>
      <c r="X23" s="71"/>
      <c r="AB23" s="71"/>
      <c r="AC23" s="70"/>
      <c r="AD23" s="70"/>
      <c r="AK23" s="268"/>
      <c r="BC23" s="70"/>
      <c r="BK23" s="347" t="s">
        <v>97</v>
      </c>
      <c r="BL23" s="70"/>
      <c r="BO23" s="268">
        <v>11</v>
      </c>
      <c r="BP23" s="71"/>
      <c r="CD23" s="71"/>
    </row>
    <row r="24" spans="4:85" ht="18" customHeight="1" thickBot="1">
      <c r="D24" s="387"/>
      <c r="E24" s="388"/>
      <c r="F24" s="389"/>
      <c r="G24" s="121"/>
      <c r="H24" s="390"/>
      <c r="I24" s="391"/>
      <c r="S24" s="71"/>
      <c r="V24" s="71"/>
      <c r="AH24" s="71"/>
      <c r="AK24" s="71"/>
      <c r="AS24" s="71"/>
      <c r="AY24" s="74"/>
      <c r="BO24" s="71"/>
      <c r="CD24" s="70"/>
      <c r="CE24" s="70"/>
      <c r="CF24" s="70"/>
      <c r="CG24" s="70"/>
    </row>
    <row r="25" spans="28:87" ht="18" customHeight="1">
      <c r="AB25" s="71"/>
      <c r="AC25" s="272"/>
      <c r="AF25" s="75"/>
      <c r="AL25" s="272" t="s">
        <v>37</v>
      </c>
      <c r="AM25" s="71"/>
      <c r="AR25" s="71"/>
      <c r="BD25" s="71"/>
      <c r="BI25" s="71"/>
      <c r="BJ25" s="71"/>
      <c r="BK25" s="354" t="s">
        <v>54</v>
      </c>
      <c r="BM25" s="70"/>
      <c r="BV25" s="71"/>
      <c r="CB25" s="71"/>
      <c r="CD25" s="70"/>
      <c r="CE25" s="70"/>
      <c r="CG25" s="70"/>
      <c r="CH25" s="70"/>
      <c r="CI25" s="70"/>
    </row>
    <row r="26" spans="20:86" ht="18" customHeight="1">
      <c r="T26" s="268"/>
      <c r="U26" s="70"/>
      <c r="V26" s="71"/>
      <c r="W26" s="75">
        <v>4</v>
      </c>
      <c r="AA26" s="71"/>
      <c r="AQ26" s="76"/>
      <c r="BD26" s="71"/>
      <c r="BJ26" s="71"/>
      <c r="BK26" s="353"/>
      <c r="BL26" s="71"/>
      <c r="BN26" s="71"/>
      <c r="BR26" s="268">
        <v>13</v>
      </c>
      <c r="BS26" s="268"/>
      <c r="BV26" s="71"/>
      <c r="CD26" s="70"/>
      <c r="CE26" s="70"/>
      <c r="CF26" s="70"/>
      <c r="CH26" s="70"/>
    </row>
    <row r="27" spans="20:84" ht="18" customHeight="1">
      <c r="T27" s="71"/>
      <c r="W27" s="71"/>
      <c r="AH27" s="71"/>
      <c r="AM27" s="75"/>
      <c r="AN27" s="75"/>
      <c r="AS27" s="71"/>
      <c r="AU27" s="75"/>
      <c r="BC27" s="320"/>
      <c r="BL27" s="70"/>
      <c r="BR27" s="71"/>
      <c r="BS27" s="71"/>
      <c r="CC27" s="70"/>
      <c r="CD27" s="70"/>
      <c r="CE27" s="70"/>
      <c r="CF27" s="70"/>
    </row>
    <row r="28" spans="6:83" ht="18" customHeight="1">
      <c r="F28" s="269"/>
      <c r="G28" s="269"/>
      <c r="H28" s="71"/>
      <c r="I28" s="357" t="s">
        <v>38</v>
      </c>
      <c r="J28" s="71"/>
      <c r="M28" s="71"/>
      <c r="Q28" s="71"/>
      <c r="U28" s="71"/>
      <c r="X28" s="71"/>
      <c r="AB28" s="76"/>
      <c r="AC28" s="71"/>
      <c r="AD28" s="71"/>
      <c r="AL28" s="272" t="s">
        <v>36</v>
      </c>
      <c r="AX28" s="71"/>
      <c r="BC28" s="320"/>
      <c r="BL28" s="71"/>
      <c r="BM28" s="353" t="s">
        <v>53</v>
      </c>
      <c r="BO28" s="70"/>
      <c r="BP28" s="71"/>
      <c r="BR28" s="71"/>
      <c r="BT28" s="71"/>
      <c r="BU28" s="75"/>
      <c r="BW28" s="271"/>
      <c r="BY28" s="71"/>
      <c r="CA28" s="78"/>
      <c r="CC28" s="71"/>
      <c r="CE28" s="71"/>
    </row>
    <row r="29" spans="4:76" ht="18" customHeight="1">
      <c r="D29" s="79"/>
      <c r="F29" s="193"/>
      <c r="S29" s="75" t="s">
        <v>67</v>
      </c>
      <c r="T29" s="70"/>
      <c r="U29" s="75"/>
      <c r="V29" s="71"/>
      <c r="AD29" s="76"/>
      <c r="BC29" s="320"/>
      <c r="BO29" s="71"/>
      <c r="BQ29" s="71"/>
      <c r="BR29" s="71"/>
      <c r="BU29" s="268">
        <v>15</v>
      </c>
      <c r="BX29" s="71"/>
    </row>
    <row r="30" spans="2:73" ht="18" customHeight="1">
      <c r="B30" s="81"/>
      <c r="F30" s="270"/>
      <c r="P30" s="71"/>
      <c r="S30" s="71"/>
      <c r="T30" s="71"/>
      <c r="U30" s="71"/>
      <c r="W30" s="71"/>
      <c r="AA30" s="71"/>
      <c r="AC30" s="75"/>
      <c r="AD30" s="71"/>
      <c r="AG30" s="83"/>
      <c r="AH30" s="83"/>
      <c r="AR30" s="75"/>
      <c r="AS30" s="83"/>
      <c r="BC30" s="320"/>
      <c r="BP30" s="80"/>
      <c r="BU30" s="71"/>
    </row>
    <row r="31" spans="1:89" ht="18" customHeight="1">
      <c r="A31" s="81"/>
      <c r="F31" s="193"/>
      <c r="I31" s="71"/>
      <c r="P31" s="71"/>
      <c r="R31" s="345" t="s">
        <v>94</v>
      </c>
      <c r="T31" s="268"/>
      <c r="W31" s="268">
        <v>5</v>
      </c>
      <c r="AB31" s="71"/>
      <c r="AL31" s="272" t="s">
        <v>50</v>
      </c>
      <c r="BC31" s="320"/>
      <c r="BN31" s="71"/>
      <c r="BP31" s="71"/>
      <c r="BQ31" s="71"/>
      <c r="BS31" s="71"/>
      <c r="BU31" s="71"/>
      <c r="BW31" s="75"/>
      <c r="BX31" s="352" t="s">
        <v>99</v>
      </c>
      <c r="BY31" s="71"/>
      <c r="BZ31" s="71"/>
      <c r="CA31" s="71"/>
      <c r="CI31" s="82" t="s">
        <v>55</v>
      </c>
      <c r="CJ31" s="81"/>
      <c r="CK31" s="81"/>
    </row>
    <row r="32" spans="3:84" ht="18" customHeight="1">
      <c r="C32" s="85" t="s">
        <v>48</v>
      </c>
      <c r="H32" s="344"/>
      <c r="N32" s="344" t="s">
        <v>46</v>
      </c>
      <c r="V32" s="71"/>
      <c r="BC32" s="320"/>
      <c r="BP32" s="80" t="s">
        <v>68</v>
      </c>
      <c r="BR32" s="71"/>
      <c r="BV32" s="71"/>
      <c r="BX32" s="268"/>
      <c r="CE32" s="71"/>
      <c r="CF32" s="71"/>
    </row>
    <row r="33" spans="13:88" ht="18" customHeight="1">
      <c r="M33" s="75"/>
      <c r="N33" s="71"/>
      <c r="U33" s="83"/>
      <c r="V33" s="71"/>
      <c r="W33" s="71"/>
      <c r="X33" s="71"/>
      <c r="AC33" s="71"/>
      <c r="AE33" s="71"/>
      <c r="AS33" s="83"/>
      <c r="BC33" s="320"/>
      <c r="BN33" s="71"/>
      <c r="BP33" s="71"/>
      <c r="BT33" s="71"/>
      <c r="BU33" s="71"/>
      <c r="BX33" s="71"/>
      <c r="BY33" s="75"/>
      <c r="CA33" s="71"/>
      <c r="CB33" s="71"/>
      <c r="CC33" s="71"/>
      <c r="CJ33" s="81"/>
    </row>
    <row r="34" spans="1:79" ht="18" customHeight="1">
      <c r="A34" s="81"/>
      <c r="J34" s="71"/>
      <c r="K34" s="71"/>
      <c r="L34" s="71"/>
      <c r="M34" s="71"/>
      <c r="N34" s="268">
        <v>1</v>
      </c>
      <c r="P34" s="71"/>
      <c r="Q34" s="71"/>
      <c r="R34" s="71"/>
      <c r="S34" s="71"/>
      <c r="T34" s="71"/>
      <c r="U34" s="71"/>
      <c r="X34" s="268"/>
      <c r="AC34" s="268" t="s">
        <v>69</v>
      </c>
      <c r="AE34" s="268"/>
      <c r="AL34" s="272" t="s">
        <v>51</v>
      </c>
      <c r="BC34" s="320"/>
      <c r="BN34" s="71"/>
      <c r="BP34" s="71"/>
      <c r="BS34" s="71"/>
      <c r="BT34" s="268">
        <v>14</v>
      </c>
      <c r="BU34" s="71"/>
      <c r="BW34" s="71"/>
      <c r="BX34" s="268">
        <v>16</v>
      </c>
      <c r="BY34" s="71"/>
      <c r="CA34" s="71"/>
    </row>
    <row r="35" spans="4:79" ht="18" customHeight="1">
      <c r="D35" s="320"/>
      <c r="E35" s="320"/>
      <c r="R35" s="84"/>
      <c r="T35" s="71"/>
      <c r="Y35" s="344" t="s">
        <v>95</v>
      </c>
      <c r="AA35" s="71"/>
      <c r="BC35" s="320"/>
      <c r="BO35" s="80" t="s">
        <v>41</v>
      </c>
      <c r="BQ35" s="268">
        <v>12</v>
      </c>
      <c r="BR35" s="71"/>
      <c r="BW35" s="75"/>
      <c r="CA35" s="78"/>
    </row>
    <row r="36" spans="4:71" ht="18" customHeight="1">
      <c r="D36" s="320"/>
      <c r="E36" s="320"/>
      <c r="N36" s="344" t="s">
        <v>93</v>
      </c>
      <c r="S36" s="71"/>
      <c r="T36" s="71"/>
      <c r="V36" s="71"/>
      <c r="W36" s="71"/>
      <c r="X36" s="71"/>
      <c r="AS36" s="71"/>
      <c r="AT36" s="71"/>
      <c r="BC36" s="320"/>
      <c r="BL36" s="71"/>
      <c r="BM36" s="71"/>
      <c r="BN36" s="71"/>
      <c r="BO36" s="71"/>
      <c r="BQ36" s="71"/>
      <c r="BS36" s="71"/>
    </row>
    <row r="37" spans="4:77" ht="18" customHeight="1">
      <c r="D37" s="320"/>
      <c r="E37" s="320"/>
      <c r="F37" s="79"/>
      <c r="H37" s="71"/>
      <c r="O37" s="75"/>
      <c r="Q37" s="71"/>
      <c r="R37" s="71"/>
      <c r="S37" s="71"/>
      <c r="T37" s="77"/>
      <c r="U37" s="71"/>
      <c r="V37" s="71"/>
      <c r="X37" s="71"/>
      <c r="Y37" s="71"/>
      <c r="AH37" s="71"/>
      <c r="AS37" s="71"/>
      <c r="AT37" s="268"/>
      <c r="AX37" s="71"/>
      <c r="BC37" s="320"/>
      <c r="BG37" s="71"/>
      <c r="BK37" s="71"/>
      <c r="BL37" s="71"/>
      <c r="BM37" s="71"/>
      <c r="BQ37" s="352" t="s">
        <v>98</v>
      </c>
      <c r="BU37" s="75"/>
      <c r="BY37" s="71"/>
    </row>
    <row r="38" spans="1:79" ht="18" customHeight="1">
      <c r="A38" s="81"/>
      <c r="G38" s="292"/>
      <c r="I38" s="71"/>
      <c r="U38" s="76"/>
      <c r="AD38" s="71"/>
      <c r="AY38" s="73"/>
      <c r="BC38" s="320"/>
      <c r="BI38" s="78"/>
      <c r="BK38" s="80" t="s">
        <v>42</v>
      </c>
      <c r="BL38" s="73">
        <v>9</v>
      </c>
      <c r="BM38" s="71"/>
      <c r="CA38" s="78"/>
    </row>
    <row r="39" spans="1:89" ht="18" customHeight="1">
      <c r="A39" s="81"/>
      <c r="H39" s="83"/>
      <c r="I39" s="71"/>
      <c r="X39" s="71"/>
      <c r="Y39" s="71"/>
      <c r="AJ39" s="71"/>
      <c r="AS39" s="71"/>
      <c r="AY39" s="71"/>
      <c r="AZ39" s="71"/>
      <c r="BC39" s="320"/>
      <c r="BL39" s="71"/>
      <c r="BM39" s="71"/>
      <c r="BN39" s="71"/>
      <c r="BP39" s="80"/>
      <c r="BQ39" s="71"/>
      <c r="CK39" s="81"/>
    </row>
    <row r="40" spans="7:73" ht="18" customHeight="1">
      <c r="G40" s="274"/>
      <c r="H40" s="71"/>
      <c r="I40" s="71"/>
      <c r="R40" s="75"/>
      <c r="S40" s="71"/>
      <c r="T40" s="71"/>
      <c r="U40" s="71"/>
      <c r="V40" s="71"/>
      <c r="X40" s="71"/>
      <c r="Y40" s="71"/>
      <c r="AH40" s="71"/>
      <c r="AN40" s="293"/>
      <c r="AO40" s="293">
        <v>54.915</v>
      </c>
      <c r="AV40" s="273"/>
      <c r="AZ40" s="71"/>
      <c r="BC40" s="320"/>
      <c r="BE40" s="71"/>
      <c r="BI40" s="71"/>
      <c r="BK40" s="71"/>
      <c r="BL40" s="73"/>
      <c r="BM40" s="70"/>
      <c r="BN40" s="73">
        <v>10</v>
      </c>
      <c r="BS40" s="75"/>
      <c r="BU40" s="293">
        <v>55.34</v>
      </c>
    </row>
    <row r="41" spans="7:64" ht="18" customHeight="1">
      <c r="G41" s="344" t="s">
        <v>52</v>
      </c>
      <c r="H41" s="71"/>
      <c r="S41" s="71"/>
      <c r="AA41" s="71"/>
      <c r="AE41" s="71"/>
      <c r="BC41" s="320"/>
      <c r="BL41" s="346" t="s">
        <v>96</v>
      </c>
    </row>
    <row r="42" spans="8:73" ht="18" customHeight="1">
      <c r="H42" s="71"/>
      <c r="O42" s="71"/>
      <c r="T42" s="71"/>
      <c r="U42" s="71"/>
      <c r="V42" s="71"/>
      <c r="AA42" s="71"/>
      <c r="AC42" s="71"/>
      <c r="AV42" s="273"/>
      <c r="BJ42" s="71"/>
      <c r="BQ42" s="71"/>
      <c r="BR42" s="71"/>
      <c r="BU42" s="396">
        <v>55.339</v>
      </c>
    </row>
    <row r="43" spans="5:82" ht="18" customHeight="1">
      <c r="E43" s="269"/>
      <c r="H43" s="71"/>
      <c r="I43" s="71"/>
      <c r="N43" s="71"/>
      <c r="Y43" s="71"/>
      <c r="Z43" s="71"/>
      <c r="AA43" s="71"/>
      <c r="AB43" s="71"/>
      <c r="AC43" s="71"/>
      <c r="AL43" s="71"/>
      <c r="BA43" s="71"/>
      <c r="BC43" s="71"/>
      <c r="BD43" s="71"/>
      <c r="BJ43" s="71"/>
      <c r="BQ43" s="74"/>
      <c r="BZ43" s="71"/>
      <c r="CA43" s="71"/>
      <c r="CD43" s="71"/>
    </row>
    <row r="44" spans="7:82" ht="18" customHeight="1">
      <c r="G44" s="71"/>
      <c r="H44" s="71"/>
      <c r="I44" s="71"/>
      <c r="U44" s="74"/>
      <c r="X44" s="74"/>
      <c r="AA44" s="70"/>
      <c r="BQ44" s="349" t="s">
        <v>101</v>
      </c>
      <c r="BZ44" s="71"/>
      <c r="CA44" s="71"/>
      <c r="CD44" s="71"/>
    </row>
    <row r="45" spans="2:82" ht="18" customHeight="1">
      <c r="B45" s="81"/>
      <c r="H45" s="71"/>
      <c r="V45" s="71"/>
      <c r="X45" s="71"/>
      <c r="Y45" s="70"/>
      <c r="Z45" s="70"/>
      <c r="AA45" s="70"/>
      <c r="AC45" s="70"/>
      <c r="AD45" s="70"/>
      <c r="AE45" s="70"/>
      <c r="AF45" s="70"/>
      <c r="AJ45" s="71"/>
      <c r="AS45" s="297" t="s">
        <v>70</v>
      </c>
      <c r="BB45" s="71"/>
      <c r="BG45" s="71"/>
      <c r="BH45" s="70"/>
      <c r="BI45" s="71"/>
      <c r="BP45" s="350" t="s">
        <v>65</v>
      </c>
      <c r="BZ45" s="71"/>
      <c r="CA45" s="71"/>
      <c r="CD45" s="71"/>
    </row>
    <row r="46" spans="7:82" ht="18" customHeight="1">
      <c r="G46" s="71"/>
      <c r="H46" s="71"/>
      <c r="I46" s="71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4"/>
      <c r="AJ46" s="71"/>
      <c r="AL46" s="71"/>
      <c r="AM46" s="71"/>
      <c r="AS46" s="298" t="s">
        <v>71</v>
      </c>
      <c r="BA46" s="71"/>
      <c r="BC46" s="71"/>
      <c r="BD46" s="71"/>
      <c r="BL46" s="70"/>
      <c r="BM46" s="70"/>
      <c r="BP46" s="351" t="s">
        <v>102</v>
      </c>
      <c r="BZ46" s="71"/>
      <c r="CA46" s="71"/>
      <c r="CD46" s="71"/>
    </row>
    <row r="47" spans="3:82" ht="18" customHeight="1">
      <c r="C47" s="85" t="s">
        <v>49</v>
      </c>
      <c r="AB47" s="70"/>
      <c r="AC47" s="70"/>
      <c r="AD47" s="70"/>
      <c r="AE47" s="70"/>
      <c r="AG47" s="70"/>
      <c r="AH47" s="70"/>
      <c r="AI47" s="70"/>
      <c r="AJ47" s="70"/>
      <c r="AK47" s="70"/>
      <c r="AL47" s="70"/>
      <c r="AM47" s="70"/>
      <c r="AS47" s="298" t="s">
        <v>111</v>
      </c>
      <c r="AY47" s="70"/>
      <c r="AZ47" s="70"/>
      <c r="BA47" s="70"/>
      <c r="BB47" s="70"/>
      <c r="BC47" s="70"/>
      <c r="BE47" s="70"/>
      <c r="BF47" s="70"/>
      <c r="BG47" s="70"/>
      <c r="BH47" s="74"/>
      <c r="BL47" s="74"/>
      <c r="BZ47" s="71"/>
      <c r="CA47" s="71"/>
      <c r="CD47" s="71"/>
    </row>
    <row r="48" spans="7:82" ht="18" customHeight="1">
      <c r="G48" s="71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BG48" s="70"/>
      <c r="BH48" s="70"/>
      <c r="BZ48" s="71"/>
      <c r="CA48" s="71"/>
      <c r="CD48" s="71"/>
    </row>
    <row r="49" spans="7:59" ht="18" customHeight="1">
      <c r="G49" s="71"/>
      <c r="AB49" s="70"/>
      <c r="AC49" s="72"/>
      <c r="AD49" s="72"/>
      <c r="AF49" s="71"/>
      <c r="AL49" s="71"/>
      <c r="AN49" s="70"/>
      <c r="AO49" s="70"/>
      <c r="AP49" s="70"/>
      <c r="AQ49" s="70"/>
      <c r="AR49" s="70"/>
      <c r="AS49" s="70"/>
      <c r="AT49" s="70"/>
      <c r="AU49" s="70"/>
      <c r="AV49" s="70"/>
      <c r="AW49" s="71"/>
      <c r="BF49" s="70"/>
      <c r="BG49" s="70"/>
    </row>
    <row r="50" spans="20:69" ht="18" customHeight="1">
      <c r="T50" s="320"/>
      <c r="U50" s="320"/>
      <c r="V50" s="320"/>
      <c r="W50" s="320"/>
      <c r="X50" s="320"/>
      <c r="Y50" s="320"/>
      <c r="Z50" s="320"/>
      <c r="AE50" s="70"/>
      <c r="AF50" s="70"/>
      <c r="AG50" s="74"/>
      <c r="AH50" s="70"/>
      <c r="AI50" s="70"/>
      <c r="AJ50" s="70"/>
      <c r="AK50" s="70"/>
      <c r="AN50" s="70"/>
      <c r="AO50" s="70"/>
      <c r="AP50" s="70"/>
      <c r="AQ50" s="70"/>
      <c r="AR50" s="70"/>
      <c r="AS50" s="70"/>
      <c r="AV50" s="70"/>
      <c r="AW50" s="70"/>
      <c r="AX50" s="70"/>
      <c r="BE50" s="70"/>
      <c r="BF50" s="70"/>
      <c r="BG50" s="70"/>
      <c r="BO50" s="70"/>
      <c r="BP50" s="70"/>
      <c r="BQ50" s="70"/>
    </row>
    <row r="51" spans="20:69" ht="18" customHeight="1">
      <c r="T51" s="320"/>
      <c r="U51" s="320"/>
      <c r="V51" s="320"/>
      <c r="W51" s="320"/>
      <c r="X51" s="320"/>
      <c r="Y51" s="320"/>
      <c r="Z51" s="320"/>
      <c r="AA51" s="70"/>
      <c r="AB51" s="70"/>
      <c r="AC51" s="70"/>
      <c r="AI51" s="70"/>
      <c r="AL51" s="70"/>
      <c r="AM51" s="70"/>
      <c r="BE51" s="70"/>
      <c r="BF51" s="70"/>
      <c r="BG51" s="70"/>
      <c r="BH51" s="204"/>
      <c r="BI51" s="204"/>
      <c r="BJ51" s="204"/>
      <c r="BK51" s="204"/>
      <c r="BL51" s="204"/>
      <c r="BM51" s="28"/>
      <c r="BN51" s="28"/>
      <c r="BO51" s="204"/>
      <c r="BP51" s="28"/>
      <c r="BQ51" s="28"/>
    </row>
    <row r="52" spans="2:88" ht="18" customHeight="1" thickBot="1">
      <c r="B52" s="86" t="s">
        <v>13</v>
      </c>
      <c r="C52" s="87" t="s">
        <v>72</v>
      </c>
      <c r="D52" s="87" t="s">
        <v>73</v>
      </c>
      <c r="E52" s="87" t="s">
        <v>74</v>
      </c>
      <c r="F52" s="88" t="s">
        <v>75</v>
      </c>
      <c r="G52" s="89"/>
      <c r="H52" s="87" t="s">
        <v>13</v>
      </c>
      <c r="I52" s="87" t="s">
        <v>72</v>
      </c>
      <c r="J52" s="87" t="s">
        <v>73</v>
      </c>
      <c r="K52" s="87" t="s">
        <v>74</v>
      </c>
      <c r="L52" s="88" t="s">
        <v>75</v>
      </c>
      <c r="M52" s="89"/>
      <c r="N52" s="87" t="s">
        <v>13</v>
      </c>
      <c r="O52" s="87" t="s">
        <v>72</v>
      </c>
      <c r="P52" s="87" t="s">
        <v>73</v>
      </c>
      <c r="Q52" s="87" t="s">
        <v>74</v>
      </c>
      <c r="R52" s="90" t="s">
        <v>75</v>
      </c>
      <c r="AA52" s="204"/>
      <c r="AB52" s="28"/>
      <c r="AC52" s="28"/>
      <c r="AI52" s="70"/>
      <c r="AL52" s="70"/>
      <c r="AM52" s="70"/>
      <c r="AN52" s="93" t="s">
        <v>13</v>
      </c>
      <c r="AO52" s="91" t="s">
        <v>72</v>
      </c>
      <c r="AP52" s="92" t="s">
        <v>73</v>
      </c>
      <c r="AQ52" s="87" t="s">
        <v>74</v>
      </c>
      <c r="AR52" s="251" t="s">
        <v>75</v>
      </c>
      <c r="AS52" s="94"/>
      <c r="AT52" s="95"/>
      <c r="AU52" s="313" t="s">
        <v>76</v>
      </c>
      <c r="AV52" s="313"/>
      <c r="AW52" s="95"/>
      <c r="AX52" s="96"/>
      <c r="BE52" s="70"/>
      <c r="BF52" s="70"/>
      <c r="BG52" s="70"/>
      <c r="BH52" s="203"/>
      <c r="BI52" s="203"/>
      <c r="BJ52" s="203"/>
      <c r="BK52" s="203"/>
      <c r="BL52" s="204"/>
      <c r="BM52" s="204"/>
      <c r="BN52" s="203"/>
      <c r="BO52" s="203"/>
      <c r="BP52" s="203"/>
      <c r="BQ52" s="203"/>
      <c r="BT52" s="86" t="s">
        <v>13</v>
      </c>
      <c r="BU52" s="87" t="s">
        <v>72</v>
      </c>
      <c r="BV52" s="87" t="s">
        <v>73</v>
      </c>
      <c r="BW52" s="87" t="s">
        <v>74</v>
      </c>
      <c r="BX52" s="221" t="s">
        <v>75</v>
      </c>
      <c r="BY52" s="89"/>
      <c r="BZ52" s="87" t="s">
        <v>13</v>
      </c>
      <c r="CA52" s="87" t="s">
        <v>72</v>
      </c>
      <c r="CB52" s="87" t="s">
        <v>73</v>
      </c>
      <c r="CC52" s="87" t="s">
        <v>74</v>
      </c>
      <c r="CD52" s="221" t="s">
        <v>75</v>
      </c>
      <c r="CE52" s="89"/>
      <c r="CF52" s="87" t="s">
        <v>13</v>
      </c>
      <c r="CG52" s="87" t="s">
        <v>72</v>
      </c>
      <c r="CH52" s="87" t="s">
        <v>73</v>
      </c>
      <c r="CI52" s="87" t="s">
        <v>74</v>
      </c>
      <c r="CJ52" s="90" t="s">
        <v>75</v>
      </c>
    </row>
    <row r="53" spans="2:88" ht="18" customHeight="1" thickTop="1">
      <c r="B53" s="14"/>
      <c r="C53" s="11"/>
      <c r="D53" s="11"/>
      <c r="E53" s="11"/>
      <c r="F53" s="11"/>
      <c r="G53" s="11"/>
      <c r="H53" s="11"/>
      <c r="I53" s="11"/>
      <c r="J53" s="10" t="s">
        <v>27</v>
      </c>
      <c r="K53" s="11"/>
      <c r="L53" s="11"/>
      <c r="M53" s="11"/>
      <c r="N53" s="11"/>
      <c r="O53" s="11"/>
      <c r="P53" s="11"/>
      <c r="Q53" s="11"/>
      <c r="R53" s="12"/>
      <c r="AA53" s="203"/>
      <c r="AB53" s="203"/>
      <c r="AC53" s="203"/>
      <c r="AI53" s="70"/>
      <c r="AN53" s="101"/>
      <c r="AO53" s="8"/>
      <c r="AP53" s="8"/>
      <c r="AQ53" s="8"/>
      <c r="AR53" s="8"/>
      <c r="AS53" s="102" t="s">
        <v>77</v>
      </c>
      <c r="AT53" s="8"/>
      <c r="AU53" s="8"/>
      <c r="AV53" s="8"/>
      <c r="AW53" s="8"/>
      <c r="AX53" s="103"/>
      <c r="BE53" s="70"/>
      <c r="BF53" s="70"/>
      <c r="BH53" s="28"/>
      <c r="BI53" s="28"/>
      <c r="BJ53" s="28"/>
      <c r="BK53" s="28"/>
      <c r="BL53" s="28"/>
      <c r="BM53" s="28"/>
      <c r="BN53" s="263"/>
      <c r="BO53" s="263"/>
      <c r="BP53" s="263"/>
      <c r="BQ53" s="263"/>
      <c r="BT53" s="222"/>
      <c r="BU53" s="223"/>
      <c r="BV53" s="223"/>
      <c r="BW53" s="223"/>
      <c r="BX53" s="223"/>
      <c r="BY53" s="223"/>
      <c r="BZ53" s="223"/>
      <c r="CA53" s="223"/>
      <c r="CB53" s="10" t="s">
        <v>27</v>
      </c>
      <c r="CC53" s="223"/>
      <c r="CD53" s="223"/>
      <c r="CE53" s="223"/>
      <c r="CF53" s="223"/>
      <c r="CG53" s="223"/>
      <c r="CH53" s="223"/>
      <c r="CI53" s="223"/>
      <c r="CJ53" s="224"/>
    </row>
    <row r="54" spans="2:88" ht="21" customHeight="1">
      <c r="B54" s="97"/>
      <c r="C54" s="98"/>
      <c r="D54" s="98"/>
      <c r="E54" s="98"/>
      <c r="F54" s="99"/>
      <c r="G54" s="99"/>
      <c r="H54" s="98"/>
      <c r="I54" s="98"/>
      <c r="J54" s="98"/>
      <c r="K54" s="98"/>
      <c r="L54" s="99"/>
      <c r="M54" s="99"/>
      <c r="N54" s="98"/>
      <c r="O54" s="98"/>
      <c r="P54" s="98"/>
      <c r="Q54" s="98"/>
      <c r="R54" s="100"/>
      <c r="T54" s="276"/>
      <c r="U54" s="277"/>
      <c r="V54" s="277"/>
      <c r="W54" s="278" t="s">
        <v>138</v>
      </c>
      <c r="X54" s="277"/>
      <c r="Y54" s="277"/>
      <c r="Z54" s="279"/>
      <c r="AA54" s="263"/>
      <c r="AB54" s="263"/>
      <c r="AC54" s="263"/>
      <c r="AI54" s="70"/>
      <c r="AN54" s="111"/>
      <c r="AO54" s="105"/>
      <c r="AP54" s="112"/>
      <c r="AQ54" s="115"/>
      <c r="AR54" s="218"/>
      <c r="AS54" s="258"/>
      <c r="AT54" s="39"/>
      <c r="AV54" s="39"/>
      <c r="AX54" s="27"/>
      <c r="BH54" s="264"/>
      <c r="BI54" s="265"/>
      <c r="BJ54" s="266"/>
      <c r="BK54" s="265"/>
      <c r="BL54" s="28"/>
      <c r="BM54" s="261"/>
      <c r="BN54" s="263"/>
      <c r="BO54" s="263"/>
      <c r="BP54" s="263"/>
      <c r="BQ54" s="263"/>
      <c r="BT54" s="366">
        <v>9</v>
      </c>
      <c r="BU54" s="110">
        <v>55.214</v>
      </c>
      <c r="BV54" s="109">
        <v>51</v>
      </c>
      <c r="BW54" s="110">
        <f>BU54+BV54*0.001</f>
        <v>55.265</v>
      </c>
      <c r="BX54" s="113" t="s">
        <v>78</v>
      </c>
      <c r="BY54" s="99"/>
      <c r="BZ54" s="98"/>
      <c r="CA54" s="98"/>
      <c r="CB54" s="98"/>
      <c r="CC54" s="98"/>
      <c r="CD54" s="225"/>
      <c r="CE54" s="99"/>
      <c r="CF54" s="98"/>
      <c r="CG54" s="98"/>
      <c r="CH54" s="98"/>
      <c r="CI54" s="98"/>
      <c r="CJ54" s="100"/>
    </row>
    <row r="55" spans="2:88" ht="21" customHeight="1" thickBot="1">
      <c r="B55" s="359">
        <v>1</v>
      </c>
      <c r="C55" s="108">
        <v>54.548</v>
      </c>
      <c r="D55" s="109">
        <v>51</v>
      </c>
      <c r="E55" s="110">
        <f>C55+D55*0.001</f>
        <v>54.599000000000004</v>
      </c>
      <c r="F55" s="33" t="s">
        <v>78</v>
      </c>
      <c r="G55" s="106"/>
      <c r="H55" s="360">
        <v>3</v>
      </c>
      <c r="I55" s="105">
        <v>54.629</v>
      </c>
      <c r="J55" s="109">
        <v>51</v>
      </c>
      <c r="K55" s="110">
        <f>I55+J55*0.001</f>
        <v>54.68</v>
      </c>
      <c r="L55" s="33" t="s">
        <v>78</v>
      </c>
      <c r="M55" s="106"/>
      <c r="N55" s="360">
        <v>6</v>
      </c>
      <c r="O55" s="105">
        <v>54.754</v>
      </c>
      <c r="P55" s="109">
        <v>-51</v>
      </c>
      <c r="Q55" s="110">
        <f>O55+P55*0.001</f>
        <v>54.702999999999996</v>
      </c>
      <c r="R55" s="44" t="s">
        <v>78</v>
      </c>
      <c r="T55" s="280"/>
      <c r="U55" s="281" t="s">
        <v>80</v>
      </c>
      <c r="V55" s="282"/>
      <c r="W55" s="283" t="s">
        <v>81</v>
      </c>
      <c r="X55" s="284"/>
      <c r="Y55" s="281" t="s">
        <v>82</v>
      </c>
      <c r="Z55" s="285"/>
      <c r="AA55" s="263"/>
      <c r="AB55" s="263"/>
      <c r="AC55" s="263"/>
      <c r="AI55" s="70"/>
      <c r="AN55" s="366">
        <v>8</v>
      </c>
      <c r="AO55" s="110">
        <v>55.178</v>
      </c>
      <c r="AP55" s="112">
        <v>-37</v>
      </c>
      <c r="AQ55" s="115">
        <f>AO55+(AP55/1000)</f>
        <v>55.141</v>
      </c>
      <c r="AR55" s="218" t="s">
        <v>79</v>
      </c>
      <c r="AS55" s="259" t="s">
        <v>83</v>
      </c>
      <c r="AT55" s="114"/>
      <c r="AV55" s="28"/>
      <c r="AX55" s="116"/>
      <c r="BH55" s="264"/>
      <c r="BI55" s="265"/>
      <c r="BJ55" s="266"/>
      <c r="BK55" s="265"/>
      <c r="BL55" s="28"/>
      <c r="BM55" s="261"/>
      <c r="BN55" s="263"/>
      <c r="BO55" s="263"/>
      <c r="BP55" s="263"/>
      <c r="BQ55" s="263"/>
      <c r="BT55" s="366" t="s">
        <v>66</v>
      </c>
      <c r="BU55" s="370">
        <v>55.212</v>
      </c>
      <c r="BV55" s="109"/>
      <c r="BW55" s="110"/>
      <c r="BX55" s="113" t="s">
        <v>78</v>
      </c>
      <c r="BY55" s="106"/>
      <c r="BZ55" s="360">
        <v>13</v>
      </c>
      <c r="CA55" s="105">
        <v>55.303</v>
      </c>
      <c r="CB55" s="109">
        <v>-51</v>
      </c>
      <c r="CC55" s="110">
        <f>CA55+CB55*0.001</f>
        <v>55.251999999999995</v>
      </c>
      <c r="CD55" s="113" t="s">
        <v>78</v>
      </c>
      <c r="CE55" s="106"/>
      <c r="CF55" s="98"/>
      <c r="CG55" s="98"/>
      <c r="CH55" s="98"/>
      <c r="CI55" s="98"/>
      <c r="CJ55" s="100"/>
    </row>
    <row r="56" spans="2:88" ht="21" customHeight="1" thickTop="1">
      <c r="B56" s="107" t="s">
        <v>44</v>
      </c>
      <c r="C56" s="108">
        <f>C55-55.095+52.829</f>
        <v>52.282000000000004</v>
      </c>
      <c r="D56" s="109">
        <v>51</v>
      </c>
      <c r="E56" s="110">
        <f>C56+D56*0.001</f>
        <v>52.333000000000006</v>
      </c>
      <c r="F56" s="33" t="s">
        <v>78</v>
      </c>
      <c r="G56" s="106"/>
      <c r="H56" s="360">
        <v>4</v>
      </c>
      <c r="I56" s="105">
        <v>54.673</v>
      </c>
      <c r="J56" s="109">
        <v>51</v>
      </c>
      <c r="K56" s="110">
        <f>I56+J56*0.001</f>
        <v>54.724000000000004</v>
      </c>
      <c r="L56" s="33" t="s">
        <v>78</v>
      </c>
      <c r="M56" s="106"/>
      <c r="N56" s="104"/>
      <c r="O56" s="105"/>
      <c r="P56" s="109"/>
      <c r="Q56" s="110"/>
      <c r="R56" s="44"/>
      <c r="T56" s="26"/>
      <c r="U56" s="23"/>
      <c r="V56" s="286"/>
      <c r="W56" s="286"/>
      <c r="X56" s="23"/>
      <c r="Y56" s="23"/>
      <c r="Z56" s="287"/>
      <c r="AA56" s="263"/>
      <c r="AB56" s="263"/>
      <c r="AC56" s="263"/>
      <c r="AI56" s="70"/>
      <c r="AN56" s="366">
        <v>10</v>
      </c>
      <c r="AO56" s="110">
        <v>55.243</v>
      </c>
      <c r="AP56" s="112">
        <v>37</v>
      </c>
      <c r="AQ56" s="115">
        <f>AO56+(AP56/1000)</f>
        <v>55.28</v>
      </c>
      <c r="AR56" s="218" t="s">
        <v>79</v>
      </c>
      <c r="AS56" s="258" t="s">
        <v>135</v>
      </c>
      <c r="AT56" s="28"/>
      <c r="AV56" s="28"/>
      <c r="AX56" s="25"/>
      <c r="BH56" s="264"/>
      <c r="BI56" s="265"/>
      <c r="BJ56" s="266"/>
      <c r="BK56" s="265"/>
      <c r="BL56" s="28"/>
      <c r="BM56" s="262"/>
      <c r="BN56" s="263"/>
      <c r="BO56" s="263"/>
      <c r="BP56" s="263"/>
      <c r="BQ56" s="263"/>
      <c r="BT56" s="367">
        <v>11</v>
      </c>
      <c r="BU56" s="105">
        <v>55.267</v>
      </c>
      <c r="BV56" s="109">
        <v>-51</v>
      </c>
      <c r="BW56" s="110">
        <v>55.216</v>
      </c>
      <c r="BX56" s="113" t="s">
        <v>78</v>
      </c>
      <c r="BY56" s="106"/>
      <c r="BZ56" s="360">
        <v>14</v>
      </c>
      <c r="CA56" s="105">
        <v>55.331</v>
      </c>
      <c r="CB56" s="109">
        <v>-51</v>
      </c>
      <c r="CC56" s="110">
        <f>CA56+CB56*0.001</f>
        <v>55.28</v>
      </c>
      <c r="CD56" s="113" t="s">
        <v>78</v>
      </c>
      <c r="CE56" s="106"/>
      <c r="CF56" s="365">
        <v>16</v>
      </c>
      <c r="CG56" s="108">
        <v>55.379</v>
      </c>
      <c r="CH56" s="109">
        <v>-51</v>
      </c>
      <c r="CI56" s="110">
        <f>CG56+CH56*0.001</f>
        <v>55.327999999999996</v>
      </c>
      <c r="CJ56" s="44" t="s">
        <v>78</v>
      </c>
    </row>
    <row r="57" spans="2:88" ht="21" customHeight="1">
      <c r="B57" s="359">
        <v>2</v>
      </c>
      <c r="C57" s="108">
        <v>54.623</v>
      </c>
      <c r="D57" s="109">
        <v>-51</v>
      </c>
      <c r="E57" s="110">
        <f>C57+D57*0.001</f>
        <v>54.571999999999996</v>
      </c>
      <c r="F57" s="33" t="s">
        <v>78</v>
      </c>
      <c r="G57" s="106"/>
      <c r="H57" s="360">
        <v>5</v>
      </c>
      <c r="I57" s="105">
        <v>54.678</v>
      </c>
      <c r="J57" s="109">
        <v>51</v>
      </c>
      <c r="K57" s="110">
        <f>I57+J57*0.001</f>
        <v>54.729</v>
      </c>
      <c r="L57" s="33" t="s">
        <v>78</v>
      </c>
      <c r="M57" s="106"/>
      <c r="N57" s="360">
        <v>7</v>
      </c>
      <c r="O57" s="105">
        <v>54.761</v>
      </c>
      <c r="P57" s="109">
        <v>51</v>
      </c>
      <c r="Q57" s="110">
        <f>O57+P57*0.001</f>
        <v>54.812000000000005</v>
      </c>
      <c r="R57" s="44" t="s">
        <v>78</v>
      </c>
      <c r="T57" s="26"/>
      <c r="U57" s="42" t="s">
        <v>84</v>
      </c>
      <c r="V57" s="286"/>
      <c r="W57" s="288" t="s">
        <v>85</v>
      </c>
      <c r="X57" s="23"/>
      <c r="Y57" s="42" t="s">
        <v>139</v>
      </c>
      <c r="Z57" s="287"/>
      <c r="AA57" s="263"/>
      <c r="AB57" s="263"/>
      <c r="AC57" s="263"/>
      <c r="AI57" s="70"/>
      <c r="AN57" s="366" t="s">
        <v>101</v>
      </c>
      <c r="AO57" s="370">
        <v>55.284</v>
      </c>
      <c r="AP57" s="112"/>
      <c r="AQ57" s="115"/>
      <c r="AR57" s="218" t="s">
        <v>79</v>
      </c>
      <c r="AS57" s="258" t="s">
        <v>134</v>
      </c>
      <c r="AT57" s="28"/>
      <c r="AV57" s="28"/>
      <c r="AX57" s="116"/>
      <c r="BH57" s="264"/>
      <c r="BI57" s="265"/>
      <c r="BJ57" s="266"/>
      <c r="BK57" s="265"/>
      <c r="BL57" s="28"/>
      <c r="BM57" s="262"/>
      <c r="BN57" s="263"/>
      <c r="BO57" s="263"/>
      <c r="BP57" s="263"/>
      <c r="BQ57" s="263"/>
      <c r="BT57" s="367">
        <v>12</v>
      </c>
      <c r="BU57" s="105">
        <v>55.286</v>
      </c>
      <c r="BV57" s="109">
        <v>-51</v>
      </c>
      <c r="BW57" s="110">
        <f>BU57+BV57*0.001</f>
        <v>55.235</v>
      </c>
      <c r="BX57" s="113" t="s">
        <v>78</v>
      </c>
      <c r="BY57" s="106"/>
      <c r="BZ57" s="360">
        <v>15</v>
      </c>
      <c r="CA57" s="105">
        <v>55.34</v>
      </c>
      <c r="CB57" s="109">
        <v>-51</v>
      </c>
      <c r="CC57" s="110">
        <f>CA57+CB57*0.001</f>
        <v>55.289</v>
      </c>
      <c r="CD57" s="113" t="s">
        <v>78</v>
      </c>
      <c r="CE57" s="106"/>
      <c r="CF57" s="98"/>
      <c r="CG57" s="98"/>
      <c r="CH57" s="98"/>
      <c r="CI57" s="98"/>
      <c r="CJ57" s="100"/>
    </row>
    <row r="58" spans="2:88" ht="21" customHeight="1" thickBot="1">
      <c r="B58" s="117"/>
      <c r="C58" s="118"/>
      <c r="D58" s="119"/>
      <c r="E58" s="119"/>
      <c r="F58" s="120"/>
      <c r="G58" s="121"/>
      <c r="H58" s="122"/>
      <c r="I58" s="118"/>
      <c r="J58" s="119"/>
      <c r="K58" s="119"/>
      <c r="L58" s="120"/>
      <c r="M58" s="121"/>
      <c r="N58" s="122"/>
      <c r="O58" s="118"/>
      <c r="P58" s="119"/>
      <c r="Q58" s="119"/>
      <c r="R58" s="123"/>
      <c r="T58" s="66"/>
      <c r="U58" s="64"/>
      <c r="V58" s="69"/>
      <c r="W58" s="289"/>
      <c r="X58" s="64"/>
      <c r="Y58" s="290"/>
      <c r="Z58" s="291"/>
      <c r="AA58" s="263"/>
      <c r="AB58" s="263"/>
      <c r="AC58" s="263"/>
      <c r="AI58" s="70"/>
      <c r="AN58" s="254"/>
      <c r="AO58" s="255"/>
      <c r="AP58" s="256"/>
      <c r="AQ58" s="257"/>
      <c r="AR58" s="124"/>
      <c r="AS58" s="260"/>
      <c r="AT58" s="219"/>
      <c r="AU58" s="219"/>
      <c r="AV58" s="219"/>
      <c r="AW58" s="219"/>
      <c r="AX58" s="220"/>
      <c r="BH58" s="264"/>
      <c r="BI58" s="265"/>
      <c r="BJ58" s="266"/>
      <c r="BK58" s="265"/>
      <c r="BL58" s="28"/>
      <c r="BM58" s="262"/>
      <c r="BN58" s="263"/>
      <c r="BO58" s="263"/>
      <c r="BP58" s="263"/>
      <c r="BQ58" s="263"/>
      <c r="BT58" s="117"/>
      <c r="BU58" s="118"/>
      <c r="BV58" s="119"/>
      <c r="BW58" s="119"/>
      <c r="BX58" s="125"/>
      <c r="BY58" s="121"/>
      <c r="BZ58" s="122"/>
      <c r="CA58" s="118"/>
      <c r="CB58" s="119"/>
      <c r="CC58" s="119"/>
      <c r="CD58" s="125"/>
      <c r="CE58" s="121"/>
      <c r="CF58" s="122"/>
      <c r="CG58" s="118"/>
      <c r="CH58" s="119"/>
      <c r="CI58" s="119"/>
      <c r="CJ58" s="123"/>
    </row>
    <row r="59" spans="27:69" ht="18" customHeight="1">
      <c r="AA59" s="263"/>
      <c r="AB59" s="263"/>
      <c r="AC59" s="263"/>
      <c r="AD59" s="3"/>
      <c r="AE59" s="304"/>
      <c r="BG59" s="3"/>
      <c r="BH59" s="304"/>
      <c r="BI59" s="267"/>
      <c r="BJ59" s="28"/>
      <c r="BK59" s="28"/>
      <c r="BL59" s="28"/>
      <c r="BM59" s="203"/>
      <c r="BN59" s="263"/>
      <c r="BO59" s="263"/>
      <c r="BP59" s="263"/>
      <c r="BQ59" s="263"/>
    </row>
    <row r="60" ht="12.75" customHeight="1"/>
    <row r="61" spans="31:54" ht="12.75" customHeight="1">
      <c r="AE61" s="70"/>
      <c r="AF61" s="70"/>
      <c r="AG61" s="70"/>
      <c r="AH61" s="70"/>
      <c r="AI61" s="70"/>
      <c r="AJ61" s="70"/>
      <c r="AK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</row>
    <row r="62" spans="20:44" s="72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72"/>
      <c r="CE63" s="72"/>
      <c r="CF63" s="72"/>
      <c r="CG63" s="72"/>
      <c r="CH63" s="72"/>
    </row>
    <row r="64" spans="82:86" ht="12.75">
      <c r="CD64" s="72"/>
      <c r="CE64" s="72"/>
      <c r="CF64" s="72"/>
      <c r="CG64" s="72"/>
      <c r="CH64" s="72"/>
    </row>
    <row r="65" spans="82:86" ht="12.75">
      <c r="CD65" s="72"/>
      <c r="CE65" s="72"/>
      <c r="CF65" s="72"/>
      <c r="CG65" s="72"/>
      <c r="CH65" s="72"/>
    </row>
    <row r="66" spans="82:86" ht="12.75">
      <c r="CD66" s="72"/>
      <c r="CE66" s="72"/>
      <c r="CF66" s="72"/>
      <c r="CG66" s="72"/>
      <c r="CH66" s="72"/>
    </row>
    <row r="67" spans="82:86" ht="12.75">
      <c r="CD67" s="72"/>
      <c r="CE67" s="72"/>
      <c r="CF67" s="72"/>
      <c r="CG67" s="72"/>
      <c r="CH67" s="72"/>
    </row>
  </sheetData>
  <sheetProtection password="E5AD" sheet="1"/>
  <printOptions horizontalCentered="1" verticalCentered="1"/>
  <pageMargins left="0.1968503937007874" right="0.1968503937007874" top="0" bottom="0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76966" r:id="rId1"/>
    <oleObject progId="Paint.Picture" shapeId="76968" r:id="rId2"/>
    <oleObject progId="Paint.Picture" shapeId="12883613" r:id="rId3"/>
    <oleObject progId="Paint.Picture" shapeId="1821682" r:id="rId4"/>
    <oleObject progId="Paint.Picture" shapeId="732103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2016-02-10T08:34:30Z</cp:lastPrinted>
  <dcterms:created xsi:type="dcterms:W3CDTF">2003-01-20T12:54:27Z</dcterms:created>
  <dcterms:modified xsi:type="dcterms:W3CDTF">2016-09-12T11:36:41Z</dcterms:modified>
  <cp:category/>
  <cp:version/>
  <cp:contentType/>
  <cp:contentStatus/>
</cp:coreProperties>
</file>