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0"/>
  </bookViews>
  <sheets>
    <sheet name="Špičák" sheetId="1" r:id="rId1"/>
    <sheet name="titul-výhled" sheetId="2" r:id="rId2"/>
    <sheet name="Špičák-výhled" sheetId="3" r:id="rId3"/>
  </sheets>
  <definedNames/>
  <calcPr fullCalcOnLoad="1"/>
</workbook>
</file>

<file path=xl/sharedStrings.xml><?xml version="1.0" encoding="utf-8"?>
<sst xmlns="http://schemas.openxmlformats.org/spreadsheetml/2006/main" count="252" uniqueCount="149">
  <si>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</si>
  <si>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</si>
  <si>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</si>
  <si>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</si>
  <si>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</si>
  <si>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</si>
  <si>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</si>
  <si>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</si>
  <si>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</si>
  <si>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</si>
  <si>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</si>
  <si>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</si>
  <si>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</si>
  <si>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</si>
  <si>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</si>
  <si>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</si>
  <si>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</si>
  <si>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</si>
  <si>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</si>
  <si>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</si>
  <si>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</si>
  <si>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</si>
  <si>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</si>
  <si>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</si>
  <si>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</si>
  <si>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</si>
  <si>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</si>
  <si>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</si>
  <si>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</si>
  <si>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</si>
  <si>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</si>
  <si>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</si>
  <si>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</si>
  <si>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</si>
  <si>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</si>
  <si>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</si>
  <si>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</si>
  <si>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</si>
  <si>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</si>
  <si>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</si>
  <si>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</si>
  <si>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</si>
  <si>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</si>
  <si>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</si>
  <si>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</si>
  <si>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</si>
  <si>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</si>
  <si>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Výhybky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</si>
  <si>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</si>
  <si>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</si>
  <si>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</si>
  <si>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</si>
  <si>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</si>
  <si>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</si>
  <si>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</si>
  <si>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</si>
  <si>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</si>
  <si>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</si>
  <si>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 3</t>
  </si>
  <si>
    <t>( bez návěstního bodu )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</si>
  <si>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</si>
  <si>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</si>
  <si>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</si>
  <si>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</si>
  <si>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</si>
  <si>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</si>
  <si>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č. II,  úrovňové, jednostranné</t>
  </si>
  <si>
    <t>dálková obsluha výpravčím DOZ z ŽST Železná Ruda - Alžbětín</t>
  </si>
  <si>
    <t>přřístup od VB</t>
  </si>
  <si>
    <t>1 a</t>
  </si>
  <si>
    <t>S 2</t>
  </si>
  <si>
    <t>II.  /  2015</t>
  </si>
  <si>
    <t>Se 3</t>
  </si>
  <si>
    <t>Se 4</t>
  </si>
  <si>
    <t>Upozornění !</t>
  </si>
  <si>
    <t>Uvedená data jsou zpracována podle projektové dokumentace,</t>
  </si>
  <si>
    <t>při skutečné realizaci mohou být některé polohy mírně upraveny.</t>
  </si>
  <si>
    <t>Lc 2</t>
  </si>
  <si>
    <t>Lc 1</t>
  </si>
  <si>
    <t>Lc 3</t>
  </si>
  <si>
    <t>Sc 1a</t>
  </si>
  <si>
    <t>Př Sc 1a</t>
  </si>
  <si>
    <t>L 1a</t>
  </si>
  <si>
    <t>Km  7,521</t>
  </si>
  <si>
    <t>711 B</t>
  </si>
  <si>
    <t>směr Hamry-Hojsova Stráž a</t>
  </si>
  <si>
    <t>Železná Ruda - Alžbětín</t>
  </si>
  <si>
    <t>( 1 + 1a = 3343m )</t>
  </si>
  <si>
    <t>přřístup po přechodu v km 7,521</t>
  </si>
  <si>
    <t>Poznámka: zobrazeno v měřítku od v.č.1 po v.č.4</t>
  </si>
  <si>
    <t>Směr  :  Hamry - Hojsova Stráž</t>
  </si>
  <si>
    <t>Místo zastavení</t>
  </si>
  <si>
    <t>Cestová</t>
  </si>
  <si>
    <t>Sc1a</t>
  </si>
  <si>
    <t>Př</t>
  </si>
  <si>
    <t>Směr  :  Železná Ruda - Alžbětín</t>
  </si>
  <si>
    <t>TK 1a</t>
  </si>
  <si>
    <t>č. I,  vnější</t>
  </si>
  <si>
    <t>konstrukce SUDOP T + desky K150</t>
  </si>
  <si>
    <t>přerušovaná čára</t>
  </si>
  <si>
    <t>úsek není v měřítku</t>
  </si>
  <si>
    <t>pouze schématicky</t>
  </si>
  <si>
    <t>za v.č.4 úsek znázorněn</t>
  </si>
  <si>
    <t>Nástupiště  Železná Ruda město</t>
  </si>
  <si>
    <t>Př L 1a</t>
  </si>
  <si>
    <t>přechod v km 7,521</t>
  </si>
  <si>
    <t>Směr  :  Železná Ruda město</t>
  </si>
  <si>
    <t>Trať : 711</t>
  </si>
  <si>
    <t>Ev. č. : 770057</t>
  </si>
  <si>
    <t>Návěstidla</t>
  </si>
  <si>
    <t xml:space="preserve">Traťové  zabezpečovací  zařízení :  </t>
  </si>
  <si>
    <t>Hranice dopravny</t>
  </si>
  <si>
    <t>Indikátor Sv</t>
  </si>
  <si>
    <t>Dopravna  D 3</t>
  </si>
  <si>
    <t>Rádiové spojení  ( síť TRS )</t>
  </si>
  <si>
    <t>Př LT</t>
  </si>
  <si>
    <t>= Tsk</t>
  </si>
  <si>
    <t>provoz podle D - 3</t>
  </si>
  <si>
    <t>Sv 1</t>
  </si>
  <si>
    <t>Telefon</t>
  </si>
  <si>
    <t>Sv 5</t>
  </si>
  <si>
    <t>L T</t>
  </si>
  <si>
    <t>Kód : 16</t>
  </si>
  <si>
    <t>neobsazeno</t>
  </si>
  <si>
    <t>Sídlo dirigujícího dispečera :</t>
  </si>
  <si>
    <t>záznam hovorů zařízením ReDat</t>
  </si>
  <si>
    <t>při jízdě do odbočky - rychlost 40 km/h</t>
  </si>
  <si>
    <t>Vk 3</t>
  </si>
  <si>
    <t>Vk 1</t>
  </si>
  <si>
    <t>Vk 2</t>
  </si>
  <si>
    <t>Zabezpečovací zařízení neumožňuje současné vlakové cesty</t>
  </si>
  <si>
    <t>vyjma současných odjezdů</t>
  </si>
  <si>
    <t>přest</t>
  </si>
  <si>
    <t>poznámka</t>
  </si>
  <si>
    <t>Náv. 189:</t>
  </si>
  <si>
    <t>SV</t>
  </si>
  <si>
    <t>SENA</t>
  </si>
  <si>
    <t>č. II.B,  jednostranné vnitřní, sypané</t>
  </si>
  <si>
    <t>ručně</t>
  </si>
  <si>
    <t xml:space="preserve">  výměnový zámek, klíč Vk3/4 v ÚZ v hovorně D3</t>
  </si>
  <si>
    <t xml:space="preserve">  odtlačný výměnový zámek, klíč 2t/2 v ÚZ v hovorně D3</t>
  </si>
  <si>
    <t xml:space="preserve">  výsl. klíč ÚZ uvolňuje DD z JOP ŽST Ž.Ruda - Alžbětín</t>
  </si>
  <si>
    <t>VI.</t>
  </si>
  <si>
    <t>č. I.B,  vnější, SUDOP T + desky K230</t>
  </si>
  <si>
    <t>3</t>
  </si>
  <si>
    <t xml:space="preserve">  bez zabezpečení</t>
  </si>
  <si>
    <t>č. I.A,  vnější, Tischer</t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</si>
  <si>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</si>
  <si>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r>
      <t xml:space="preserve">  </t>
    </r>
    <r>
      <rPr>
        <b/>
        <u val="single"/>
        <sz val="12"/>
        <rFont val="Arial CE"/>
        <family val="2"/>
      </rPr>
      <t>Přednostní poloha na kolej č. 3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</si>
</sst>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1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color indexed="10"/>
      <name val="Arial CE"/>
      <family val="2"/>
    </font>
    <font>
      <b/>
      <sz val="12"/>
      <color indexed="12"/>
      <name val="Arial CE"/>
      <family val="2"/>
    </font>
    <font>
      <i/>
      <sz val="11"/>
      <name val="Arial CE"/>
      <family val="2"/>
    </font>
    <font>
      <b/>
      <sz val="14"/>
      <name val="Times New Roman CE"/>
      <family val="1"/>
    </font>
    <font>
      <b/>
      <u val="single"/>
      <sz val="12"/>
      <color indexed="10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i/>
      <sz val="12"/>
      <color indexed="8"/>
      <name val="Arial CE"/>
      <family val="0"/>
    </font>
    <font>
      <sz val="14"/>
      <color indexed="10"/>
      <name val="Arial CE"/>
      <family val="0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b/>
      <sz val="14"/>
      <color indexed="10"/>
      <name val="Arial"/>
      <family val="2"/>
    </font>
    <font>
      <sz val="11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16"/>
      <color indexed="10"/>
      <name val="Times New Roman CE"/>
      <family val="1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i/>
      <sz val="16"/>
      <color indexed="10"/>
      <name val="Monotype Corsiva"/>
      <family val="4"/>
    </font>
    <font>
      <sz val="20"/>
      <name val="Times New Roman"/>
      <family val="1"/>
    </font>
    <font>
      <sz val="12"/>
      <color indexed="8"/>
      <name val="Arial"/>
      <family val="2"/>
    </font>
    <font>
      <i/>
      <sz val="1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3" fillId="0" borderId="7" applyNumberFormat="0" applyFill="0" applyAlignment="0" applyProtection="0"/>
    <xf numFmtId="0" fontId="104" fillId="24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25" borderId="8" applyNumberFormat="0" applyAlignment="0" applyProtection="0"/>
    <xf numFmtId="0" fontId="107" fillId="26" borderId="8" applyNumberFormat="0" applyAlignment="0" applyProtection="0"/>
    <xf numFmtId="0" fontId="108" fillId="26" borderId="9" applyNumberFormat="0" applyAlignment="0" applyProtection="0"/>
    <xf numFmtId="0" fontId="109" fillId="0" borderId="0" applyNumberFormat="0" applyFill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94" fillId="31" borderId="0" applyNumberFormat="0" applyBorder="0" applyAlignment="0" applyProtection="0"/>
    <xf numFmtId="0" fontId="94" fillId="32" borderId="0" applyNumberFormat="0" applyBorder="0" applyAlignment="0" applyProtection="0"/>
  </cellStyleXfs>
  <cellXfs count="57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8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8" applyFont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8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5" xfId="48" applyFont="1" applyFill="1" applyBorder="1" applyAlignment="1">
      <alignment vertical="center"/>
      <protection/>
    </xf>
    <xf numFmtId="0" fontId="0" fillId="37" borderId="46" xfId="48" applyFont="1" applyFill="1" applyBorder="1" applyAlignment="1">
      <alignment vertical="center"/>
      <protection/>
    </xf>
    <xf numFmtId="0" fontId="0" fillId="37" borderId="46" xfId="48" applyFont="1" applyFill="1" applyBorder="1" applyAlignment="1" quotePrefix="1">
      <alignment vertical="center"/>
      <protection/>
    </xf>
    <xf numFmtId="164" fontId="0" fillId="37" borderId="46" xfId="48" applyNumberFormat="1" applyFont="1" applyFill="1" applyBorder="1" applyAlignment="1">
      <alignment vertical="center"/>
      <protection/>
    </xf>
    <xf numFmtId="0" fontId="0" fillId="37" borderId="4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32" xfId="48" applyFont="1" applyBorder="1">
      <alignment/>
      <protection/>
    </xf>
    <xf numFmtId="0" fontId="0" fillId="0" borderId="31" xfId="48" applyFont="1" applyBorder="1">
      <alignment/>
      <protection/>
    </xf>
    <xf numFmtId="0" fontId="0" fillId="37" borderId="15" xfId="48" applyFill="1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3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49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0" fillId="0" borderId="0" xfId="48" applyFont="1" applyBorder="1" applyAlignment="1">
      <alignment horizontal="center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52" xfId="48" applyFont="1" applyBorder="1">
      <alignment/>
      <protection/>
    </xf>
    <xf numFmtId="0" fontId="0" fillId="0" borderId="35" xfId="48" applyFont="1" applyBorder="1">
      <alignment/>
      <protection/>
    </xf>
    <xf numFmtId="0" fontId="0" fillId="0" borderId="5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4" xfId="48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4" fillId="36" borderId="57" xfId="48" applyFont="1" applyFill="1" applyBorder="1" applyAlignment="1">
      <alignment horizontal="center" vertical="center"/>
      <protection/>
    </xf>
    <xf numFmtId="0" fontId="4" fillId="36" borderId="25" xfId="48" applyFont="1" applyFill="1" applyBorder="1" applyAlignment="1">
      <alignment horizontal="center"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40" xfId="48" applyNumberFormat="1" applyFont="1" applyBorder="1" applyAlignment="1">
      <alignment vertical="center"/>
      <protection/>
    </xf>
    <xf numFmtId="164" fontId="0" fillId="0" borderId="40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0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4" fillId="0" borderId="58" xfId="48" applyNumberFormat="1" applyFont="1" applyBorder="1" applyAlignment="1">
      <alignment horizontal="center" vertical="center"/>
      <protection/>
    </xf>
    <xf numFmtId="164" fontId="35" fillId="0" borderId="40" xfId="48" applyNumberFormat="1" applyFont="1" applyBorder="1" applyAlignment="1">
      <alignment horizontal="center" vertical="center"/>
      <protection/>
    </xf>
    <xf numFmtId="1" fontId="35" fillId="0" borderId="13" xfId="48" applyNumberFormat="1" applyFont="1" applyBorder="1" applyAlignment="1">
      <alignment horizontal="center" vertical="center"/>
      <protection/>
    </xf>
    <xf numFmtId="164" fontId="35" fillId="0" borderId="40" xfId="48" applyNumberFormat="1" applyFont="1" applyFill="1" applyBorder="1" applyAlignment="1">
      <alignment horizontal="center" vertical="center"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1" fontId="0" fillId="0" borderId="52" xfId="48" applyNumberFormat="1" applyFont="1" applyBorder="1" applyAlignment="1">
      <alignment vertical="center"/>
      <protection/>
    </xf>
    <xf numFmtId="1" fontId="0" fillId="0" borderId="35" xfId="48" applyNumberFormat="1" applyFont="1" applyBorder="1" applyAlignment="1">
      <alignment vertical="center"/>
      <protection/>
    </xf>
    <xf numFmtId="0" fontId="0" fillId="0" borderId="53" xfId="48" applyFont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164" fontId="0" fillId="0" borderId="0" xfId="47" applyNumberFormat="1" applyFont="1" applyAlignment="1">
      <alignment horizontal="center"/>
      <protection/>
    </xf>
    <xf numFmtId="0" fontId="23" fillId="0" borderId="0" xfId="48" applyNumberFormat="1" applyFont="1" applyBorder="1" applyAlignment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48" applyFont="1" applyBorder="1" applyAlignment="1">
      <alignment horizontal="center" vertical="center"/>
      <protection/>
    </xf>
    <xf numFmtId="164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35" borderId="0" xfId="48" applyFont="1" applyFill="1" applyBorder="1">
      <alignment/>
      <protection/>
    </xf>
    <xf numFmtId="49" fontId="38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164" fontId="0" fillId="0" borderId="4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5" xfId="48" applyFont="1" applyBorder="1" applyAlignment="1">
      <alignment horizontal="center"/>
      <protection/>
    </xf>
    <xf numFmtId="0" fontId="2" fillId="34" borderId="64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40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3" fillId="0" borderId="20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4" fillId="35" borderId="69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8" applyFont="1" applyBorder="1" applyAlignment="1">
      <alignment horizontal="center" vertical="top"/>
      <protection/>
    </xf>
    <xf numFmtId="0" fontId="44" fillId="0" borderId="0" xfId="48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0" fillId="0" borderId="0" xfId="47" applyNumberFormat="1" applyFont="1" applyAlignment="1">
      <alignment horizontal="left"/>
      <protection/>
    </xf>
    <xf numFmtId="0" fontId="2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50" xfId="48" applyFont="1" applyFill="1" applyBorder="1">
      <alignment/>
      <protection/>
    </xf>
    <xf numFmtId="0" fontId="4" fillId="0" borderId="50" xfId="48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49" fontId="34" fillId="0" borderId="58" xfId="48" applyNumberFormat="1" applyFont="1" applyBorder="1" applyAlignment="1">
      <alignment horizontal="center" vertical="center"/>
      <protection/>
    </xf>
    <xf numFmtId="0" fontId="45" fillId="0" borderId="58" xfId="48" applyNumberFormat="1" applyFont="1" applyBorder="1" applyAlignment="1">
      <alignment horizontal="center" vertical="center"/>
      <protection/>
    </xf>
    <xf numFmtId="164" fontId="3" fillId="0" borderId="13" xfId="0" applyNumberFormat="1" applyFont="1" applyBorder="1" applyAlignment="1" quotePrefix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164" fontId="27" fillId="0" borderId="40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35" borderId="48" xfId="0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32" xfId="0" applyFill="1" applyBorder="1" applyAlignment="1">
      <alignment/>
    </xf>
    <xf numFmtId="0" fontId="46" fillId="35" borderId="32" xfId="0" applyFont="1" applyFill="1" applyBorder="1" applyAlignment="1">
      <alignment horizontal="center"/>
    </xf>
    <xf numFmtId="0" fontId="0" fillId="35" borderId="31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35" xfId="0" applyFill="1" applyBorder="1" applyAlignment="1">
      <alignment/>
    </xf>
    <xf numFmtId="0" fontId="4" fillId="35" borderId="35" xfId="0" applyFont="1" applyFill="1" applyBorder="1" applyAlignment="1">
      <alignment horizontal="center"/>
    </xf>
    <xf numFmtId="0" fontId="0" fillId="35" borderId="53" xfId="0" applyFill="1" applyBorder="1" applyAlignment="1">
      <alignment/>
    </xf>
    <xf numFmtId="49" fontId="15" fillId="0" borderId="0" xfId="48" applyNumberFormat="1" applyFont="1" applyFill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0" xfId="48" applyFont="1" applyFill="1" applyAlignment="1">
      <alignment horizontal="center" vertical="center"/>
      <protection/>
    </xf>
    <xf numFmtId="0" fontId="23" fillId="0" borderId="0" xfId="48" applyNumberFormat="1" applyFont="1" applyFill="1" applyBorder="1" applyAlignment="1">
      <alignment horizontal="center" vertical="center"/>
      <protection/>
    </xf>
    <xf numFmtId="0" fontId="34" fillId="0" borderId="58" xfId="4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49" fontId="4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Continuous" vertical="center"/>
    </xf>
    <xf numFmtId="44" fontId="2" fillId="34" borderId="65" xfId="39" applyFont="1" applyFill="1" applyBorder="1" applyAlignment="1">
      <alignment horizontal="centerContinuous" vertical="center"/>
    </xf>
    <xf numFmtId="0" fontId="29" fillId="0" borderId="63" xfId="0" applyNumberFormat="1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/>
    </xf>
    <xf numFmtId="0" fontId="31" fillId="0" borderId="6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38" borderId="0" xfId="0" applyFont="1" applyFill="1" applyAlignment="1">
      <alignment/>
    </xf>
    <xf numFmtId="0" fontId="2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 vertical="top"/>
    </xf>
    <xf numFmtId="164" fontId="4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7" borderId="44" xfId="0" applyFont="1" applyFill="1" applyBorder="1" applyAlignment="1">
      <alignment horizontal="center" vertical="center"/>
    </xf>
    <xf numFmtId="0" fontId="0" fillId="37" borderId="61" xfId="0" applyFont="1" applyFill="1" applyBorder="1" applyAlignment="1">
      <alignment horizontal="center" vertical="center"/>
    </xf>
    <xf numFmtId="0" fontId="10" fillId="37" borderId="61" xfId="0" applyFont="1" applyFill="1" applyBorder="1" applyAlignment="1">
      <alignment horizontal="center" vertical="center"/>
    </xf>
    <xf numFmtId="0" fontId="0" fillId="37" borderId="6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5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8" applyFont="1" applyAlignment="1">
      <alignment horizontal="left" vertical="center"/>
      <protection/>
    </xf>
    <xf numFmtId="0" fontId="0" fillId="0" borderId="74" xfId="0" applyFill="1" applyBorder="1" applyAlignment="1">
      <alignment vertical="center"/>
    </xf>
    <xf numFmtId="0" fontId="0" fillId="0" borderId="75" xfId="48" applyFont="1" applyFill="1" applyBorder="1" applyAlignment="1">
      <alignment vertical="center"/>
      <protection/>
    </xf>
    <xf numFmtId="0" fontId="0" fillId="0" borderId="76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43" fillId="34" borderId="77" xfId="0" applyFont="1" applyFill="1" applyBorder="1" applyAlignment="1">
      <alignment horizontal="centerContinuous" vertical="center"/>
    </xf>
    <xf numFmtId="0" fontId="0" fillId="34" borderId="77" xfId="0" applyFont="1" applyFill="1" applyBorder="1" applyAlignment="1">
      <alignment horizontal="centerContinuous" vertical="center"/>
    </xf>
    <xf numFmtId="0" fontId="0" fillId="0" borderId="78" xfId="0" applyFill="1" applyBorder="1" applyAlignment="1">
      <alignment vertical="center"/>
    </xf>
    <xf numFmtId="0" fontId="0" fillId="0" borderId="0" xfId="48" applyFill="1" applyBorder="1" applyAlignment="1">
      <alignment vertical="center"/>
      <protection/>
    </xf>
    <xf numFmtId="0" fontId="0" fillId="0" borderId="0" xfId="48" applyFont="1" applyFill="1" applyBorder="1" applyAlignment="1">
      <alignment vertical="center"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0" fillId="0" borderId="79" xfId="0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4" fontId="0" fillId="0" borderId="81" xfId="0" applyNumberFormat="1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0" fillId="35" borderId="0" xfId="48" applyFill="1" applyBorder="1" applyAlignment="1">
      <alignment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Fill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164" fontId="4" fillId="0" borderId="7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13" xfId="0" applyBorder="1" applyAlignment="1">
      <alignment vertical="center"/>
    </xf>
    <xf numFmtId="164" fontId="4" fillId="0" borderId="20" xfId="0" applyNumberFormat="1" applyFont="1" applyBorder="1" applyAlignment="1">
      <alignment horizontal="center" vertical="center"/>
    </xf>
    <xf numFmtId="49" fontId="4" fillId="0" borderId="7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Continuous" vertical="center"/>
    </xf>
    <xf numFmtId="49" fontId="23" fillId="0" borderId="0" xfId="48" applyNumberFormat="1" applyFont="1" applyBorder="1" applyAlignment="1">
      <alignment horizontal="center" vertical="center"/>
      <protection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27" fillId="0" borderId="0" xfId="48" applyFont="1" applyFill="1" applyBorder="1" applyAlignment="1">
      <alignment horizontal="center" vertical="center"/>
      <protection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45" xfId="0" applyFont="1" applyBorder="1" applyAlignment="1">
      <alignment/>
    </xf>
    <xf numFmtId="0" fontId="47" fillId="0" borderId="46" xfId="0" applyFont="1" applyBorder="1" applyAlignment="1">
      <alignment/>
    </xf>
    <xf numFmtId="0" fontId="0" fillId="0" borderId="46" xfId="0" applyBorder="1" applyAlignment="1">
      <alignment vertical="center"/>
    </xf>
    <xf numFmtId="0" fontId="47" fillId="0" borderId="46" xfId="0" applyFont="1" applyBorder="1" applyAlignment="1">
      <alignment/>
    </xf>
    <xf numFmtId="0" fontId="47" fillId="0" borderId="47" xfId="0" applyFont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7" fillId="0" borderId="18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 quotePrefix="1">
      <alignment horizontal="right"/>
    </xf>
    <xf numFmtId="0" fontId="47" fillId="0" borderId="0" xfId="0" applyFont="1" applyFill="1" applyAlignment="1" quotePrefix="1">
      <alignment/>
    </xf>
    <xf numFmtId="0" fontId="7" fillId="0" borderId="0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164" fontId="47" fillId="0" borderId="0" xfId="0" applyNumberFormat="1" applyFont="1" applyBorder="1" applyAlignment="1">
      <alignment textRotation="90"/>
    </xf>
    <xf numFmtId="164" fontId="47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0" fontId="13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88" xfId="0" applyFont="1" applyFill="1" applyBorder="1" applyAlignment="1">
      <alignment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7" fillId="35" borderId="77" xfId="0" applyFont="1" applyFill="1" applyBorder="1" applyAlignment="1">
      <alignment vertical="center"/>
    </xf>
    <xf numFmtId="0" fontId="4" fillId="35" borderId="77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6" borderId="92" xfId="0" applyFont="1" applyFill="1" applyBorder="1" applyAlignment="1">
      <alignment horizontal="center" vertical="center"/>
    </xf>
    <xf numFmtId="0" fontId="4" fillId="36" borderId="90" xfId="0" applyFont="1" applyFill="1" applyBorder="1" applyAlignment="1">
      <alignment horizontal="center" vertical="center"/>
    </xf>
    <xf numFmtId="0" fontId="4" fillId="36" borderId="77" xfId="0" applyFont="1" applyFill="1" applyBorder="1" applyAlignment="1">
      <alignment horizontal="center" vertical="center"/>
    </xf>
    <xf numFmtId="49" fontId="5" fillId="0" borderId="93" xfId="0" applyNumberFormat="1" applyFont="1" applyBorder="1" applyAlignment="1">
      <alignment horizontal="center" vertical="center"/>
    </xf>
    <xf numFmtId="0" fontId="4" fillId="36" borderId="94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95" xfId="0" applyNumberFormat="1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indent="1"/>
    </xf>
    <xf numFmtId="0" fontId="47" fillId="0" borderId="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93" xfId="0" applyBorder="1" applyAlignment="1">
      <alignment horizontal="center" vertical="center"/>
    </xf>
    <xf numFmtId="49" fontId="0" fillId="37" borderId="97" xfId="48" applyNumberFormat="1" applyFont="1" applyFill="1" applyBorder="1" applyAlignment="1">
      <alignment horizontal="center" vertical="center"/>
      <protection/>
    </xf>
    <xf numFmtId="164" fontId="57" fillId="37" borderId="98" xfId="48" applyNumberFormat="1" applyFont="1" applyFill="1" applyBorder="1" applyAlignment="1">
      <alignment horizontal="center" vertical="center"/>
      <protection/>
    </xf>
    <xf numFmtId="1" fontId="0" fillId="37" borderId="99" xfId="48" applyNumberFormat="1" applyFont="1" applyFill="1" applyBorder="1" applyAlignment="1">
      <alignment horizontal="center" vertical="center"/>
      <protection/>
    </xf>
    <xf numFmtId="0" fontId="51" fillId="0" borderId="63" xfId="0" applyFont="1" applyBorder="1" applyAlignment="1">
      <alignment horizontal="center" vertical="center"/>
    </xf>
    <xf numFmtId="164" fontId="10" fillId="0" borderId="95" xfId="0" applyNumberFormat="1" applyFont="1" applyBorder="1" applyAlignment="1">
      <alignment horizontal="center" vertical="center"/>
    </xf>
    <xf numFmtId="0" fontId="30" fillId="0" borderId="95" xfId="0" applyFont="1" applyFill="1" applyBorder="1" applyAlignment="1">
      <alignment horizontal="center" vertical="center"/>
    </xf>
    <xf numFmtId="164" fontId="4" fillId="0" borderId="95" xfId="0" applyNumberFormat="1" applyFont="1" applyFill="1" applyBorder="1" applyAlignment="1">
      <alignment horizontal="center" vertical="center"/>
    </xf>
    <xf numFmtId="0" fontId="58" fillId="0" borderId="95" xfId="0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left" vertical="center"/>
    </xf>
    <xf numFmtId="1" fontId="0" fillId="0" borderId="0" xfId="0" applyNumberFormat="1" applyFont="1" applyFill="1" applyBorder="1" applyAlignment="1">
      <alignment vertical="center"/>
    </xf>
    <xf numFmtId="0" fontId="60" fillId="0" borderId="93" xfId="0" applyFont="1" applyFill="1" applyBorder="1" applyAlignment="1">
      <alignment horizontal="center" vertical="center"/>
    </xf>
    <xf numFmtId="0" fontId="61" fillId="0" borderId="96" xfId="0" applyFont="1" applyBorder="1" applyAlignment="1">
      <alignment horizontal="center" vertical="center"/>
    </xf>
    <xf numFmtId="164" fontId="14" fillId="0" borderId="95" xfId="0" applyNumberFormat="1" applyFont="1" applyBorder="1" applyAlignment="1">
      <alignment horizontal="center" vertical="center"/>
    </xf>
    <xf numFmtId="1" fontId="14" fillId="0" borderId="100" xfId="0" applyNumberFormat="1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164" fontId="3" fillId="0" borderId="95" xfId="0" applyNumberFormat="1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 indent="1"/>
    </xf>
    <xf numFmtId="0" fontId="0" fillId="0" borderId="95" xfId="0" applyFont="1" applyFill="1" applyBorder="1" applyAlignment="1">
      <alignment horizontal="center" vertical="center"/>
    </xf>
    <xf numFmtId="164" fontId="0" fillId="0" borderId="95" xfId="0" applyNumberFormat="1" applyFont="1" applyFill="1" applyBorder="1" applyAlignment="1">
      <alignment horizontal="center" vertical="center"/>
    </xf>
    <xf numFmtId="0" fontId="61" fillId="0" borderId="96" xfId="0" applyFont="1" applyBorder="1" applyAlignment="1">
      <alignment horizontal="center" vertical="center"/>
    </xf>
    <xf numFmtId="164" fontId="63" fillId="0" borderId="95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60" fillId="0" borderId="93" xfId="0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93" xfId="0" applyBorder="1" applyAlignment="1">
      <alignment vertical="center"/>
    </xf>
    <xf numFmtId="0" fontId="61" fillId="0" borderId="96" xfId="0" applyFont="1" applyBorder="1" applyAlignment="1" quotePrefix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49" fontId="27" fillId="0" borderId="63" xfId="0" applyNumberFormat="1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0" fillId="0" borderId="41" xfId="0" applyFont="1" applyBorder="1" applyAlignment="1">
      <alignment horizontal="center" vertical="center"/>
    </xf>
    <xf numFmtId="164" fontId="0" fillId="0" borderId="101" xfId="0" applyNumberFormat="1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7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1" fontId="0" fillId="0" borderId="24" xfId="0" applyNumberFormat="1" applyFont="1" applyBorder="1" applyAlignment="1">
      <alignment vertical="center"/>
    </xf>
    <xf numFmtId="0" fontId="0" fillId="0" borderId="104" xfId="0" applyFont="1" applyFill="1" applyBorder="1" applyAlignment="1">
      <alignment vertical="center"/>
    </xf>
    <xf numFmtId="44" fontId="27" fillId="35" borderId="105" xfId="39" applyFont="1" applyFill="1" applyBorder="1" applyAlignment="1">
      <alignment horizontal="center" vertical="center"/>
    </xf>
    <xf numFmtId="44" fontId="27" fillId="35" borderId="106" xfId="39" applyFont="1" applyFill="1" applyBorder="1" applyAlignment="1">
      <alignment horizontal="center" vertical="center"/>
    </xf>
    <xf numFmtId="0" fontId="11" fillId="33" borderId="107" xfId="0" applyFont="1" applyFill="1" applyBorder="1" applyAlignment="1">
      <alignment horizontal="center" vertical="center"/>
    </xf>
    <xf numFmtId="0" fontId="11" fillId="33" borderId="108" xfId="0" applyFont="1" applyFill="1" applyBorder="1" applyAlignment="1">
      <alignment horizontal="center" vertical="center"/>
    </xf>
    <xf numFmtId="44" fontId="2" fillId="35" borderId="77" xfId="39" applyFont="1" applyFill="1" applyBorder="1" applyAlignment="1">
      <alignment horizontal="center" vertical="center"/>
    </xf>
    <xf numFmtId="44" fontId="2" fillId="35" borderId="109" xfId="39" applyFont="1" applyFill="1" applyBorder="1" applyAlignment="1">
      <alignment horizontal="center" vertical="center"/>
    </xf>
    <xf numFmtId="0" fontId="11" fillId="33" borderId="110" xfId="0" applyFont="1" applyFill="1" applyBorder="1" applyAlignment="1">
      <alignment horizontal="center" vertical="center"/>
    </xf>
    <xf numFmtId="44" fontId="2" fillId="35" borderId="111" xfId="39" applyFont="1" applyFill="1" applyBorder="1" applyAlignment="1">
      <alignment horizontal="center" vertical="center"/>
    </xf>
    <xf numFmtId="44" fontId="2" fillId="35" borderId="106" xfId="39" applyFont="1" applyFill="1" applyBorder="1" applyAlignment="1">
      <alignment horizontal="center" vertical="center"/>
    </xf>
    <xf numFmtId="44" fontId="49" fillId="35" borderId="105" xfId="39" applyFont="1" applyFill="1" applyBorder="1" applyAlignment="1">
      <alignment horizontal="center" vertical="center"/>
    </xf>
    <xf numFmtId="44" fontId="49" fillId="35" borderId="106" xfId="39" applyFont="1" applyFill="1" applyBorder="1" applyAlignment="1">
      <alignment horizontal="center" vertical="center"/>
    </xf>
    <xf numFmtId="164" fontId="3" fillId="0" borderId="78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7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4" fillId="0" borderId="112" xfId="48" applyFont="1" applyBorder="1" applyAlignment="1">
      <alignment horizontal="center" vertical="center"/>
      <protection/>
    </xf>
    <xf numFmtId="0" fontId="4" fillId="0" borderId="24" xfId="48" applyFont="1" applyBorder="1" applyAlignment="1">
      <alignment horizontal="center" vertical="center"/>
      <protection/>
    </xf>
    <xf numFmtId="0" fontId="4" fillId="0" borderId="113" xfId="48" applyFont="1" applyBorder="1" applyAlignment="1">
      <alignment horizontal="center" vertical="center"/>
      <protection/>
    </xf>
    <xf numFmtId="0" fontId="55" fillId="35" borderId="45" xfId="0" applyFont="1" applyFill="1" applyBorder="1" applyAlignment="1">
      <alignment horizontal="center" vertical="center"/>
    </xf>
    <xf numFmtId="0" fontId="55" fillId="35" borderId="46" xfId="0" applyFont="1" applyFill="1" applyBorder="1" applyAlignment="1">
      <alignment horizontal="center" vertical="center"/>
    </xf>
    <xf numFmtId="0" fontId="55" fillId="35" borderId="47" xfId="0" applyFont="1" applyFill="1" applyBorder="1" applyAlignment="1">
      <alignment horizontal="center" vertical="center"/>
    </xf>
    <xf numFmtId="0" fontId="55" fillId="35" borderId="114" xfId="0" applyFont="1" applyFill="1" applyBorder="1" applyAlignment="1">
      <alignment horizontal="center" vertical="center"/>
    </xf>
    <xf numFmtId="0" fontId="55" fillId="35" borderId="35" xfId="0" applyFont="1" applyFill="1" applyBorder="1" applyAlignment="1">
      <alignment horizontal="center" vertical="center"/>
    </xf>
    <xf numFmtId="0" fontId="55" fillId="35" borderId="115" xfId="0" applyFont="1" applyFill="1" applyBorder="1" applyAlignment="1">
      <alignment horizontal="center" vertical="center"/>
    </xf>
    <xf numFmtId="164" fontId="6" fillId="0" borderId="78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4" fillId="0" borderId="116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00" xfId="48" applyFont="1" applyBorder="1" applyAlignment="1">
      <alignment horizontal="center" vertical="center"/>
      <protection/>
    </xf>
    <xf numFmtId="0" fontId="4" fillId="0" borderId="116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00" xfId="48" applyFont="1" applyBorder="1" applyAlignment="1">
      <alignment horizontal="center" vertical="center"/>
      <protection/>
    </xf>
    <xf numFmtId="0" fontId="56" fillId="36" borderId="117" xfId="0" applyFont="1" applyFill="1" applyBorder="1" applyAlignment="1">
      <alignment horizontal="center" vertical="center"/>
    </xf>
    <xf numFmtId="0" fontId="56" fillId="36" borderId="82" xfId="0" applyFont="1" applyFill="1" applyBorder="1" applyAlignment="1">
      <alignment horizontal="center" vertical="center"/>
    </xf>
    <xf numFmtId="0" fontId="56" fillId="36" borderId="118" xfId="0" applyFont="1" applyFill="1" applyBorder="1" applyAlignment="1">
      <alignment horizontal="center" vertical="center"/>
    </xf>
    <xf numFmtId="0" fontId="56" fillId="36" borderId="119" xfId="0" applyFont="1" applyFill="1" applyBorder="1" applyAlignment="1">
      <alignment horizontal="center" vertical="center"/>
    </xf>
    <xf numFmtId="0" fontId="56" fillId="36" borderId="35" xfId="0" applyFont="1" applyFill="1" applyBorder="1" applyAlignment="1">
      <alignment horizontal="center" vertical="center"/>
    </xf>
    <xf numFmtId="0" fontId="56" fillId="36" borderId="120" xfId="0" applyFont="1" applyFill="1" applyBorder="1" applyAlignment="1">
      <alignment horizontal="center" vertical="center"/>
    </xf>
    <xf numFmtId="0" fontId="4" fillId="0" borderId="52" xfId="48" applyFont="1" applyFill="1" applyBorder="1" applyAlignment="1">
      <alignment horizontal="center" vertical="center"/>
      <protection/>
    </xf>
    <xf numFmtId="0" fontId="4" fillId="0" borderId="35" xfId="48" applyFont="1" applyFill="1" applyBorder="1" applyAlignment="1">
      <alignment horizontal="center" vertical="center"/>
      <protection/>
    </xf>
    <xf numFmtId="0" fontId="4" fillId="0" borderId="53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3" fillId="0" borderId="20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14" fillId="36" borderId="55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 quotePrefix="1">
      <alignment horizontal="center" vertical="center"/>
      <protection/>
    </xf>
    <xf numFmtId="0" fontId="4" fillId="36" borderId="121" xfId="48" applyFont="1" applyFill="1" applyBorder="1" applyAlignment="1">
      <alignment horizontal="center" vertical="center"/>
      <protection/>
    </xf>
    <xf numFmtId="0" fontId="4" fillId="36" borderId="122" xfId="48" applyFont="1" applyFill="1" applyBorder="1" applyAlignment="1">
      <alignment horizontal="center" vertical="center"/>
      <protection/>
    </xf>
    <xf numFmtId="0" fontId="4" fillId="36" borderId="123" xfId="48" applyFont="1" applyFill="1" applyBorder="1" applyAlignment="1">
      <alignment horizontal="center" vertical="center"/>
      <protection/>
    </xf>
    <xf numFmtId="0" fontId="6" fillId="0" borderId="2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3" xfId="48" applyFont="1" applyBorder="1" applyAlignment="1">
      <alignment horizontal="center" vertical="center"/>
      <protection/>
    </xf>
    <xf numFmtId="0" fontId="4" fillId="0" borderId="20" xfId="48" applyFont="1" applyFill="1" applyBorder="1" applyAlignment="1">
      <alignment horizontal="center" vertical="center"/>
      <protection/>
    </xf>
    <xf numFmtId="0" fontId="4" fillId="0" borderId="13" xfId="48" applyFont="1" applyFill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2" fillId="34" borderId="12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2" fillId="34" borderId="125" xfId="0" applyFont="1" applyFill="1" applyBorder="1" applyAlignment="1">
      <alignment horizontal="center" vertical="center"/>
    </xf>
    <xf numFmtId="0" fontId="12" fillId="34" borderId="126" xfId="0" applyFont="1" applyFill="1" applyBorder="1" applyAlignment="1">
      <alignment horizontal="center" vertical="center"/>
    </xf>
    <xf numFmtId="0" fontId="2" fillId="34" borderId="125" xfId="0" applyFont="1" applyFill="1" applyBorder="1" applyAlignment="1">
      <alignment horizontal="center" vertical="center"/>
    </xf>
    <xf numFmtId="0" fontId="2" fillId="34" borderId="126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124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44" fontId="4" fillId="34" borderId="125" xfId="39" applyFont="1" applyFill="1" applyBorder="1" applyAlignment="1">
      <alignment horizontal="center" vertical="center"/>
    </xf>
    <xf numFmtId="44" fontId="4" fillId="34" borderId="65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0</xdr:rowOff>
    </xdr:from>
    <xdr:to>
      <xdr:col>8</xdr:col>
      <xdr:colOff>542925</xdr:colOff>
      <xdr:row>36</xdr:row>
      <xdr:rowOff>0</xdr:rowOff>
    </xdr:to>
    <xdr:sp fLocksText="0">
      <xdr:nvSpPr>
        <xdr:cNvPr id="1" name="text 24"/>
        <xdr:cNvSpPr txBox="1">
          <a:spLocks noChangeArrowheads="1"/>
        </xdr:cNvSpPr>
      </xdr:nvSpPr>
      <xdr:spPr>
        <a:xfrm>
          <a:off x="1619250" y="8963025"/>
          <a:ext cx="402907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447675</xdr:colOff>
      <xdr:row>33</xdr:row>
      <xdr:rowOff>85725</xdr:rowOff>
    </xdr:from>
    <xdr:to>
      <xdr:col>26</xdr:col>
      <xdr:colOff>504825</xdr:colOff>
      <xdr:row>34</xdr:row>
      <xdr:rowOff>161925</xdr:rowOff>
    </xdr:to>
    <xdr:grpSp>
      <xdr:nvGrpSpPr>
        <xdr:cNvPr id="2" name="Group 2"/>
        <xdr:cNvGrpSpPr>
          <a:grpSpLocks/>
        </xdr:cNvGrpSpPr>
      </xdr:nvGrpSpPr>
      <xdr:grpSpPr>
        <a:xfrm>
          <a:off x="11953875" y="8591550"/>
          <a:ext cx="8858250" cy="304800"/>
          <a:chOff x="115" y="479"/>
          <a:chExt cx="1117" cy="40"/>
        </a:xfrm>
        <a:solidFill>
          <a:srgbClr val="FFFFFF"/>
        </a:solidFill>
      </xdr:grpSpPr>
      <xdr:sp>
        <xdr:nvSpPr>
          <xdr:cNvPr id="3" name="Rectangle 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523875</xdr:colOff>
      <xdr:row>35</xdr:row>
      <xdr:rowOff>114300</xdr:rowOff>
    </xdr:from>
    <xdr:to>
      <xdr:col>20</xdr:col>
      <xdr:colOff>47625</xdr:colOff>
      <xdr:row>35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5629275" y="9077325"/>
          <a:ext cx="981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76200</xdr:colOff>
      <xdr:row>41</xdr:row>
      <xdr:rowOff>114300</xdr:rowOff>
    </xdr:from>
    <xdr:to>
      <xdr:col>30</xdr:col>
      <xdr:colOff>714375</xdr:colOff>
      <xdr:row>41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14497050" y="10448925"/>
          <a:ext cx="9496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114300</xdr:rowOff>
    </xdr:from>
    <xdr:to>
      <xdr:col>32</xdr:col>
      <xdr:colOff>523875</xdr:colOff>
      <xdr:row>35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16363950" y="9077325"/>
          <a:ext cx="892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30</xdr:col>
      <xdr:colOff>495300</xdr:colOff>
      <xdr:row>37</xdr:row>
      <xdr:rowOff>114300</xdr:rowOff>
    </xdr:to>
    <xdr:sp>
      <xdr:nvSpPr>
        <xdr:cNvPr id="15" name="Line 15"/>
        <xdr:cNvSpPr>
          <a:spLocks/>
        </xdr:cNvSpPr>
      </xdr:nvSpPr>
      <xdr:spPr>
        <a:xfrm flipH="1">
          <a:off x="21526500" y="90773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32</xdr:row>
      <xdr:rowOff>114300</xdr:rowOff>
    </xdr:from>
    <xdr:to>
      <xdr:col>26</xdr:col>
      <xdr:colOff>504825</xdr:colOff>
      <xdr:row>32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16316325" y="8391525"/>
          <a:ext cx="449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55</xdr:row>
      <xdr:rowOff>19050</xdr:rowOff>
    </xdr:from>
    <xdr:ext cx="323850" cy="285750"/>
    <xdr:sp>
      <xdr:nvSpPr>
        <xdr:cNvPr id="17" name="Oval 17"/>
        <xdr:cNvSpPr>
          <a:spLocks noChangeAspect="1"/>
        </xdr:cNvSpPr>
      </xdr:nvSpPr>
      <xdr:spPr>
        <a:xfrm>
          <a:off x="13773150" y="13887450"/>
          <a:ext cx="32385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8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Špičák</a:t>
          </a:r>
        </a:p>
      </xdr:txBody>
    </xdr:sp>
    <xdr:clientData/>
  </xdr:twoCellAnchor>
  <xdr:twoCellAnchor>
    <xdr:from>
      <xdr:col>26</xdr:col>
      <xdr:colOff>476250</xdr:colOff>
      <xdr:row>37</xdr:row>
      <xdr:rowOff>114300</xdr:rowOff>
    </xdr:from>
    <xdr:to>
      <xdr:col>27</xdr:col>
      <xdr:colOff>247650</xdr:colOff>
      <xdr:row>38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20783550" y="9534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76200</xdr:rowOff>
    </xdr:from>
    <xdr:to>
      <xdr:col>25</xdr:col>
      <xdr:colOff>247650</xdr:colOff>
      <xdr:row>38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9297650" y="972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114300</xdr:rowOff>
    </xdr:from>
    <xdr:to>
      <xdr:col>12</xdr:col>
      <xdr:colOff>495300</xdr:colOff>
      <xdr:row>35</xdr:row>
      <xdr:rowOff>114300</xdr:rowOff>
    </xdr:to>
    <xdr:sp>
      <xdr:nvSpPr>
        <xdr:cNvPr id="23" name="Line 23"/>
        <xdr:cNvSpPr>
          <a:spLocks/>
        </xdr:cNvSpPr>
      </xdr:nvSpPr>
      <xdr:spPr>
        <a:xfrm flipH="1">
          <a:off x="6343650" y="86201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15</xdr:col>
      <xdr:colOff>257175</xdr:colOff>
      <xdr:row>32</xdr:row>
      <xdr:rowOff>152400</xdr:rowOff>
    </xdr:to>
    <xdr:sp>
      <xdr:nvSpPr>
        <xdr:cNvPr id="24" name="Line 24"/>
        <xdr:cNvSpPr>
          <a:spLocks/>
        </xdr:cNvSpPr>
      </xdr:nvSpPr>
      <xdr:spPr>
        <a:xfrm flipV="1">
          <a:off x="10058400" y="83915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0</xdr:rowOff>
    </xdr:from>
    <xdr:to>
      <xdr:col>13</xdr:col>
      <xdr:colOff>266700</xdr:colOff>
      <xdr:row>33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8572500" y="8505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33</xdr:row>
      <xdr:rowOff>114300</xdr:rowOff>
    </xdr:from>
    <xdr:to>
      <xdr:col>32</xdr:col>
      <xdr:colOff>495300</xdr:colOff>
      <xdr:row>35</xdr:row>
      <xdr:rowOff>114300</xdr:rowOff>
    </xdr:to>
    <xdr:sp>
      <xdr:nvSpPr>
        <xdr:cNvPr id="26" name="Line 26"/>
        <xdr:cNvSpPr>
          <a:spLocks/>
        </xdr:cNvSpPr>
      </xdr:nvSpPr>
      <xdr:spPr>
        <a:xfrm flipH="1" flipV="1">
          <a:off x="23012400" y="8620125"/>
          <a:ext cx="22479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27</xdr:col>
      <xdr:colOff>247650</xdr:colOff>
      <xdr:row>32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20783550" y="83915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33</xdr:row>
      <xdr:rowOff>0</xdr:rowOff>
    </xdr:from>
    <xdr:to>
      <xdr:col>29</xdr:col>
      <xdr:colOff>247650</xdr:colOff>
      <xdr:row>33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22269450" y="85058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14</xdr:col>
      <xdr:colOff>476250</xdr:colOff>
      <xdr:row>38</xdr:row>
      <xdr:rowOff>114300</xdr:rowOff>
    </xdr:to>
    <xdr:sp>
      <xdr:nvSpPr>
        <xdr:cNvPr id="29" name="Line 29"/>
        <xdr:cNvSpPr>
          <a:spLocks/>
        </xdr:cNvSpPr>
      </xdr:nvSpPr>
      <xdr:spPr>
        <a:xfrm flipH="1" flipV="1">
          <a:off x="7829550" y="9077325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33</xdr:row>
      <xdr:rowOff>219075</xdr:rowOff>
    </xdr:from>
    <xdr:to>
      <xdr:col>9</xdr:col>
      <xdr:colOff>419100</xdr:colOff>
      <xdr:row>35</xdr:row>
      <xdr:rowOff>114300</xdr:rowOff>
    </xdr:to>
    <xdr:grpSp>
      <xdr:nvGrpSpPr>
        <xdr:cNvPr id="30" name="Group 30"/>
        <xdr:cNvGrpSpPr>
          <a:grpSpLocks noChangeAspect="1"/>
        </xdr:cNvGrpSpPr>
      </xdr:nvGrpSpPr>
      <xdr:grpSpPr>
        <a:xfrm>
          <a:off x="61817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" name="Line 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781050</xdr:colOff>
      <xdr:row>33</xdr:row>
      <xdr:rowOff>190500</xdr:rowOff>
    </xdr:from>
    <xdr:to>
      <xdr:col>12</xdr:col>
      <xdr:colOff>828675</xdr:colOff>
      <xdr:row>34</xdr:row>
      <xdr:rowOff>190500</xdr:rowOff>
    </xdr:to>
    <xdr:grpSp>
      <xdr:nvGrpSpPr>
        <xdr:cNvPr id="33" name="Group 33"/>
        <xdr:cNvGrpSpPr>
          <a:grpSpLocks/>
        </xdr:cNvGrpSpPr>
      </xdr:nvGrpSpPr>
      <xdr:grpSpPr>
        <a:xfrm>
          <a:off x="8858250" y="8696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4" name="Rectangle 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57150</xdr:colOff>
      <xdr:row>34</xdr:row>
      <xdr:rowOff>38100</xdr:rowOff>
    </xdr:from>
    <xdr:to>
      <xdr:col>30</xdr:col>
      <xdr:colOff>95250</xdr:colOff>
      <xdr:row>35</xdr:row>
      <xdr:rowOff>38100</xdr:rowOff>
    </xdr:to>
    <xdr:grpSp>
      <xdr:nvGrpSpPr>
        <xdr:cNvPr id="37" name="Group 37"/>
        <xdr:cNvGrpSpPr>
          <a:grpSpLocks/>
        </xdr:cNvGrpSpPr>
      </xdr:nvGrpSpPr>
      <xdr:grpSpPr>
        <a:xfrm>
          <a:off x="23336250" y="8772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8" name="Rectangle 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32</xdr:row>
      <xdr:rowOff>152400</xdr:rowOff>
    </xdr:from>
    <xdr:to>
      <xdr:col>14</xdr:col>
      <xdr:colOff>495300</xdr:colOff>
      <xdr:row>33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9315450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32</xdr:row>
      <xdr:rowOff>152400</xdr:rowOff>
    </xdr:from>
    <xdr:to>
      <xdr:col>28</xdr:col>
      <xdr:colOff>476250</xdr:colOff>
      <xdr:row>33</xdr:row>
      <xdr:rowOff>0</xdr:rowOff>
    </xdr:to>
    <xdr:sp>
      <xdr:nvSpPr>
        <xdr:cNvPr id="42" name="Line 42"/>
        <xdr:cNvSpPr>
          <a:spLocks/>
        </xdr:cNvSpPr>
      </xdr:nvSpPr>
      <xdr:spPr>
        <a:xfrm>
          <a:off x="21526500" y="84296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38</xdr:row>
      <xdr:rowOff>0</xdr:rowOff>
    </xdr:from>
    <xdr:to>
      <xdr:col>26</xdr:col>
      <xdr:colOff>476250</xdr:colOff>
      <xdr:row>38</xdr:row>
      <xdr:rowOff>76200</xdr:rowOff>
    </xdr:to>
    <xdr:sp>
      <xdr:nvSpPr>
        <xdr:cNvPr id="43" name="Line 43"/>
        <xdr:cNvSpPr>
          <a:spLocks/>
        </xdr:cNvSpPr>
      </xdr:nvSpPr>
      <xdr:spPr>
        <a:xfrm flipV="1">
          <a:off x="20040600" y="964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41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15621000" y="10334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14</xdr:col>
      <xdr:colOff>476250</xdr:colOff>
      <xdr:row>38</xdr:row>
      <xdr:rowOff>114300</xdr:rowOff>
    </xdr:from>
    <xdr:to>
      <xdr:col>16</xdr:col>
      <xdr:colOff>771525</xdr:colOff>
      <xdr:row>40</xdr:row>
      <xdr:rowOff>114300</xdr:rowOff>
    </xdr:to>
    <xdr:sp>
      <xdr:nvSpPr>
        <xdr:cNvPr id="45" name="Line 45"/>
        <xdr:cNvSpPr>
          <a:spLocks/>
        </xdr:cNvSpPr>
      </xdr:nvSpPr>
      <xdr:spPr>
        <a:xfrm flipH="1" flipV="1">
          <a:off x="10039350" y="976312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314325</xdr:colOff>
      <xdr:row>41</xdr:row>
      <xdr:rowOff>76200</xdr:rowOff>
    </xdr:from>
    <xdr:to>
      <xdr:col>19</xdr:col>
      <xdr:colOff>85725</xdr:colOff>
      <xdr:row>41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13763625" y="1041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40</xdr:row>
      <xdr:rowOff>114300</xdr:rowOff>
    </xdr:from>
    <xdr:to>
      <xdr:col>17</xdr:col>
      <xdr:colOff>542925</xdr:colOff>
      <xdr:row>41</xdr:row>
      <xdr:rowOff>0</xdr:rowOff>
    </xdr:to>
    <xdr:sp>
      <xdr:nvSpPr>
        <xdr:cNvPr id="47" name="Line 47"/>
        <xdr:cNvSpPr>
          <a:spLocks/>
        </xdr:cNvSpPr>
      </xdr:nvSpPr>
      <xdr:spPr>
        <a:xfrm>
          <a:off x="12277725" y="10220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41</xdr:row>
      <xdr:rowOff>0</xdr:rowOff>
    </xdr:from>
    <xdr:to>
      <xdr:col>18</xdr:col>
      <xdr:colOff>314325</xdr:colOff>
      <xdr:row>41</xdr:row>
      <xdr:rowOff>76200</xdr:rowOff>
    </xdr:to>
    <xdr:sp>
      <xdr:nvSpPr>
        <xdr:cNvPr id="48" name="Line 48"/>
        <xdr:cNvSpPr>
          <a:spLocks/>
        </xdr:cNvSpPr>
      </xdr:nvSpPr>
      <xdr:spPr>
        <a:xfrm>
          <a:off x="13020675" y="10334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323850</xdr:colOff>
      <xdr:row>39</xdr:row>
      <xdr:rowOff>66675</xdr:rowOff>
    </xdr:from>
    <xdr:to>
      <xdr:col>18</xdr:col>
      <xdr:colOff>676275</xdr:colOff>
      <xdr:row>39</xdr:row>
      <xdr:rowOff>190500</xdr:rowOff>
    </xdr:to>
    <xdr:sp>
      <xdr:nvSpPr>
        <xdr:cNvPr id="49" name="kreslení 427"/>
        <xdr:cNvSpPr>
          <a:spLocks/>
        </xdr:cNvSpPr>
      </xdr:nvSpPr>
      <xdr:spPr>
        <a:xfrm>
          <a:off x="13773150" y="9944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352425</xdr:colOff>
      <xdr:row>26</xdr:row>
      <xdr:rowOff>219075</xdr:rowOff>
    </xdr:from>
    <xdr:to>
      <xdr:col>24</xdr:col>
      <xdr:colOff>104775</xdr:colOff>
      <xdr:row>28</xdr:row>
      <xdr:rowOff>209550</xdr:rowOff>
    </xdr:to>
    <xdr:pic>
      <xdr:nvPicPr>
        <xdr:cNvPr id="50" name="Picture 51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87925" y="712470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209550</xdr:colOff>
      <xdr:row>30</xdr:row>
      <xdr:rowOff>85725</xdr:rowOff>
    </xdr:from>
    <xdr:to>
      <xdr:col>26</xdr:col>
      <xdr:colOff>247650</xdr:colOff>
      <xdr:row>31</xdr:row>
      <xdr:rowOff>161925</xdr:rowOff>
    </xdr:to>
    <xdr:grpSp>
      <xdr:nvGrpSpPr>
        <xdr:cNvPr id="51" name="Group 52"/>
        <xdr:cNvGrpSpPr>
          <a:grpSpLocks/>
        </xdr:cNvGrpSpPr>
      </xdr:nvGrpSpPr>
      <xdr:grpSpPr>
        <a:xfrm>
          <a:off x="17545050" y="7905750"/>
          <a:ext cx="3009900" cy="304800"/>
          <a:chOff x="114" y="180"/>
          <a:chExt cx="540" cy="40"/>
        </a:xfrm>
        <a:solidFill>
          <a:srgbClr val="FFFFFF"/>
        </a:solidFill>
      </xdr:grpSpPr>
      <xdr:sp>
        <xdr:nvSpPr>
          <xdr:cNvPr id="52" name="Rectangle 5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32</xdr:row>
      <xdr:rowOff>0</xdr:rowOff>
    </xdr:from>
    <xdr:to>
      <xdr:col>21</xdr:col>
      <xdr:colOff>0</xdr:colOff>
      <xdr:row>33</xdr:row>
      <xdr:rowOff>0</xdr:rowOff>
    </xdr:to>
    <xdr:sp>
      <xdr:nvSpPr>
        <xdr:cNvPr id="59" name="text 29"/>
        <xdr:cNvSpPr txBox="1">
          <a:spLocks noChangeArrowheads="1"/>
        </xdr:cNvSpPr>
      </xdr:nvSpPr>
      <xdr:spPr>
        <a:xfrm>
          <a:off x="153924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 &lt;</a:t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21</xdr:col>
      <xdr:colOff>0</xdr:colOff>
      <xdr:row>36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153924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twoCellAnchor>
    <xdr:from>
      <xdr:col>15</xdr:col>
      <xdr:colOff>257175</xdr:colOff>
      <xdr:row>32</xdr:row>
      <xdr:rowOff>114300</xdr:rowOff>
    </xdr:from>
    <xdr:to>
      <xdr:col>20</xdr:col>
      <xdr:colOff>0</xdr:colOff>
      <xdr:row>32</xdr:row>
      <xdr:rowOff>114300</xdr:rowOff>
    </xdr:to>
    <xdr:sp>
      <xdr:nvSpPr>
        <xdr:cNvPr id="61" name="Line 62"/>
        <xdr:cNvSpPr>
          <a:spLocks/>
        </xdr:cNvSpPr>
      </xdr:nvSpPr>
      <xdr:spPr>
        <a:xfrm>
          <a:off x="10791825" y="8391525"/>
          <a:ext cx="460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38</xdr:row>
      <xdr:rowOff>114300</xdr:rowOff>
    </xdr:from>
    <xdr:to>
      <xdr:col>24</xdr:col>
      <xdr:colOff>495300</xdr:colOff>
      <xdr:row>38</xdr:row>
      <xdr:rowOff>114300</xdr:rowOff>
    </xdr:to>
    <xdr:sp>
      <xdr:nvSpPr>
        <xdr:cNvPr id="62" name="Line 63"/>
        <xdr:cNvSpPr>
          <a:spLocks/>
        </xdr:cNvSpPr>
      </xdr:nvSpPr>
      <xdr:spPr>
        <a:xfrm>
          <a:off x="10039350" y="9763125"/>
          <a:ext cx="9277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38</xdr:row>
      <xdr:rowOff>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156210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</xdr:col>
      <xdr:colOff>171450</xdr:colOff>
      <xdr:row>36</xdr:row>
      <xdr:rowOff>38100</xdr:rowOff>
    </xdr:from>
    <xdr:to>
      <xdr:col>1</xdr:col>
      <xdr:colOff>457200</xdr:colOff>
      <xdr:row>36</xdr:row>
      <xdr:rowOff>209550</xdr:rowOff>
    </xdr:to>
    <xdr:grpSp>
      <xdr:nvGrpSpPr>
        <xdr:cNvPr id="64" name="Group 65"/>
        <xdr:cNvGrpSpPr>
          <a:grpSpLocks/>
        </xdr:cNvGrpSpPr>
      </xdr:nvGrpSpPr>
      <xdr:grpSpPr>
        <a:xfrm>
          <a:off x="304800" y="9229725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65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66" name="Group 67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67" name="Line 68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" name="Line 69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" name="Line 70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" name="Line 71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" name="Line 72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" name="Line 73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32</xdr:col>
      <xdr:colOff>495300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73" name="Line 74"/>
        <xdr:cNvSpPr>
          <a:spLocks/>
        </xdr:cNvSpPr>
      </xdr:nvSpPr>
      <xdr:spPr>
        <a:xfrm>
          <a:off x="25260300" y="9077325"/>
          <a:ext cx="2476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</xdr:colOff>
      <xdr:row>34</xdr:row>
      <xdr:rowOff>28575</xdr:rowOff>
    </xdr:from>
    <xdr:to>
      <xdr:col>35</xdr:col>
      <xdr:colOff>314325</xdr:colOff>
      <xdr:row>34</xdr:row>
      <xdr:rowOff>209550</xdr:rowOff>
    </xdr:to>
    <xdr:grpSp>
      <xdr:nvGrpSpPr>
        <xdr:cNvPr id="74" name="Group 75"/>
        <xdr:cNvGrpSpPr>
          <a:grpSpLocks/>
        </xdr:cNvGrpSpPr>
      </xdr:nvGrpSpPr>
      <xdr:grpSpPr>
        <a:xfrm>
          <a:off x="27251025" y="8763000"/>
          <a:ext cx="285750" cy="180975"/>
          <a:chOff x="2506" y="896"/>
          <a:chExt cx="26" cy="19"/>
        </a:xfrm>
        <a:solidFill>
          <a:srgbClr val="FFFFFF"/>
        </a:solidFill>
      </xdr:grpSpPr>
      <xdr:sp>
        <xdr:nvSpPr>
          <xdr:cNvPr id="75" name="text 740"/>
          <xdr:cNvSpPr txBox="1">
            <a:spLocks noChangeArrowheads="1"/>
          </xdr:cNvSpPr>
        </xdr:nvSpPr>
        <xdr:spPr>
          <a:xfrm>
            <a:off x="2506" y="900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grpSp>
        <xdr:nvGrpSpPr>
          <xdr:cNvPr id="76" name="Group 77"/>
          <xdr:cNvGrpSpPr>
            <a:grpSpLocks/>
          </xdr:cNvGrpSpPr>
        </xdr:nvGrpSpPr>
        <xdr:grpSpPr>
          <a:xfrm>
            <a:off x="2506" y="896"/>
            <a:ext cx="26" cy="19"/>
            <a:chOff x="848" y="142"/>
            <a:chExt cx="34" cy="23"/>
          </a:xfrm>
          <a:solidFill>
            <a:srgbClr val="FFFFFF"/>
          </a:solidFill>
        </xdr:grpSpPr>
        <xdr:sp>
          <xdr:nvSpPr>
            <xdr:cNvPr id="77" name="Line 78"/>
            <xdr:cNvSpPr>
              <a:spLocks/>
            </xdr:cNvSpPr>
          </xdr:nvSpPr>
          <xdr:spPr>
            <a:xfrm rot="10800000" flipH="1" flipV="1">
              <a:off x="866" y="154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" name="Line 79"/>
            <xdr:cNvSpPr>
              <a:spLocks/>
            </xdr:cNvSpPr>
          </xdr:nvSpPr>
          <xdr:spPr>
            <a:xfrm rot="10800000" flipH="1">
              <a:off x="866" y="142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" name="Line 80"/>
            <xdr:cNvSpPr>
              <a:spLocks/>
            </xdr:cNvSpPr>
          </xdr:nvSpPr>
          <xdr:spPr>
            <a:xfrm rot="10800000" flipH="1">
              <a:off x="848" y="147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Line 81"/>
            <xdr:cNvSpPr>
              <a:spLocks/>
            </xdr:cNvSpPr>
          </xdr:nvSpPr>
          <xdr:spPr>
            <a:xfrm rot="10800000" flipV="1">
              <a:off x="848" y="142"/>
              <a:ext cx="18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Line 82"/>
            <xdr:cNvSpPr>
              <a:spLocks/>
            </xdr:cNvSpPr>
          </xdr:nvSpPr>
          <xdr:spPr>
            <a:xfrm rot="10800000">
              <a:off x="848" y="161"/>
              <a:ext cx="18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Line 83"/>
            <xdr:cNvSpPr>
              <a:spLocks/>
            </xdr:cNvSpPr>
          </xdr:nvSpPr>
          <xdr:spPr>
            <a:xfrm rot="10800000">
              <a:off x="882" y="150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9</xdr:col>
      <xdr:colOff>28575</xdr:colOff>
      <xdr:row>36</xdr:row>
      <xdr:rowOff>57150</xdr:rowOff>
    </xdr:from>
    <xdr:to>
      <xdr:col>9</xdr:col>
      <xdr:colOff>333375</xdr:colOff>
      <xdr:row>36</xdr:row>
      <xdr:rowOff>171450</xdr:rowOff>
    </xdr:to>
    <xdr:grpSp>
      <xdr:nvGrpSpPr>
        <xdr:cNvPr id="83" name="Group 84"/>
        <xdr:cNvGrpSpPr>
          <a:grpSpLocks noChangeAspect="1"/>
        </xdr:cNvGrpSpPr>
      </xdr:nvGrpSpPr>
      <xdr:grpSpPr>
        <a:xfrm>
          <a:off x="6105525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84" name="Rectangle 85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86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87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8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89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35</xdr:row>
      <xdr:rowOff>114300</xdr:rowOff>
    </xdr:from>
    <xdr:to>
      <xdr:col>11</xdr:col>
      <xdr:colOff>419100</xdr:colOff>
      <xdr:row>37</xdr:row>
      <xdr:rowOff>28575</xdr:rowOff>
    </xdr:to>
    <xdr:grpSp>
      <xdr:nvGrpSpPr>
        <xdr:cNvPr id="89" name="Group 90"/>
        <xdr:cNvGrpSpPr>
          <a:grpSpLocks noChangeAspect="1"/>
        </xdr:cNvGrpSpPr>
      </xdr:nvGrpSpPr>
      <xdr:grpSpPr>
        <a:xfrm>
          <a:off x="76676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38</xdr:row>
      <xdr:rowOff>114300</xdr:rowOff>
    </xdr:from>
    <xdr:to>
      <xdr:col>14</xdr:col>
      <xdr:colOff>628650</xdr:colOff>
      <xdr:row>40</xdr:row>
      <xdr:rowOff>28575</xdr:rowOff>
    </xdr:to>
    <xdr:grpSp>
      <xdr:nvGrpSpPr>
        <xdr:cNvPr id="92" name="Group 93"/>
        <xdr:cNvGrpSpPr>
          <a:grpSpLocks noChangeAspect="1"/>
        </xdr:cNvGrpSpPr>
      </xdr:nvGrpSpPr>
      <xdr:grpSpPr>
        <a:xfrm>
          <a:off x="988695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" name="Line 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828675</xdr:colOff>
      <xdr:row>36</xdr:row>
      <xdr:rowOff>114300</xdr:rowOff>
    </xdr:from>
    <xdr:to>
      <xdr:col>14</xdr:col>
      <xdr:colOff>866775</xdr:colOff>
      <xdr:row>37</xdr:row>
      <xdr:rowOff>114300</xdr:rowOff>
    </xdr:to>
    <xdr:grpSp>
      <xdr:nvGrpSpPr>
        <xdr:cNvPr id="95" name="Group 96"/>
        <xdr:cNvGrpSpPr>
          <a:grpSpLocks/>
        </xdr:cNvGrpSpPr>
      </xdr:nvGrpSpPr>
      <xdr:grpSpPr>
        <a:xfrm>
          <a:off x="10391775" y="9305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6" name="Rectangle 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39</xdr:row>
      <xdr:rowOff>104775</xdr:rowOff>
    </xdr:from>
    <xdr:to>
      <xdr:col>18</xdr:col>
      <xdr:colOff>133350</xdr:colOff>
      <xdr:row>40</xdr:row>
      <xdr:rowOff>104775</xdr:rowOff>
    </xdr:to>
    <xdr:grpSp>
      <xdr:nvGrpSpPr>
        <xdr:cNvPr id="99" name="Group 100"/>
        <xdr:cNvGrpSpPr>
          <a:grpSpLocks/>
        </xdr:cNvGrpSpPr>
      </xdr:nvGrpSpPr>
      <xdr:grpSpPr>
        <a:xfrm>
          <a:off x="13544550" y="9982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0" name="Rectangle 10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323850</xdr:colOff>
      <xdr:row>42</xdr:row>
      <xdr:rowOff>66675</xdr:rowOff>
    </xdr:from>
    <xdr:to>
      <xdr:col>18</xdr:col>
      <xdr:colOff>676275</xdr:colOff>
      <xdr:row>42</xdr:row>
      <xdr:rowOff>190500</xdr:rowOff>
    </xdr:to>
    <xdr:sp>
      <xdr:nvSpPr>
        <xdr:cNvPr id="103" name="kreslení 427"/>
        <xdr:cNvSpPr>
          <a:spLocks/>
        </xdr:cNvSpPr>
      </xdr:nvSpPr>
      <xdr:spPr>
        <a:xfrm>
          <a:off x="13773150" y="10629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35</xdr:row>
      <xdr:rowOff>114300</xdr:rowOff>
    </xdr:from>
    <xdr:to>
      <xdr:col>30</xdr:col>
      <xdr:colOff>647700</xdr:colOff>
      <xdr:row>37</xdr:row>
      <xdr:rowOff>28575</xdr:rowOff>
    </xdr:to>
    <xdr:grpSp>
      <xdr:nvGrpSpPr>
        <xdr:cNvPr id="104" name="Group 105"/>
        <xdr:cNvGrpSpPr>
          <a:grpSpLocks noChangeAspect="1"/>
        </xdr:cNvGrpSpPr>
      </xdr:nvGrpSpPr>
      <xdr:grpSpPr>
        <a:xfrm>
          <a:off x="236220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1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35</xdr:row>
      <xdr:rowOff>114300</xdr:rowOff>
    </xdr:from>
    <xdr:to>
      <xdr:col>32</xdr:col>
      <xdr:colOff>647700</xdr:colOff>
      <xdr:row>37</xdr:row>
      <xdr:rowOff>28575</xdr:rowOff>
    </xdr:to>
    <xdr:grpSp>
      <xdr:nvGrpSpPr>
        <xdr:cNvPr id="107" name="Group 108"/>
        <xdr:cNvGrpSpPr>
          <a:grpSpLocks noChangeAspect="1"/>
        </xdr:cNvGrpSpPr>
      </xdr:nvGrpSpPr>
      <xdr:grpSpPr>
        <a:xfrm>
          <a:off x="251079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1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295275</xdr:colOff>
      <xdr:row>34</xdr:row>
      <xdr:rowOff>66675</xdr:rowOff>
    </xdr:from>
    <xdr:to>
      <xdr:col>32</xdr:col>
      <xdr:colOff>600075</xdr:colOff>
      <xdr:row>34</xdr:row>
      <xdr:rowOff>180975</xdr:rowOff>
    </xdr:to>
    <xdr:grpSp>
      <xdr:nvGrpSpPr>
        <xdr:cNvPr id="110" name="Group 111"/>
        <xdr:cNvGrpSpPr>
          <a:grpSpLocks noChangeAspect="1"/>
        </xdr:cNvGrpSpPr>
      </xdr:nvGrpSpPr>
      <xdr:grpSpPr>
        <a:xfrm>
          <a:off x="25060275" y="8801100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11" name="Rectangle 112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13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114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5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16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866775</xdr:colOff>
      <xdr:row>32</xdr:row>
      <xdr:rowOff>161925</xdr:rowOff>
    </xdr:from>
    <xdr:to>
      <xdr:col>22</xdr:col>
      <xdr:colOff>390525</xdr:colOff>
      <xdr:row>33</xdr:row>
      <xdr:rowOff>66675</xdr:rowOff>
    </xdr:to>
    <xdr:grpSp>
      <xdr:nvGrpSpPr>
        <xdr:cNvPr id="116" name="Group 117"/>
        <xdr:cNvGrpSpPr>
          <a:grpSpLocks/>
        </xdr:cNvGrpSpPr>
      </xdr:nvGrpSpPr>
      <xdr:grpSpPr>
        <a:xfrm>
          <a:off x="17230725" y="843915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117" name="Line 118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19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120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304800</xdr:colOff>
      <xdr:row>35</xdr:row>
      <xdr:rowOff>161925</xdr:rowOff>
    </xdr:from>
    <xdr:to>
      <xdr:col>28</xdr:col>
      <xdr:colOff>342900</xdr:colOff>
      <xdr:row>36</xdr:row>
      <xdr:rowOff>161925</xdr:rowOff>
    </xdr:to>
    <xdr:grpSp>
      <xdr:nvGrpSpPr>
        <xdr:cNvPr id="122" name="Group 123"/>
        <xdr:cNvGrpSpPr>
          <a:grpSpLocks/>
        </xdr:cNvGrpSpPr>
      </xdr:nvGrpSpPr>
      <xdr:grpSpPr>
        <a:xfrm>
          <a:off x="22098000" y="9124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3" name="Rectangle 12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76200</xdr:colOff>
      <xdr:row>38</xdr:row>
      <xdr:rowOff>66675</xdr:rowOff>
    </xdr:from>
    <xdr:to>
      <xdr:col>27</xdr:col>
      <xdr:colOff>428625</xdr:colOff>
      <xdr:row>38</xdr:row>
      <xdr:rowOff>190500</xdr:rowOff>
    </xdr:to>
    <xdr:sp>
      <xdr:nvSpPr>
        <xdr:cNvPr id="126" name="kreslení 417"/>
        <xdr:cNvSpPr>
          <a:spLocks/>
        </xdr:cNvSpPr>
      </xdr:nvSpPr>
      <xdr:spPr>
        <a:xfrm>
          <a:off x="21355050" y="9715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85725</xdr:rowOff>
    </xdr:from>
    <xdr:to>
      <xdr:col>21</xdr:col>
      <xdr:colOff>238125</xdr:colOff>
      <xdr:row>31</xdr:row>
      <xdr:rowOff>161925</xdr:rowOff>
    </xdr:to>
    <xdr:grpSp>
      <xdr:nvGrpSpPr>
        <xdr:cNvPr id="127" name="Group 128"/>
        <xdr:cNvGrpSpPr>
          <a:grpSpLocks/>
        </xdr:cNvGrpSpPr>
      </xdr:nvGrpSpPr>
      <xdr:grpSpPr>
        <a:xfrm>
          <a:off x="11506200" y="7905750"/>
          <a:ext cx="5095875" cy="304800"/>
          <a:chOff x="114" y="180"/>
          <a:chExt cx="540" cy="40"/>
        </a:xfrm>
        <a:solidFill>
          <a:srgbClr val="FFFFFF"/>
        </a:solidFill>
      </xdr:grpSpPr>
      <xdr:sp>
        <xdr:nvSpPr>
          <xdr:cNvPr id="128" name="Rectangle 129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3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3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35</xdr:row>
      <xdr:rowOff>114300</xdr:rowOff>
    </xdr:from>
    <xdr:to>
      <xdr:col>8</xdr:col>
      <xdr:colOff>523875</xdr:colOff>
      <xdr:row>35</xdr:row>
      <xdr:rowOff>114300</xdr:rowOff>
    </xdr:to>
    <xdr:sp>
      <xdr:nvSpPr>
        <xdr:cNvPr id="135" name="Line 136"/>
        <xdr:cNvSpPr>
          <a:spLocks/>
        </xdr:cNvSpPr>
      </xdr:nvSpPr>
      <xdr:spPr>
        <a:xfrm flipH="1">
          <a:off x="1619250" y="9077325"/>
          <a:ext cx="40100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3</xdr:col>
      <xdr:colOff>0</xdr:colOff>
      <xdr:row>35</xdr:row>
      <xdr:rowOff>114300</xdr:rowOff>
    </xdr:to>
    <xdr:sp>
      <xdr:nvSpPr>
        <xdr:cNvPr id="136" name="Line 137"/>
        <xdr:cNvSpPr>
          <a:spLocks/>
        </xdr:cNvSpPr>
      </xdr:nvSpPr>
      <xdr:spPr>
        <a:xfrm>
          <a:off x="133350" y="907732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257175</xdr:colOff>
      <xdr:row>36</xdr:row>
      <xdr:rowOff>19050</xdr:rowOff>
    </xdr:from>
    <xdr:ext cx="2447925" cy="228600"/>
    <xdr:sp>
      <xdr:nvSpPr>
        <xdr:cNvPr id="137" name="text 348"/>
        <xdr:cNvSpPr txBox="1">
          <a:spLocks noChangeArrowheads="1"/>
        </xdr:cNvSpPr>
      </xdr:nvSpPr>
      <xdr:spPr>
        <a:xfrm>
          <a:off x="2390775" y="9210675"/>
          <a:ext cx="2447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Tunel "Špičák" - délka = 1747 m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oneCellAnchor>
  <xdr:oneCellAnchor>
    <xdr:from>
      <xdr:col>3</xdr:col>
      <xdr:colOff>0</xdr:colOff>
      <xdr:row>33</xdr:row>
      <xdr:rowOff>95250</xdr:rowOff>
    </xdr:from>
    <xdr:ext cx="209550" cy="342900"/>
    <xdr:sp>
      <xdr:nvSpPr>
        <xdr:cNvPr id="138" name="text 215"/>
        <xdr:cNvSpPr txBox="1">
          <a:spLocks noChangeArrowheads="1"/>
        </xdr:cNvSpPr>
      </xdr:nvSpPr>
      <xdr:spPr>
        <a:xfrm>
          <a:off x="1619250" y="8601075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9,609</a:t>
          </a:r>
        </a:p>
      </xdr:txBody>
    </xdr:sp>
    <xdr:clientData/>
  </xdr:oneCellAnchor>
  <xdr:oneCellAnchor>
    <xdr:from>
      <xdr:col>8</xdr:col>
      <xdr:colOff>323850</xdr:colOff>
      <xdr:row>33</xdr:row>
      <xdr:rowOff>95250</xdr:rowOff>
    </xdr:from>
    <xdr:ext cx="209550" cy="342900"/>
    <xdr:sp>
      <xdr:nvSpPr>
        <xdr:cNvPr id="139" name="text 215"/>
        <xdr:cNvSpPr txBox="1">
          <a:spLocks noChangeArrowheads="1"/>
        </xdr:cNvSpPr>
      </xdr:nvSpPr>
      <xdr:spPr>
        <a:xfrm>
          <a:off x="5429250" y="8601075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7,862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Špičák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771525</xdr:colOff>
      <xdr:row>21</xdr:row>
      <xdr:rowOff>0</xdr:rowOff>
    </xdr:from>
    <xdr:to>
      <xdr:col>39</xdr:col>
      <xdr:colOff>0</xdr:colOff>
      <xdr:row>25</xdr:row>
      <xdr:rowOff>85725</xdr:rowOff>
    </xdr:to>
    <xdr:sp>
      <xdr:nvSpPr>
        <xdr:cNvPr id="1" name="Rectangle 2277" descr="Vodorovné cihly"/>
        <xdr:cNvSpPr>
          <a:spLocks/>
        </xdr:cNvSpPr>
      </xdr:nvSpPr>
      <xdr:spPr>
        <a:xfrm>
          <a:off x="28546425" y="5400675"/>
          <a:ext cx="200025" cy="10001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27</xdr:row>
      <xdr:rowOff>114300</xdr:rowOff>
    </xdr:from>
    <xdr:to>
      <xdr:col>78</xdr:col>
      <xdr:colOff>0</xdr:colOff>
      <xdr:row>27</xdr:row>
      <xdr:rowOff>114300</xdr:rowOff>
    </xdr:to>
    <xdr:sp>
      <xdr:nvSpPr>
        <xdr:cNvPr id="2" name="Line 2248"/>
        <xdr:cNvSpPr>
          <a:spLocks/>
        </xdr:cNvSpPr>
      </xdr:nvSpPr>
      <xdr:spPr>
        <a:xfrm>
          <a:off x="51854100" y="6886575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24</xdr:row>
      <xdr:rowOff>9525</xdr:rowOff>
    </xdr:from>
    <xdr:to>
      <xdr:col>86</xdr:col>
      <xdr:colOff>495300</xdr:colOff>
      <xdr:row>29</xdr:row>
      <xdr:rowOff>219075</xdr:rowOff>
    </xdr:to>
    <xdr:sp>
      <xdr:nvSpPr>
        <xdr:cNvPr id="3" name="Line 2112"/>
        <xdr:cNvSpPr>
          <a:spLocks/>
        </xdr:cNvSpPr>
      </xdr:nvSpPr>
      <xdr:spPr>
        <a:xfrm>
          <a:off x="64236600" y="6096000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771525</xdr:colOff>
      <xdr:row>24</xdr:row>
      <xdr:rowOff>114300</xdr:rowOff>
    </xdr:from>
    <xdr:to>
      <xdr:col>36</xdr:col>
      <xdr:colOff>0</xdr:colOff>
      <xdr:row>24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0715625" y="6200775"/>
          <a:ext cx="1557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114300</xdr:rowOff>
    </xdr:from>
    <xdr:to>
      <xdr:col>40</xdr:col>
      <xdr:colOff>0</xdr:colOff>
      <xdr:row>27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5486400" y="6886575"/>
          <a:ext cx="2377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114300</xdr:rowOff>
    </xdr:from>
    <xdr:to>
      <xdr:col>50</xdr:col>
      <xdr:colOff>542925</xdr:colOff>
      <xdr:row>24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27260550" y="6200775"/>
          <a:ext cx="1027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27</xdr:row>
      <xdr:rowOff>114300</xdr:rowOff>
    </xdr:from>
    <xdr:to>
      <xdr:col>70</xdr:col>
      <xdr:colOff>0</xdr:colOff>
      <xdr:row>27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0232350" y="6886575"/>
          <a:ext cx="2162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Špičák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41</xdr:col>
      <xdr:colOff>0</xdr:colOff>
      <xdr:row>28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292608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36</xdr:col>
      <xdr:colOff>0</xdr:colOff>
      <xdr:row>24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26289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2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342900</xdr:colOff>
      <xdr:row>17</xdr:row>
      <xdr:rowOff>200025</xdr:rowOff>
    </xdr:from>
    <xdr:to>
      <xdr:col>40</xdr:col>
      <xdr:colOff>95250</xdr:colOff>
      <xdr:row>19</xdr:row>
      <xdr:rowOff>209550</xdr:rowOff>
    </xdr:to>
    <xdr:pic>
      <xdr:nvPicPr>
        <xdr:cNvPr id="2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17800" y="46863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0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5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6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457200</xdr:colOff>
      <xdr:row>27</xdr:row>
      <xdr:rowOff>114300</xdr:rowOff>
    </xdr:from>
    <xdr:to>
      <xdr:col>60</xdr:col>
      <xdr:colOff>495300</xdr:colOff>
      <xdr:row>29</xdr:row>
      <xdr:rowOff>9525</xdr:rowOff>
    </xdr:to>
    <xdr:sp>
      <xdr:nvSpPr>
        <xdr:cNvPr id="47" name="Line 1452"/>
        <xdr:cNvSpPr>
          <a:spLocks/>
        </xdr:cNvSpPr>
      </xdr:nvSpPr>
      <xdr:spPr>
        <a:xfrm flipV="1">
          <a:off x="43395900" y="6886575"/>
          <a:ext cx="15240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466725</xdr:colOff>
      <xdr:row>29</xdr:row>
      <xdr:rowOff>142875</xdr:rowOff>
    </xdr:from>
    <xdr:to>
      <xdr:col>57</xdr:col>
      <xdr:colOff>238125</xdr:colOff>
      <xdr:row>30</xdr:row>
      <xdr:rowOff>19050</xdr:rowOff>
    </xdr:to>
    <xdr:sp>
      <xdr:nvSpPr>
        <xdr:cNvPr id="48" name="Line 1453"/>
        <xdr:cNvSpPr>
          <a:spLocks/>
        </xdr:cNvSpPr>
      </xdr:nvSpPr>
      <xdr:spPr>
        <a:xfrm flipV="1">
          <a:off x="41919525" y="73723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828675</xdr:colOff>
      <xdr:row>30</xdr:row>
      <xdr:rowOff>19050</xdr:rowOff>
    </xdr:from>
    <xdr:to>
      <xdr:col>56</xdr:col>
      <xdr:colOff>466725</xdr:colOff>
      <xdr:row>30</xdr:row>
      <xdr:rowOff>114300</xdr:rowOff>
    </xdr:to>
    <xdr:sp>
      <xdr:nvSpPr>
        <xdr:cNvPr id="49" name="Line 1454"/>
        <xdr:cNvSpPr>
          <a:spLocks/>
        </xdr:cNvSpPr>
      </xdr:nvSpPr>
      <xdr:spPr>
        <a:xfrm flipV="1">
          <a:off x="40795575" y="74771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238125</xdr:colOff>
      <xdr:row>29</xdr:row>
      <xdr:rowOff>9525</xdr:rowOff>
    </xdr:from>
    <xdr:to>
      <xdr:col>58</xdr:col>
      <xdr:colOff>466725</xdr:colOff>
      <xdr:row>29</xdr:row>
      <xdr:rowOff>142875</xdr:rowOff>
    </xdr:to>
    <xdr:sp>
      <xdr:nvSpPr>
        <xdr:cNvPr id="50" name="Line 1455"/>
        <xdr:cNvSpPr>
          <a:spLocks/>
        </xdr:cNvSpPr>
      </xdr:nvSpPr>
      <xdr:spPr>
        <a:xfrm flipV="1">
          <a:off x="42662475" y="7239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1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28575</xdr:colOff>
      <xdr:row>25</xdr:row>
      <xdr:rowOff>0</xdr:rowOff>
    </xdr:from>
    <xdr:to>
      <xdr:col>12</xdr:col>
      <xdr:colOff>771525</xdr:colOff>
      <xdr:row>25</xdr:row>
      <xdr:rowOff>114300</xdr:rowOff>
    </xdr:to>
    <xdr:sp>
      <xdr:nvSpPr>
        <xdr:cNvPr id="54" name="Line 1921"/>
        <xdr:cNvSpPr>
          <a:spLocks/>
        </xdr:cNvSpPr>
      </xdr:nvSpPr>
      <xdr:spPr>
        <a:xfrm flipH="1">
          <a:off x="8486775" y="6315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771525</xdr:colOff>
      <xdr:row>24</xdr:row>
      <xdr:rowOff>152400</xdr:rowOff>
    </xdr:from>
    <xdr:to>
      <xdr:col>14</xdr:col>
      <xdr:colOff>28575</xdr:colOff>
      <xdr:row>25</xdr:row>
      <xdr:rowOff>0</xdr:rowOff>
    </xdr:to>
    <xdr:sp>
      <xdr:nvSpPr>
        <xdr:cNvPr id="55" name="Line 1922"/>
        <xdr:cNvSpPr>
          <a:spLocks/>
        </xdr:cNvSpPr>
      </xdr:nvSpPr>
      <xdr:spPr>
        <a:xfrm flipV="1">
          <a:off x="922972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</xdr:colOff>
      <xdr:row>24</xdr:row>
      <xdr:rowOff>114300</xdr:rowOff>
    </xdr:from>
    <xdr:to>
      <xdr:col>14</xdr:col>
      <xdr:colOff>771525</xdr:colOff>
      <xdr:row>24</xdr:row>
      <xdr:rowOff>152400</xdr:rowOff>
    </xdr:to>
    <xdr:sp>
      <xdr:nvSpPr>
        <xdr:cNvPr id="56" name="Line 1923"/>
        <xdr:cNvSpPr>
          <a:spLocks/>
        </xdr:cNvSpPr>
      </xdr:nvSpPr>
      <xdr:spPr>
        <a:xfrm flipV="1">
          <a:off x="997267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114300</xdr:rowOff>
    </xdr:from>
    <xdr:to>
      <xdr:col>12</xdr:col>
      <xdr:colOff>47625</xdr:colOff>
      <xdr:row>27</xdr:row>
      <xdr:rowOff>114300</xdr:rowOff>
    </xdr:to>
    <xdr:sp>
      <xdr:nvSpPr>
        <xdr:cNvPr id="57" name="Line 1924"/>
        <xdr:cNvSpPr>
          <a:spLocks/>
        </xdr:cNvSpPr>
      </xdr:nvSpPr>
      <xdr:spPr>
        <a:xfrm flipV="1">
          <a:off x="5981700" y="64293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58" name="Group 1936"/>
        <xdr:cNvGrpSpPr>
          <a:grpSpLocks noChangeAspect="1"/>
        </xdr:cNvGrpSpPr>
      </xdr:nvGrpSpPr>
      <xdr:grpSpPr>
        <a:xfrm>
          <a:off x="5829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76200</xdr:colOff>
      <xdr:row>30</xdr:row>
      <xdr:rowOff>66675</xdr:rowOff>
    </xdr:from>
    <xdr:to>
      <xdr:col>28</xdr:col>
      <xdr:colOff>819150</xdr:colOff>
      <xdr:row>30</xdr:row>
      <xdr:rowOff>114300</xdr:rowOff>
    </xdr:to>
    <xdr:sp>
      <xdr:nvSpPr>
        <xdr:cNvPr id="61" name="Line 2062"/>
        <xdr:cNvSpPr>
          <a:spLocks/>
        </xdr:cNvSpPr>
      </xdr:nvSpPr>
      <xdr:spPr>
        <a:xfrm>
          <a:off x="20421600" y="75247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27</xdr:row>
      <xdr:rowOff>114300</xdr:rowOff>
    </xdr:from>
    <xdr:to>
      <xdr:col>26</xdr:col>
      <xdr:colOff>85725</xdr:colOff>
      <xdr:row>29</xdr:row>
      <xdr:rowOff>85725</xdr:rowOff>
    </xdr:to>
    <xdr:sp>
      <xdr:nvSpPr>
        <xdr:cNvPr id="62" name="Line 2063"/>
        <xdr:cNvSpPr>
          <a:spLocks/>
        </xdr:cNvSpPr>
      </xdr:nvSpPr>
      <xdr:spPr>
        <a:xfrm>
          <a:off x="17135475" y="688657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828675</xdr:colOff>
      <xdr:row>29</xdr:row>
      <xdr:rowOff>209550</xdr:rowOff>
    </xdr:from>
    <xdr:to>
      <xdr:col>28</xdr:col>
      <xdr:colOff>85725</xdr:colOff>
      <xdr:row>30</xdr:row>
      <xdr:rowOff>66675</xdr:rowOff>
    </xdr:to>
    <xdr:sp>
      <xdr:nvSpPr>
        <xdr:cNvPr id="63" name="Line 2064"/>
        <xdr:cNvSpPr>
          <a:spLocks/>
        </xdr:cNvSpPr>
      </xdr:nvSpPr>
      <xdr:spPr>
        <a:xfrm>
          <a:off x="19688175" y="74390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29</xdr:row>
      <xdr:rowOff>85725</xdr:rowOff>
    </xdr:from>
    <xdr:to>
      <xdr:col>26</xdr:col>
      <xdr:colOff>828675</xdr:colOff>
      <xdr:row>29</xdr:row>
      <xdr:rowOff>209550</xdr:rowOff>
    </xdr:to>
    <xdr:sp>
      <xdr:nvSpPr>
        <xdr:cNvPr id="64" name="Line 2065"/>
        <xdr:cNvSpPr>
          <a:spLocks/>
        </xdr:cNvSpPr>
      </xdr:nvSpPr>
      <xdr:spPr>
        <a:xfrm>
          <a:off x="18945225" y="73152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5" name="Line 207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6" name="Line 207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7" name="Line 207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8" name="Line 207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69" name="Line 2079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70" name="Line 2080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71" name="Line 2081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72" name="Line 2082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819150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73" name="Line 2084"/>
        <xdr:cNvSpPr>
          <a:spLocks/>
        </xdr:cNvSpPr>
      </xdr:nvSpPr>
      <xdr:spPr>
        <a:xfrm flipV="1">
          <a:off x="21164550" y="7572375"/>
          <a:ext cx="1122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54</xdr:col>
      <xdr:colOff>838200</xdr:colOff>
      <xdr:row>30</xdr:row>
      <xdr:rowOff>114300</xdr:rowOff>
    </xdr:to>
    <xdr:sp>
      <xdr:nvSpPr>
        <xdr:cNvPr id="74" name="Line 2085"/>
        <xdr:cNvSpPr>
          <a:spLocks/>
        </xdr:cNvSpPr>
      </xdr:nvSpPr>
      <xdr:spPr>
        <a:xfrm flipV="1">
          <a:off x="33356550" y="7572375"/>
          <a:ext cx="744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7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47</xdr:col>
      <xdr:colOff>19050</xdr:colOff>
      <xdr:row>24</xdr:row>
      <xdr:rowOff>161925</xdr:rowOff>
    </xdr:from>
    <xdr:to>
      <xdr:col>47</xdr:col>
      <xdr:colOff>295275</xdr:colOff>
      <xdr:row>25</xdr:row>
      <xdr:rowOff>66675</xdr:rowOff>
    </xdr:to>
    <xdr:grpSp>
      <xdr:nvGrpSpPr>
        <xdr:cNvPr id="76" name="Group 2087"/>
        <xdr:cNvGrpSpPr>
          <a:grpSpLocks/>
        </xdr:cNvGrpSpPr>
      </xdr:nvGrpSpPr>
      <xdr:grpSpPr>
        <a:xfrm>
          <a:off x="35013900" y="624840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77" name="Line 2088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089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28</xdr:row>
      <xdr:rowOff>57150</xdr:rowOff>
    </xdr:from>
    <xdr:to>
      <xdr:col>3</xdr:col>
      <xdr:colOff>85725</xdr:colOff>
      <xdr:row>28</xdr:row>
      <xdr:rowOff>171450</xdr:rowOff>
    </xdr:to>
    <xdr:grpSp>
      <xdr:nvGrpSpPr>
        <xdr:cNvPr id="80" name="Group 2091"/>
        <xdr:cNvGrpSpPr>
          <a:grpSpLocks noChangeAspect="1"/>
        </xdr:cNvGrpSpPr>
      </xdr:nvGrpSpPr>
      <xdr:grpSpPr>
        <a:xfrm>
          <a:off x="109537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" name="Line 209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09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09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09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09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09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09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0</xdr:colOff>
      <xdr:row>22</xdr:row>
      <xdr:rowOff>0</xdr:rowOff>
    </xdr:from>
    <xdr:ext cx="971550" cy="457200"/>
    <xdr:sp>
      <xdr:nvSpPr>
        <xdr:cNvPr id="89" name="text 774"/>
        <xdr:cNvSpPr txBox="1">
          <a:spLocks noChangeArrowheads="1"/>
        </xdr:cNvSpPr>
      </xdr:nvSpPr>
      <xdr:spPr>
        <a:xfrm>
          <a:off x="6374130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3,544</a:t>
          </a:r>
        </a:p>
      </xdr:txBody>
    </xdr:sp>
    <xdr:clientData/>
  </xdr:oneCellAnchor>
  <xdr:twoCellAnchor editAs="absolute">
    <xdr:from>
      <xdr:col>64</xdr:col>
      <xdr:colOff>447675</xdr:colOff>
      <xdr:row>26</xdr:row>
      <xdr:rowOff>57150</xdr:rowOff>
    </xdr:from>
    <xdr:to>
      <xdr:col>65</xdr:col>
      <xdr:colOff>466725</xdr:colOff>
      <xdr:row>26</xdr:row>
      <xdr:rowOff>171450</xdr:rowOff>
    </xdr:to>
    <xdr:grpSp>
      <xdr:nvGrpSpPr>
        <xdr:cNvPr id="90" name="Group 2113"/>
        <xdr:cNvGrpSpPr>
          <a:grpSpLocks noChangeAspect="1"/>
        </xdr:cNvGrpSpPr>
      </xdr:nvGrpSpPr>
      <xdr:grpSpPr>
        <a:xfrm>
          <a:off x="4784407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2" name="Line 211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11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11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11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11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12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12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361950</xdr:colOff>
      <xdr:row>26</xdr:row>
      <xdr:rowOff>57150</xdr:rowOff>
    </xdr:from>
    <xdr:to>
      <xdr:col>86</xdr:col>
      <xdr:colOff>933450</xdr:colOff>
      <xdr:row>26</xdr:row>
      <xdr:rowOff>171450</xdr:rowOff>
    </xdr:to>
    <xdr:grpSp>
      <xdr:nvGrpSpPr>
        <xdr:cNvPr id="99" name="Group 2128"/>
        <xdr:cNvGrpSpPr>
          <a:grpSpLocks noChangeAspect="1"/>
        </xdr:cNvGrpSpPr>
      </xdr:nvGrpSpPr>
      <xdr:grpSpPr>
        <a:xfrm>
          <a:off x="6410325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0" name="Line 212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3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13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13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1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495300</xdr:colOff>
      <xdr:row>26</xdr:row>
      <xdr:rowOff>66675</xdr:rowOff>
    </xdr:from>
    <xdr:to>
      <xdr:col>2</xdr:col>
      <xdr:colOff>933450</xdr:colOff>
      <xdr:row>26</xdr:row>
      <xdr:rowOff>180975</xdr:rowOff>
    </xdr:to>
    <xdr:grpSp>
      <xdr:nvGrpSpPr>
        <xdr:cNvPr id="105" name="Group 2134"/>
        <xdr:cNvGrpSpPr>
          <a:grpSpLocks noChangeAspect="1"/>
        </xdr:cNvGrpSpPr>
      </xdr:nvGrpSpPr>
      <xdr:grpSpPr>
        <a:xfrm>
          <a:off x="1524000" y="6610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6" name="Line 21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1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1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1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27</xdr:row>
      <xdr:rowOff>114300</xdr:rowOff>
    </xdr:from>
    <xdr:to>
      <xdr:col>8</xdr:col>
      <xdr:colOff>0</xdr:colOff>
      <xdr:row>27</xdr:row>
      <xdr:rowOff>114300</xdr:rowOff>
    </xdr:to>
    <xdr:sp>
      <xdr:nvSpPr>
        <xdr:cNvPr id="110" name="Line 2140"/>
        <xdr:cNvSpPr>
          <a:spLocks/>
        </xdr:cNvSpPr>
      </xdr:nvSpPr>
      <xdr:spPr>
        <a:xfrm flipH="1">
          <a:off x="2514600" y="688657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304800</xdr:colOff>
      <xdr:row>28</xdr:row>
      <xdr:rowOff>0</xdr:rowOff>
    </xdr:from>
    <xdr:ext cx="2447925" cy="228600"/>
    <xdr:sp>
      <xdr:nvSpPr>
        <xdr:cNvPr id="111" name="text 348"/>
        <xdr:cNvSpPr txBox="1">
          <a:spLocks noChangeArrowheads="1"/>
        </xdr:cNvSpPr>
      </xdr:nvSpPr>
      <xdr:spPr>
        <a:xfrm>
          <a:off x="2819400" y="7000875"/>
          <a:ext cx="2447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Tunel "Špičák" - délka = 1748 m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oneCellAnchor>
  <xdr:oneCellAnchor>
    <xdr:from>
      <xdr:col>4</xdr:col>
      <xdr:colOff>0</xdr:colOff>
      <xdr:row>25</xdr:row>
      <xdr:rowOff>95250</xdr:rowOff>
    </xdr:from>
    <xdr:ext cx="209550" cy="342900"/>
    <xdr:sp>
      <xdr:nvSpPr>
        <xdr:cNvPr id="112" name="text 215"/>
        <xdr:cNvSpPr txBox="1">
          <a:spLocks noChangeArrowheads="1"/>
        </xdr:cNvSpPr>
      </xdr:nvSpPr>
      <xdr:spPr>
        <a:xfrm>
          <a:off x="2514600" y="6410325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9,610</a:t>
          </a:r>
        </a:p>
      </xdr:txBody>
    </xdr:sp>
    <xdr:clientData/>
  </xdr:oneCellAnchor>
  <xdr:oneCellAnchor>
    <xdr:from>
      <xdr:col>7</xdr:col>
      <xdr:colOff>304800</xdr:colOff>
      <xdr:row>25</xdr:row>
      <xdr:rowOff>95250</xdr:rowOff>
    </xdr:from>
    <xdr:ext cx="209550" cy="342900"/>
    <xdr:sp>
      <xdr:nvSpPr>
        <xdr:cNvPr id="113" name="text 215"/>
        <xdr:cNvSpPr txBox="1">
          <a:spLocks noChangeArrowheads="1"/>
        </xdr:cNvSpPr>
      </xdr:nvSpPr>
      <xdr:spPr>
        <a:xfrm>
          <a:off x="5276850" y="6410325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7,862</a:t>
          </a:r>
        </a:p>
      </xdr:txBody>
    </xdr:sp>
    <xdr:clientData/>
  </xdr:oneCellAnchor>
  <xdr:twoCellAnchor>
    <xdr:from>
      <xdr:col>2</xdr:col>
      <xdr:colOff>0</xdr:colOff>
      <xdr:row>27</xdr:row>
      <xdr:rowOff>114300</xdr:rowOff>
    </xdr:from>
    <xdr:to>
      <xdr:col>4</xdr:col>
      <xdr:colOff>0</xdr:colOff>
      <xdr:row>27</xdr:row>
      <xdr:rowOff>114300</xdr:rowOff>
    </xdr:to>
    <xdr:sp>
      <xdr:nvSpPr>
        <xdr:cNvPr id="114" name="Line 2144"/>
        <xdr:cNvSpPr>
          <a:spLocks/>
        </xdr:cNvSpPr>
      </xdr:nvSpPr>
      <xdr:spPr>
        <a:xfrm flipV="1">
          <a:off x="1028700" y="688657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27</xdr:row>
      <xdr:rowOff>114300</xdr:rowOff>
    </xdr:from>
    <xdr:to>
      <xdr:col>23</xdr:col>
      <xdr:colOff>419100</xdr:colOff>
      <xdr:row>29</xdr:row>
      <xdr:rowOff>28575</xdr:rowOff>
    </xdr:to>
    <xdr:grpSp>
      <xdr:nvGrpSpPr>
        <xdr:cNvPr id="115" name="Group 2145"/>
        <xdr:cNvGrpSpPr>
          <a:grpSpLocks noChangeAspect="1"/>
        </xdr:cNvGrpSpPr>
      </xdr:nvGrpSpPr>
      <xdr:grpSpPr>
        <a:xfrm>
          <a:off x="169640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21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1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342900</xdr:colOff>
      <xdr:row>28</xdr:row>
      <xdr:rowOff>47625</xdr:rowOff>
    </xdr:from>
    <xdr:to>
      <xdr:col>8</xdr:col>
      <xdr:colOff>781050</xdr:colOff>
      <xdr:row>28</xdr:row>
      <xdr:rowOff>161925</xdr:rowOff>
    </xdr:to>
    <xdr:grpSp>
      <xdr:nvGrpSpPr>
        <xdr:cNvPr id="118" name="Group 2148"/>
        <xdr:cNvGrpSpPr>
          <a:grpSpLocks noChangeAspect="1"/>
        </xdr:cNvGrpSpPr>
      </xdr:nvGrpSpPr>
      <xdr:grpSpPr>
        <a:xfrm>
          <a:off x="5829300" y="7048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9" name="Line 21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1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1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1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895350</xdr:colOff>
      <xdr:row>23</xdr:row>
      <xdr:rowOff>57150</xdr:rowOff>
    </xdr:from>
    <xdr:to>
      <xdr:col>16</xdr:col>
      <xdr:colOff>276225</xdr:colOff>
      <xdr:row>23</xdr:row>
      <xdr:rowOff>171450</xdr:rowOff>
    </xdr:to>
    <xdr:grpSp>
      <xdr:nvGrpSpPr>
        <xdr:cNvPr id="123" name="Group 2153"/>
        <xdr:cNvGrpSpPr>
          <a:grpSpLocks noChangeAspect="1"/>
        </xdr:cNvGrpSpPr>
      </xdr:nvGrpSpPr>
      <xdr:grpSpPr>
        <a:xfrm>
          <a:off x="10839450" y="5915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" name="Line 215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15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15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15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15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16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26</xdr:row>
      <xdr:rowOff>57150</xdr:rowOff>
    </xdr:from>
    <xdr:to>
      <xdr:col>28</xdr:col>
      <xdr:colOff>923925</xdr:colOff>
      <xdr:row>26</xdr:row>
      <xdr:rowOff>171450</xdr:rowOff>
    </xdr:to>
    <xdr:grpSp>
      <xdr:nvGrpSpPr>
        <xdr:cNvPr id="131" name="Group 2161"/>
        <xdr:cNvGrpSpPr>
          <a:grpSpLocks noChangeAspect="1"/>
        </xdr:cNvGrpSpPr>
      </xdr:nvGrpSpPr>
      <xdr:grpSpPr>
        <a:xfrm>
          <a:off x="2069782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2" name="Line 216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16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16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16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16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590550</xdr:colOff>
      <xdr:row>29</xdr:row>
      <xdr:rowOff>57150</xdr:rowOff>
    </xdr:from>
    <xdr:to>
      <xdr:col>29</xdr:col>
      <xdr:colOff>485775</xdr:colOff>
      <xdr:row>29</xdr:row>
      <xdr:rowOff>171450</xdr:rowOff>
    </xdr:to>
    <xdr:grpSp>
      <xdr:nvGrpSpPr>
        <xdr:cNvPr id="137" name="Group 2167"/>
        <xdr:cNvGrpSpPr>
          <a:grpSpLocks noChangeAspect="1"/>
        </xdr:cNvGrpSpPr>
      </xdr:nvGrpSpPr>
      <xdr:grpSpPr>
        <a:xfrm>
          <a:off x="20935950" y="7286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3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9" name="Line 216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17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17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17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17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17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25</xdr:row>
      <xdr:rowOff>219075</xdr:rowOff>
    </xdr:from>
    <xdr:to>
      <xdr:col>60</xdr:col>
      <xdr:colOff>647700</xdr:colOff>
      <xdr:row>27</xdr:row>
      <xdr:rowOff>114300</xdr:rowOff>
    </xdr:to>
    <xdr:grpSp>
      <xdr:nvGrpSpPr>
        <xdr:cNvPr id="145" name="Group 2175"/>
        <xdr:cNvGrpSpPr>
          <a:grpSpLocks noChangeAspect="1"/>
        </xdr:cNvGrpSpPr>
      </xdr:nvGrpSpPr>
      <xdr:grpSpPr>
        <a:xfrm>
          <a:off x="447675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21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25</xdr:row>
      <xdr:rowOff>219075</xdr:rowOff>
    </xdr:from>
    <xdr:to>
      <xdr:col>56</xdr:col>
      <xdr:colOff>647700</xdr:colOff>
      <xdr:row>27</xdr:row>
      <xdr:rowOff>114300</xdr:rowOff>
    </xdr:to>
    <xdr:grpSp>
      <xdr:nvGrpSpPr>
        <xdr:cNvPr id="148" name="Group 2179"/>
        <xdr:cNvGrpSpPr>
          <a:grpSpLocks noChangeAspect="1"/>
        </xdr:cNvGrpSpPr>
      </xdr:nvGrpSpPr>
      <xdr:grpSpPr>
        <a:xfrm>
          <a:off x="41795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21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1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57150</xdr:colOff>
      <xdr:row>25</xdr:row>
      <xdr:rowOff>57150</xdr:rowOff>
    </xdr:from>
    <xdr:to>
      <xdr:col>52</xdr:col>
      <xdr:colOff>400050</xdr:colOff>
      <xdr:row>25</xdr:row>
      <xdr:rowOff>171450</xdr:rowOff>
    </xdr:to>
    <xdr:grpSp>
      <xdr:nvGrpSpPr>
        <xdr:cNvPr id="151" name="Group 2182"/>
        <xdr:cNvGrpSpPr>
          <a:grpSpLocks noChangeAspect="1"/>
        </xdr:cNvGrpSpPr>
      </xdr:nvGrpSpPr>
      <xdr:grpSpPr>
        <a:xfrm>
          <a:off x="38023800" y="63722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5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" name="Line 218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8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18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8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18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18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57150</xdr:colOff>
      <xdr:row>28</xdr:row>
      <xdr:rowOff>57150</xdr:rowOff>
    </xdr:from>
    <xdr:to>
      <xdr:col>52</xdr:col>
      <xdr:colOff>104775</xdr:colOff>
      <xdr:row>28</xdr:row>
      <xdr:rowOff>171450</xdr:rowOff>
    </xdr:to>
    <xdr:grpSp>
      <xdr:nvGrpSpPr>
        <xdr:cNvPr id="159" name="Group 2190"/>
        <xdr:cNvGrpSpPr>
          <a:grpSpLocks noChangeAspect="1"/>
        </xdr:cNvGrpSpPr>
      </xdr:nvGrpSpPr>
      <xdr:grpSpPr>
        <a:xfrm>
          <a:off x="38023800" y="7058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60" name="Line 219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19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9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19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19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619125</xdr:colOff>
      <xdr:row>31</xdr:row>
      <xdr:rowOff>57150</xdr:rowOff>
    </xdr:from>
    <xdr:to>
      <xdr:col>56</xdr:col>
      <xdr:colOff>0</xdr:colOff>
      <xdr:row>31</xdr:row>
      <xdr:rowOff>171450</xdr:rowOff>
    </xdr:to>
    <xdr:grpSp>
      <xdr:nvGrpSpPr>
        <xdr:cNvPr id="165" name="Group 2196"/>
        <xdr:cNvGrpSpPr>
          <a:grpSpLocks noChangeAspect="1"/>
        </xdr:cNvGrpSpPr>
      </xdr:nvGrpSpPr>
      <xdr:grpSpPr>
        <a:xfrm>
          <a:off x="40586025" y="7743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6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7" name="Line 219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19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20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20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20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20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27</xdr:row>
      <xdr:rowOff>0</xdr:rowOff>
    </xdr:from>
    <xdr:to>
      <xdr:col>74</xdr:col>
      <xdr:colOff>0</xdr:colOff>
      <xdr:row>28</xdr:row>
      <xdr:rowOff>0</xdr:rowOff>
    </xdr:to>
    <xdr:sp>
      <xdr:nvSpPr>
        <xdr:cNvPr id="173" name="text 7166"/>
        <xdr:cNvSpPr txBox="1">
          <a:spLocks noChangeArrowheads="1"/>
        </xdr:cNvSpPr>
      </xdr:nvSpPr>
      <xdr:spPr>
        <a:xfrm>
          <a:off x="54311550" y="6772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53</xdr:col>
      <xdr:colOff>314325</xdr:colOff>
      <xdr:row>25</xdr:row>
      <xdr:rowOff>114300</xdr:rowOff>
    </xdr:from>
    <xdr:to>
      <xdr:col>56</xdr:col>
      <xdr:colOff>504825</xdr:colOff>
      <xdr:row>27</xdr:row>
      <xdr:rowOff>114300</xdr:rowOff>
    </xdr:to>
    <xdr:sp>
      <xdr:nvSpPr>
        <xdr:cNvPr id="174" name="Line 2206"/>
        <xdr:cNvSpPr>
          <a:spLocks/>
        </xdr:cNvSpPr>
      </xdr:nvSpPr>
      <xdr:spPr>
        <a:xfrm flipH="1" flipV="1">
          <a:off x="39766875" y="6429375"/>
          <a:ext cx="2190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304800</xdr:colOff>
      <xdr:row>24</xdr:row>
      <xdr:rowOff>152400</xdr:rowOff>
    </xdr:from>
    <xdr:to>
      <xdr:col>52</xdr:col>
      <xdr:colOff>533400</xdr:colOff>
      <xdr:row>25</xdr:row>
      <xdr:rowOff>0</xdr:rowOff>
    </xdr:to>
    <xdr:sp>
      <xdr:nvSpPr>
        <xdr:cNvPr id="175" name="Line 2207"/>
        <xdr:cNvSpPr>
          <a:spLocks/>
        </xdr:cNvSpPr>
      </xdr:nvSpPr>
      <xdr:spPr>
        <a:xfrm flipH="1" flipV="1">
          <a:off x="382714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533400</xdr:colOff>
      <xdr:row>24</xdr:row>
      <xdr:rowOff>114300</xdr:rowOff>
    </xdr:from>
    <xdr:to>
      <xdr:col>51</xdr:col>
      <xdr:colOff>304800</xdr:colOff>
      <xdr:row>24</xdr:row>
      <xdr:rowOff>152400</xdr:rowOff>
    </xdr:to>
    <xdr:sp>
      <xdr:nvSpPr>
        <xdr:cNvPr id="176" name="Line 2208"/>
        <xdr:cNvSpPr>
          <a:spLocks/>
        </xdr:cNvSpPr>
      </xdr:nvSpPr>
      <xdr:spPr>
        <a:xfrm flipH="1" flipV="1">
          <a:off x="375285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533400</xdr:colOff>
      <xdr:row>25</xdr:row>
      <xdr:rowOff>0</xdr:rowOff>
    </xdr:from>
    <xdr:to>
      <xdr:col>53</xdr:col>
      <xdr:colOff>314325</xdr:colOff>
      <xdr:row>25</xdr:row>
      <xdr:rowOff>114300</xdr:rowOff>
    </xdr:to>
    <xdr:sp>
      <xdr:nvSpPr>
        <xdr:cNvPr id="177" name="Line 2209"/>
        <xdr:cNvSpPr>
          <a:spLocks/>
        </xdr:cNvSpPr>
      </xdr:nvSpPr>
      <xdr:spPr>
        <a:xfrm flipH="1" flipV="1">
          <a:off x="39014400" y="6315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85725</xdr:rowOff>
    </xdr:from>
    <xdr:to>
      <xdr:col>47</xdr:col>
      <xdr:colOff>0</xdr:colOff>
      <xdr:row>26</xdr:row>
      <xdr:rowOff>161925</xdr:rowOff>
    </xdr:to>
    <xdr:grpSp>
      <xdr:nvGrpSpPr>
        <xdr:cNvPr id="178" name="Group 2210"/>
        <xdr:cNvGrpSpPr>
          <a:grpSpLocks/>
        </xdr:cNvGrpSpPr>
      </xdr:nvGrpSpPr>
      <xdr:grpSpPr>
        <a:xfrm>
          <a:off x="23317200" y="6400800"/>
          <a:ext cx="11677650" cy="304800"/>
          <a:chOff x="89" y="287"/>
          <a:chExt cx="863" cy="32"/>
        </a:xfrm>
        <a:solidFill>
          <a:srgbClr val="FFFFFF"/>
        </a:solidFill>
      </xdr:grpSpPr>
      <xdr:sp>
        <xdr:nvSpPr>
          <xdr:cNvPr id="179" name="Rectangle 221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21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21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21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21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21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21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21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21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25</xdr:row>
      <xdr:rowOff>123825</xdr:rowOff>
    </xdr:from>
    <xdr:to>
      <xdr:col>38</xdr:col>
      <xdr:colOff>0</xdr:colOff>
      <xdr:row>26</xdr:row>
      <xdr:rowOff>123825</xdr:rowOff>
    </xdr:to>
    <xdr:sp>
      <xdr:nvSpPr>
        <xdr:cNvPr id="188" name="text 7125"/>
        <xdr:cNvSpPr txBox="1">
          <a:spLocks noChangeArrowheads="1"/>
        </xdr:cNvSpPr>
      </xdr:nvSpPr>
      <xdr:spPr>
        <a:xfrm>
          <a:off x="27260550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19</xdr:col>
      <xdr:colOff>0</xdr:colOff>
      <xdr:row>22</xdr:row>
      <xdr:rowOff>85725</xdr:rowOff>
    </xdr:from>
    <xdr:to>
      <xdr:col>34</xdr:col>
      <xdr:colOff>695325</xdr:colOff>
      <xdr:row>23</xdr:row>
      <xdr:rowOff>161925</xdr:rowOff>
    </xdr:to>
    <xdr:grpSp>
      <xdr:nvGrpSpPr>
        <xdr:cNvPr id="189" name="Group 2221"/>
        <xdr:cNvGrpSpPr>
          <a:grpSpLocks/>
        </xdr:cNvGrpSpPr>
      </xdr:nvGrpSpPr>
      <xdr:grpSpPr>
        <a:xfrm>
          <a:off x="13887450" y="5715000"/>
          <a:ext cx="11610975" cy="304800"/>
          <a:chOff x="89" y="287"/>
          <a:chExt cx="863" cy="32"/>
        </a:xfrm>
        <a:solidFill>
          <a:srgbClr val="FFFFFF"/>
        </a:solidFill>
      </xdr:grpSpPr>
      <xdr:sp>
        <xdr:nvSpPr>
          <xdr:cNvPr id="190" name="Rectangle 222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22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22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22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22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22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22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22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23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22</xdr:row>
      <xdr:rowOff>123825</xdr:rowOff>
    </xdr:from>
    <xdr:to>
      <xdr:col>32</xdr:col>
      <xdr:colOff>0</xdr:colOff>
      <xdr:row>23</xdr:row>
      <xdr:rowOff>123825</xdr:rowOff>
    </xdr:to>
    <xdr:sp>
      <xdr:nvSpPr>
        <xdr:cNvPr id="199" name="text 7125"/>
        <xdr:cNvSpPr txBox="1">
          <a:spLocks noChangeArrowheads="1"/>
        </xdr:cNvSpPr>
      </xdr:nvSpPr>
      <xdr:spPr>
        <a:xfrm>
          <a:off x="22802850" y="5753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171</a:t>
          </a:r>
        </a:p>
      </xdr:txBody>
    </xdr:sp>
    <xdr:clientData/>
  </xdr:twoCellAnchor>
  <xdr:twoCellAnchor editAs="absolute">
    <xdr:from>
      <xdr:col>60</xdr:col>
      <xdr:colOff>838200</xdr:colOff>
      <xdr:row>26</xdr:row>
      <xdr:rowOff>66675</xdr:rowOff>
    </xdr:from>
    <xdr:to>
      <xdr:col>61</xdr:col>
      <xdr:colOff>304800</xdr:colOff>
      <xdr:row>26</xdr:row>
      <xdr:rowOff>180975</xdr:rowOff>
    </xdr:to>
    <xdr:grpSp>
      <xdr:nvGrpSpPr>
        <xdr:cNvPr id="200" name="Group 2233"/>
        <xdr:cNvGrpSpPr>
          <a:grpSpLocks noChangeAspect="1"/>
        </xdr:cNvGrpSpPr>
      </xdr:nvGrpSpPr>
      <xdr:grpSpPr>
        <a:xfrm>
          <a:off x="45262800" y="6610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1" name="Line 22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2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2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2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28</xdr:row>
      <xdr:rowOff>47625</xdr:rowOff>
    </xdr:from>
    <xdr:to>
      <xdr:col>64</xdr:col>
      <xdr:colOff>800100</xdr:colOff>
      <xdr:row>28</xdr:row>
      <xdr:rowOff>161925</xdr:rowOff>
    </xdr:to>
    <xdr:grpSp>
      <xdr:nvGrpSpPr>
        <xdr:cNvPr id="205" name="Group 2238"/>
        <xdr:cNvGrpSpPr>
          <a:grpSpLocks noChangeAspect="1"/>
        </xdr:cNvGrpSpPr>
      </xdr:nvGrpSpPr>
      <xdr:grpSpPr>
        <a:xfrm>
          <a:off x="47758350" y="7048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6" name="Line 22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2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2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2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</xdr:colOff>
      <xdr:row>26</xdr:row>
      <xdr:rowOff>57150</xdr:rowOff>
    </xdr:from>
    <xdr:to>
      <xdr:col>69</xdr:col>
      <xdr:colOff>457200</xdr:colOff>
      <xdr:row>26</xdr:row>
      <xdr:rowOff>171450</xdr:rowOff>
    </xdr:to>
    <xdr:grpSp>
      <xdr:nvGrpSpPr>
        <xdr:cNvPr id="210" name="Group 2243"/>
        <xdr:cNvGrpSpPr>
          <a:grpSpLocks/>
        </xdr:cNvGrpSpPr>
      </xdr:nvGrpSpPr>
      <xdr:grpSpPr>
        <a:xfrm>
          <a:off x="51349275" y="660082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211" name="Line 2244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245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246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247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215" name="Line 2253"/>
        <xdr:cNvSpPr>
          <a:spLocks/>
        </xdr:cNvSpPr>
      </xdr:nvSpPr>
      <xdr:spPr>
        <a:xfrm>
          <a:off x="57797700" y="6886575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57150</xdr:colOff>
      <xdr:row>28</xdr:row>
      <xdr:rowOff>66675</xdr:rowOff>
    </xdr:from>
    <xdr:to>
      <xdr:col>78</xdr:col>
      <xdr:colOff>495300</xdr:colOff>
      <xdr:row>28</xdr:row>
      <xdr:rowOff>180975</xdr:rowOff>
    </xdr:to>
    <xdr:grpSp>
      <xdr:nvGrpSpPr>
        <xdr:cNvPr id="216" name="Group 2254"/>
        <xdr:cNvGrpSpPr>
          <a:grpSpLocks/>
        </xdr:cNvGrpSpPr>
      </xdr:nvGrpSpPr>
      <xdr:grpSpPr>
        <a:xfrm>
          <a:off x="57854850" y="7067550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217" name="Line 2255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56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57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58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590550</xdr:colOff>
      <xdr:row>28</xdr:row>
      <xdr:rowOff>66675</xdr:rowOff>
    </xdr:from>
    <xdr:to>
      <xdr:col>83</xdr:col>
      <xdr:colOff>190500</xdr:colOff>
      <xdr:row>28</xdr:row>
      <xdr:rowOff>180975</xdr:rowOff>
    </xdr:to>
    <xdr:grpSp>
      <xdr:nvGrpSpPr>
        <xdr:cNvPr id="221" name="Group 2259"/>
        <xdr:cNvGrpSpPr>
          <a:grpSpLocks noChangeAspect="1"/>
        </xdr:cNvGrpSpPr>
      </xdr:nvGrpSpPr>
      <xdr:grpSpPr>
        <a:xfrm>
          <a:off x="61360050" y="7067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22" name="Line 226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6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6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6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6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571500</xdr:colOff>
      <xdr:row>28</xdr:row>
      <xdr:rowOff>76200</xdr:rowOff>
    </xdr:from>
    <xdr:to>
      <xdr:col>82</xdr:col>
      <xdr:colOff>428625</xdr:colOff>
      <xdr:row>29</xdr:row>
      <xdr:rowOff>152400</xdr:rowOff>
    </xdr:to>
    <xdr:grpSp>
      <xdr:nvGrpSpPr>
        <xdr:cNvPr id="227" name="Group 2267"/>
        <xdr:cNvGrpSpPr>
          <a:grpSpLocks/>
        </xdr:cNvGrpSpPr>
      </xdr:nvGrpSpPr>
      <xdr:grpSpPr>
        <a:xfrm>
          <a:off x="59855100" y="7077075"/>
          <a:ext cx="1343025" cy="304800"/>
          <a:chOff x="89" y="95"/>
          <a:chExt cx="408" cy="32"/>
        </a:xfrm>
        <a:solidFill>
          <a:srgbClr val="FFFFFF"/>
        </a:solidFill>
      </xdr:grpSpPr>
      <xdr:sp>
        <xdr:nvSpPr>
          <xdr:cNvPr id="228" name="Rectangle 2268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26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27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27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27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27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27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28</xdr:row>
      <xdr:rowOff>114300</xdr:rowOff>
    </xdr:from>
    <xdr:to>
      <xdr:col>82</xdr:col>
      <xdr:colOff>0</xdr:colOff>
      <xdr:row>29</xdr:row>
      <xdr:rowOff>114300</xdr:rowOff>
    </xdr:to>
    <xdr:sp>
      <xdr:nvSpPr>
        <xdr:cNvPr id="235" name="text 7125"/>
        <xdr:cNvSpPr txBox="1">
          <a:spLocks noChangeArrowheads="1"/>
        </xdr:cNvSpPr>
      </xdr:nvSpPr>
      <xdr:spPr>
        <a:xfrm>
          <a:off x="602551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225</a:t>
          </a:r>
        </a:p>
      </xdr:txBody>
    </xdr:sp>
    <xdr:clientData/>
  </xdr:twoCellAnchor>
  <xdr:oneCellAnchor>
    <xdr:from>
      <xdr:col>79</xdr:col>
      <xdr:colOff>438150</xdr:colOff>
      <xdr:row>31</xdr:row>
      <xdr:rowOff>0</xdr:rowOff>
    </xdr:from>
    <xdr:ext cx="2667000" cy="314325"/>
    <xdr:sp>
      <xdr:nvSpPr>
        <xdr:cNvPr id="236" name="text 54"/>
        <xdr:cNvSpPr>
          <a:spLocks/>
        </xdr:cNvSpPr>
      </xdr:nvSpPr>
      <xdr:spPr>
        <a:xfrm>
          <a:off x="59207400" y="7686675"/>
          <a:ext cx="2667000" cy="3143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Železná Ruda město - km 4,382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8" customFormat="1" ht="12.75" customHeight="1" thickBot="1">
      <c r="B1"/>
      <c r="C1"/>
      <c r="D1" s="336"/>
      <c r="E1" s="336"/>
      <c r="F1" s="336"/>
      <c r="G1" s="336"/>
      <c r="H1" s="336"/>
      <c r="I1" s="30"/>
      <c r="J1" s="30"/>
      <c r="K1" s="30"/>
      <c r="L1"/>
      <c r="M1"/>
      <c r="N1" s="337"/>
      <c r="O1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78"/>
      <c r="AJ1" s="30"/>
    </row>
    <row r="2" spans="2:38" s="344" customFormat="1" ht="36" customHeight="1" thickBot="1" thickTop="1">
      <c r="B2" s="339"/>
      <c r="C2" s="340"/>
      <c r="D2" s="340"/>
      <c r="E2" s="341" t="s">
        <v>90</v>
      </c>
      <c r="F2" s="340"/>
      <c r="G2" s="340"/>
      <c r="H2" s="342"/>
      <c r="I2" s="343"/>
      <c r="J2" s="343"/>
      <c r="L2" s="345"/>
      <c r="M2" s="345"/>
      <c r="N2" s="343"/>
      <c r="P2" s="346"/>
      <c r="Q2" s="343"/>
      <c r="R2" s="343"/>
      <c r="S2" s="343"/>
      <c r="T2" s="343"/>
      <c r="U2" s="343"/>
      <c r="V2" s="343"/>
      <c r="Y2" s="336"/>
      <c r="AA2" s="347"/>
      <c r="AD2" s="339"/>
      <c r="AE2" s="340"/>
      <c r="AF2" s="340"/>
      <c r="AG2" s="341" t="s">
        <v>106</v>
      </c>
      <c r="AH2" s="340"/>
      <c r="AI2" s="340"/>
      <c r="AJ2" s="342"/>
      <c r="AK2" s="343"/>
      <c r="AL2" s="343"/>
    </row>
    <row r="3" spans="2:36" s="349" customFormat="1" ht="36" customHeight="1" thickBot="1" thickTop="1">
      <c r="B3"/>
      <c r="C3"/>
      <c r="D3"/>
      <c r="E3"/>
      <c r="F3"/>
      <c r="G3"/>
      <c r="H3"/>
      <c r="I3" s="343"/>
      <c r="J3" s="348"/>
      <c r="K3" s="348"/>
      <c r="L3" s="348"/>
      <c r="M3" s="348"/>
      <c r="N3" s="348"/>
      <c r="O3" s="38" t="s">
        <v>107</v>
      </c>
      <c r="Q3"/>
      <c r="S3" s="350" t="s">
        <v>83</v>
      </c>
      <c r="T3" s="351"/>
      <c r="U3"/>
      <c r="W3" s="352" t="s">
        <v>108</v>
      </c>
      <c r="X3" s="348"/>
      <c r="Y3" s="348"/>
      <c r="Z3" s="348"/>
      <c r="AA3" s="348"/>
      <c r="AB3" s="348"/>
      <c r="AC3" s="348"/>
      <c r="AD3"/>
      <c r="AE3"/>
      <c r="AF3"/>
      <c r="AG3"/>
      <c r="AH3"/>
      <c r="AI3"/>
      <c r="AJ3"/>
    </row>
    <row r="4" spans="2:36" s="356" customFormat="1" ht="25.5" customHeight="1" thickTop="1">
      <c r="B4" s="39"/>
      <c r="C4" s="40"/>
      <c r="D4" s="40"/>
      <c r="E4" s="40"/>
      <c r="F4" s="40"/>
      <c r="G4" s="40"/>
      <c r="H4" s="42"/>
      <c r="I4" s="343"/>
      <c r="J4" s="506" t="s">
        <v>109</v>
      </c>
      <c r="K4" s="502"/>
      <c r="L4" s="502"/>
      <c r="M4" s="502"/>
      <c r="N4" s="502"/>
      <c r="O4" s="502"/>
      <c r="P4" s="353"/>
      <c r="Q4" s="354"/>
      <c r="R4" s="354"/>
      <c r="S4" s="354"/>
      <c r="T4" s="354"/>
      <c r="U4" s="354"/>
      <c r="V4" s="355"/>
      <c r="W4" s="502" t="s">
        <v>109</v>
      </c>
      <c r="X4" s="502"/>
      <c r="Y4" s="502"/>
      <c r="Z4" s="502"/>
      <c r="AA4" s="502"/>
      <c r="AB4" s="503"/>
      <c r="AC4" s="348"/>
      <c r="AD4" s="39"/>
      <c r="AE4" s="40"/>
      <c r="AF4" s="40"/>
      <c r="AG4" s="40"/>
      <c r="AH4" s="40"/>
      <c r="AI4" s="40"/>
      <c r="AJ4" s="42"/>
    </row>
    <row r="5" spans="2:36" s="344" customFormat="1" ht="25.5" customHeight="1" thickBot="1">
      <c r="B5" s="65"/>
      <c r="C5" s="48"/>
      <c r="D5" s="48"/>
      <c r="E5" s="47" t="s">
        <v>110</v>
      </c>
      <c r="F5" s="48"/>
      <c r="G5" s="48"/>
      <c r="H5" s="51"/>
      <c r="I5" s="343"/>
      <c r="J5" s="507" t="s">
        <v>111</v>
      </c>
      <c r="K5" s="508"/>
      <c r="L5" s="509"/>
      <c r="M5" s="510"/>
      <c r="N5" s="357" t="s">
        <v>112</v>
      </c>
      <c r="O5" s="358"/>
      <c r="P5" s="359"/>
      <c r="Q5" s="360"/>
      <c r="R5" s="361"/>
      <c r="S5" s="362"/>
      <c r="T5" s="360"/>
      <c r="U5" s="361"/>
      <c r="V5" s="363"/>
      <c r="W5" s="357" t="s">
        <v>112</v>
      </c>
      <c r="X5" s="358"/>
      <c r="Y5" s="500"/>
      <c r="Z5" s="501"/>
      <c r="AA5" s="504" t="s">
        <v>111</v>
      </c>
      <c r="AB5" s="505"/>
      <c r="AC5" s="348"/>
      <c r="AD5" s="65"/>
      <c r="AE5" s="48"/>
      <c r="AF5" s="48"/>
      <c r="AG5" s="47" t="s">
        <v>110</v>
      </c>
      <c r="AH5" s="48"/>
      <c r="AI5" s="48"/>
      <c r="AJ5" s="51"/>
    </row>
    <row r="6" spans="2:36" s="344" customFormat="1" ht="25.5" customHeight="1" thickTop="1">
      <c r="B6" s="46"/>
      <c r="C6" s="9"/>
      <c r="D6" s="9"/>
      <c r="E6" s="9"/>
      <c r="F6" s="9"/>
      <c r="G6" s="9"/>
      <c r="H6" s="364"/>
      <c r="I6" s="343"/>
      <c r="J6" s="365"/>
      <c r="K6" s="366"/>
      <c r="L6" s="367"/>
      <c r="M6" s="368"/>
      <c r="N6" s="369"/>
      <c r="O6" s="370"/>
      <c r="P6" s="359"/>
      <c r="Q6" s="371"/>
      <c r="R6" s="372"/>
      <c r="S6" s="59" t="s">
        <v>113</v>
      </c>
      <c r="T6" s="371"/>
      <c r="U6" s="372"/>
      <c r="V6" s="363"/>
      <c r="W6" s="373"/>
      <c r="X6" s="374"/>
      <c r="Y6" s="375"/>
      <c r="Z6" s="374"/>
      <c r="AA6" s="376"/>
      <c r="AB6" s="377"/>
      <c r="AC6" s="348"/>
      <c r="AD6" s="46"/>
      <c r="AE6" s="343"/>
      <c r="AF6" s="343"/>
      <c r="AG6" s="9"/>
      <c r="AH6" s="343"/>
      <c r="AI6" s="343"/>
      <c r="AJ6" s="364"/>
    </row>
    <row r="7" spans="2:36" s="344" customFormat="1" ht="22.5" customHeight="1">
      <c r="B7" s="46"/>
      <c r="C7" s="49"/>
      <c r="D7" s="49"/>
      <c r="E7" s="56" t="s">
        <v>114</v>
      </c>
      <c r="F7" s="49"/>
      <c r="G7" s="49"/>
      <c r="H7" s="51"/>
      <c r="I7" s="343"/>
      <c r="J7" s="378" t="s">
        <v>115</v>
      </c>
      <c r="K7" s="379" t="s">
        <v>116</v>
      </c>
      <c r="L7" s="9"/>
      <c r="M7" s="380"/>
      <c r="N7" s="8"/>
      <c r="O7" s="381"/>
      <c r="P7" s="359"/>
      <c r="Q7" s="360"/>
      <c r="R7" s="347"/>
      <c r="S7" s="382"/>
      <c r="T7" s="360"/>
      <c r="U7" s="347"/>
      <c r="V7" s="363"/>
      <c r="W7" s="383"/>
      <c r="X7" s="384"/>
      <c r="Y7" s="347"/>
      <c r="Z7" s="384"/>
      <c r="AA7" s="385" t="s">
        <v>115</v>
      </c>
      <c r="AB7" s="386" t="s">
        <v>116</v>
      </c>
      <c r="AC7" s="348"/>
      <c r="AD7" s="46"/>
      <c r="AE7" s="49"/>
      <c r="AF7" s="49"/>
      <c r="AG7" s="56" t="s">
        <v>114</v>
      </c>
      <c r="AH7" s="49"/>
      <c r="AI7" s="49"/>
      <c r="AJ7" s="51"/>
    </row>
    <row r="8" spans="2:36" s="344" customFormat="1" ht="22.5" customHeight="1">
      <c r="B8" s="46"/>
      <c r="C8" s="49"/>
      <c r="D8" s="49"/>
      <c r="E8" s="61" t="s">
        <v>117</v>
      </c>
      <c r="F8" s="49"/>
      <c r="G8" s="49"/>
      <c r="H8" s="51"/>
      <c r="I8" s="343"/>
      <c r="J8" s="511">
        <v>10.4</v>
      </c>
      <c r="K8" s="512"/>
      <c r="L8" s="9"/>
      <c r="M8" s="380"/>
      <c r="N8" s="387" t="s">
        <v>118</v>
      </c>
      <c r="O8" s="387"/>
      <c r="P8" s="359"/>
      <c r="Q8" s="360"/>
      <c r="R8" s="360"/>
      <c r="S8" s="69" t="s">
        <v>119</v>
      </c>
      <c r="T8" s="360"/>
      <c r="U8" s="360"/>
      <c r="V8" s="363"/>
      <c r="W8" s="387" t="s">
        <v>120</v>
      </c>
      <c r="X8" s="387"/>
      <c r="Y8" s="388"/>
      <c r="Z8" s="389"/>
      <c r="AA8" s="515">
        <v>6.438</v>
      </c>
      <c r="AB8" s="516"/>
      <c r="AC8" s="348"/>
      <c r="AD8" s="46"/>
      <c r="AE8" s="49"/>
      <c r="AF8" s="49"/>
      <c r="AG8" s="61" t="s">
        <v>117</v>
      </c>
      <c r="AH8" s="49"/>
      <c r="AI8" s="49"/>
      <c r="AJ8" s="51"/>
    </row>
    <row r="9" spans="2:36" s="344" customFormat="1" ht="22.5" customHeight="1">
      <c r="B9" s="46"/>
      <c r="C9" s="50"/>
      <c r="D9" s="50"/>
      <c r="E9" s="50"/>
      <c r="F9" s="50"/>
      <c r="G9" s="50"/>
      <c r="H9" s="60"/>
      <c r="I9" s="343"/>
      <c r="J9" s="513" t="s">
        <v>121</v>
      </c>
      <c r="K9" s="514"/>
      <c r="L9" s="390"/>
      <c r="M9" s="380"/>
      <c r="N9" s="391">
        <v>7.853</v>
      </c>
      <c r="O9" s="391"/>
      <c r="P9" s="359"/>
      <c r="Q9" s="343"/>
      <c r="R9" s="343"/>
      <c r="S9" s="392">
        <v>7.521</v>
      </c>
      <c r="T9" s="343"/>
      <c r="U9" s="343"/>
      <c r="V9" s="363"/>
      <c r="W9" s="391">
        <v>7.33</v>
      </c>
      <c r="X9" s="391"/>
      <c r="Y9" s="393"/>
      <c r="Z9" s="394"/>
      <c r="AA9" s="517" t="s">
        <v>121</v>
      </c>
      <c r="AB9" s="518"/>
      <c r="AC9" s="348"/>
      <c r="AD9" s="46"/>
      <c r="AE9" s="50"/>
      <c r="AF9" s="50"/>
      <c r="AG9" s="50"/>
      <c r="AH9" s="50"/>
      <c r="AI9" s="50"/>
      <c r="AJ9" s="60"/>
    </row>
    <row r="10" spans="2:36" s="344" customFormat="1" ht="22.5" customHeight="1">
      <c r="B10" s="46"/>
      <c r="C10" s="50"/>
      <c r="D10" s="50"/>
      <c r="E10" s="57" t="s">
        <v>122</v>
      </c>
      <c r="F10" s="50"/>
      <c r="G10" s="50"/>
      <c r="H10" s="60"/>
      <c r="I10" s="343"/>
      <c r="J10" s="528">
        <v>9.7</v>
      </c>
      <c r="K10" s="529"/>
      <c r="L10" s="390"/>
      <c r="M10" s="380"/>
      <c r="N10" s="8"/>
      <c r="O10" s="381"/>
      <c r="P10" s="359"/>
      <c r="Q10" s="343"/>
      <c r="R10" s="343"/>
      <c r="S10" s="395" t="s">
        <v>123</v>
      </c>
      <c r="T10" s="343"/>
      <c r="U10" s="343"/>
      <c r="V10" s="363"/>
      <c r="W10" s="383"/>
      <c r="X10" s="384"/>
      <c r="Y10" s="347"/>
      <c r="Z10" s="384"/>
      <c r="AA10" s="530">
        <v>7.138</v>
      </c>
      <c r="AB10" s="531"/>
      <c r="AC10" s="348"/>
      <c r="AD10" s="46"/>
      <c r="AE10" s="50"/>
      <c r="AF10" s="50"/>
      <c r="AG10" s="57" t="s">
        <v>122</v>
      </c>
      <c r="AH10" s="50"/>
      <c r="AI10" s="50"/>
      <c r="AJ10" s="60"/>
    </row>
    <row r="11" spans="2:36" s="344" customFormat="1" ht="22.5" customHeight="1" thickBot="1">
      <c r="B11" s="71"/>
      <c r="C11" s="72"/>
      <c r="D11" s="72"/>
      <c r="E11" s="72"/>
      <c r="F11" s="72"/>
      <c r="G11" s="72"/>
      <c r="H11" s="73"/>
      <c r="I11" s="343"/>
      <c r="J11" s="396"/>
      <c r="K11" s="397"/>
      <c r="L11" s="398"/>
      <c r="M11" s="397"/>
      <c r="N11" s="398"/>
      <c r="O11" s="399"/>
      <c r="P11" s="400"/>
      <c r="Q11" s="401"/>
      <c r="R11" s="401"/>
      <c r="S11" s="401"/>
      <c r="T11" s="401"/>
      <c r="U11" s="401"/>
      <c r="V11" s="402"/>
      <c r="W11" s="396"/>
      <c r="X11" s="397"/>
      <c r="Y11" s="398"/>
      <c r="Z11" s="397"/>
      <c r="AA11" s="398"/>
      <c r="AB11" s="399"/>
      <c r="AC11" s="348"/>
      <c r="AD11" s="71"/>
      <c r="AE11" s="72"/>
      <c r="AF11" s="72"/>
      <c r="AG11" s="72"/>
      <c r="AH11" s="72"/>
      <c r="AI11" s="72"/>
      <c r="AJ11" s="73"/>
    </row>
    <row r="12" spans="2:36" s="343" customFormat="1" ht="18" customHeight="1" thickTop="1">
      <c r="B12" s="327"/>
      <c r="C12" s="327"/>
      <c r="D12" s="327"/>
      <c r="E12" s="327"/>
      <c r="F12" s="327"/>
      <c r="G12" s="327"/>
      <c r="H12" s="327"/>
      <c r="J12" s="327"/>
      <c r="K12" s="327"/>
      <c r="L12" s="327"/>
      <c r="M12" s="327"/>
      <c r="N12" s="327"/>
      <c r="O12" s="327"/>
      <c r="P12" s="403"/>
      <c r="Q12"/>
      <c r="R12"/>
      <c r="S12"/>
      <c r="T12"/>
      <c r="U12"/>
      <c r="V12"/>
      <c r="W12"/>
      <c r="X12"/>
      <c r="Y12"/>
      <c r="Z12"/>
      <c r="AA12"/>
      <c r="AB12"/>
      <c r="AC12" s="348"/>
      <c r="AD12" s="327"/>
      <c r="AE12" s="327"/>
      <c r="AF12" s="327"/>
      <c r="AG12" s="327"/>
      <c r="AH12" s="327"/>
      <c r="AI12" s="327"/>
      <c r="AJ12" s="327"/>
    </row>
    <row r="13" spans="2:36" s="344" customFormat="1" ht="18" customHeight="1" thickBot="1">
      <c r="B13" s="327"/>
      <c r="C13" s="327"/>
      <c r="D13" s="327"/>
      <c r="E13" s="327"/>
      <c r="F13" s="327"/>
      <c r="G13" s="327"/>
      <c r="H13" s="327"/>
      <c r="I13" s="343"/>
      <c r="J13" s="327"/>
      <c r="K13" s="327"/>
      <c r="L13" s="327"/>
      <c r="M13" s="327"/>
      <c r="N13" s="327"/>
      <c r="O13" s="327"/>
      <c r="P13" s="403"/>
      <c r="V13"/>
      <c r="W13"/>
      <c r="X13"/>
      <c r="Y13"/>
      <c r="Z13"/>
      <c r="AA13"/>
      <c r="AB13"/>
      <c r="AC13" s="348"/>
      <c r="AD13" s="403"/>
      <c r="AE13" s="403"/>
      <c r="AF13" s="403"/>
      <c r="AG13" s="403"/>
      <c r="AH13" s="403"/>
      <c r="AI13" s="403"/>
      <c r="AJ13" s="403"/>
    </row>
    <row r="14" spans="2:37" s="324" customFormat="1" ht="18" customHeight="1">
      <c r="B14" s="327"/>
      <c r="C14" s="327"/>
      <c r="D14" s="327"/>
      <c r="E14" s="327"/>
      <c r="F14" s="327"/>
      <c r="G14" s="327"/>
      <c r="H14" s="327"/>
      <c r="I14" s="343"/>
      <c r="J14" s="327"/>
      <c r="K14" s="327"/>
      <c r="L14" s="327"/>
      <c r="M14" s="327"/>
      <c r="N14" s="327"/>
      <c r="O14" s="327"/>
      <c r="P14" s="403"/>
      <c r="Q14" s="404"/>
      <c r="R14" s="405"/>
      <c r="S14" s="406"/>
      <c r="T14" s="407"/>
      <c r="U14" s="408"/>
      <c r="V14"/>
      <c r="W14"/>
      <c r="X14"/>
      <c r="Y14"/>
      <c r="Z14"/>
      <c r="AA14"/>
      <c r="AB14"/>
      <c r="AC14"/>
      <c r="AD14" s="409"/>
      <c r="AE14" s="409"/>
      <c r="AF14" s="409"/>
      <c r="AG14" s="57"/>
      <c r="AH14" s="409"/>
      <c r="AI14" s="409"/>
      <c r="AJ14" s="409"/>
      <c r="AK14"/>
    </row>
    <row r="15" spans="2:37" s="324" customFormat="1" ht="18" customHeight="1">
      <c r="B15" s="327"/>
      <c r="C15" s="327"/>
      <c r="D15" s="327"/>
      <c r="E15" s="327"/>
      <c r="F15" s="327"/>
      <c r="G15" s="327"/>
      <c r="H15" s="327"/>
      <c r="I15" s="343"/>
      <c r="J15" s="327"/>
      <c r="K15" s="327"/>
      <c r="L15" s="327"/>
      <c r="M15" s="327"/>
      <c r="N15" s="327"/>
      <c r="O15" s="327"/>
      <c r="P15" s="403"/>
      <c r="Q15" s="410"/>
      <c r="R15" s="411"/>
      <c r="S15" s="382" t="s">
        <v>124</v>
      </c>
      <c r="T15" s="327"/>
      <c r="U15" s="412"/>
      <c r="V15"/>
      <c r="W15"/>
      <c r="X15"/>
      <c r="Y15"/>
      <c r="Z15"/>
      <c r="AA15"/>
      <c r="AB15"/>
      <c r="AC15"/>
      <c r="AD15" s="409"/>
      <c r="AE15" s="409"/>
      <c r="AF15" s="409"/>
      <c r="AG15" s="57"/>
      <c r="AH15" s="409"/>
      <c r="AI15" s="409"/>
      <c r="AJ15" s="409"/>
      <c r="AK15"/>
    </row>
    <row r="16" spans="2:37" s="324" customFormat="1" ht="18" customHeight="1">
      <c r="B16" s="327"/>
      <c r="C16" s="327"/>
      <c r="D16" s="327"/>
      <c r="E16" s="327"/>
      <c r="F16" s="327"/>
      <c r="G16" s="327"/>
      <c r="H16" s="327"/>
      <c r="I16" s="343"/>
      <c r="J16" s="327"/>
      <c r="K16" s="327"/>
      <c r="L16" s="327"/>
      <c r="M16" s="327"/>
      <c r="N16" s="327"/>
      <c r="O16" s="327"/>
      <c r="P16" s="403"/>
      <c r="Q16" s="410"/>
      <c r="R16" s="411"/>
      <c r="S16" s="411"/>
      <c r="T16" s="327"/>
      <c r="U16" s="412"/>
      <c r="V16"/>
      <c r="W16"/>
      <c r="X16"/>
      <c r="Y16"/>
      <c r="Z16"/>
      <c r="AA16"/>
      <c r="AB16"/>
      <c r="AC16"/>
      <c r="AD16" s="409"/>
      <c r="AE16" s="409"/>
      <c r="AF16" s="409"/>
      <c r="AG16" s="57"/>
      <c r="AH16" s="409"/>
      <c r="AI16" s="409"/>
      <c r="AJ16" s="409"/>
      <c r="AK16"/>
    </row>
    <row r="17" spans="9:37" s="324" customFormat="1" ht="18" customHeight="1">
      <c r="I17" s="343"/>
      <c r="J17" s="327"/>
      <c r="K17" s="327"/>
      <c r="L17" s="327"/>
      <c r="M17" s="327"/>
      <c r="N17" s="327"/>
      <c r="O17" s="327"/>
      <c r="P17" s="403"/>
      <c r="Q17" s="410"/>
      <c r="R17" s="327"/>
      <c r="S17" s="413" t="s">
        <v>86</v>
      </c>
      <c r="T17" s="327"/>
      <c r="U17" s="412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9:37" s="324" customFormat="1" ht="18" customHeight="1">
      <c r="I18" s="343"/>
      <c r="Q18" s="410"/>
      <c r="R18" s="411"/>
      <c r="S18" s="411"/>
      <c r="T18" s="327"/>
      <c r="U18" s="412"/>
      <c r="V18"/>
      <c r="W18"/>
      <c r="X18"/>
      <c r="Y18"/>
      <c r="Z18"/>
      <c r="AA18"/>
      <c r="AB18"/>
      <c r="AC18" s="327"/>
      <c r="AD18" s="327"/>
      <c r="AJ18" s="327"/>
      <c r="AK18" s="327"/>
    </row>
    <row r="19" spans="9:37" s="324" customFormat="1" ht="18" customHeight="1">
      <c r="I19" s="343"/>
      <c r="Q19" s="410"/>
      <c r="R19" s="411"/>
      <c r="S19" s="414" t="s">
        <v>125</v>
      </c>
      <c r="T19" s="327"/>
      <c r="U19" s="412"/>
      <c r="AC19" s="327"/>
      <c r="AD19" s="327"/>
      <c r="AJ19" s="327"/>
      <c r="AK19" s="327"/>
    </row>
    <row r="20" spans="9:37" s="324" customFormat="1" ht="18" customHeight="1" thickBot="1">
      <c r="I20" s="343"/>
      <c r="Q20" s="415"/>
      <c r="R20" s="416"/>
      <c r="S20" s="417"/>
      <c r="T20" s="417"/>
      <c r="U20" s="418"/>
      <c r="AC20" s="327"/>
      <c r="AD20" s="327"/>
      <c r="AJ20" s="327"/>
      <c r="AK20" s="327"/>
    </row>
    <row r="21" spans="2:37" s="324" customFormat="1" ht="18" customHeight="1">
      <c r="B21" s="327"/>
      <c r="C21" s="327"/>
      <c r="D21" s="327"/>
      <c r="E21" s="327"/>
      <c r="F21" s="327"/>
      <c r="G21" s="327"/>
      <c r="H21" s="327"/>
      <c r="I21" s="343"/>
      <c r="AC21" s="327"/>
      <c r="AD21" s="327"/>
      <c r="AJ21" s="327"/>
      <c r="AK21" s="327"/>
    </row>
    <row r="22" s="324" customFormat="1" ht="18" customHeight="1"/>
    <row r="23" s="324" customFormat="1" ht="18" customHeight="1">
      <c r="S23" s="76" t="s">
        <v>19</v>
      </c>
    </row>
    <row r="24" s="324" customFormat="1" ht="18" customHeight="1">
      <c r="S24" s="77" t="s">
        <v>20</v>
      </c>
    </row>
    <row r="25" spans="6:19" s="324" customFormat="1" ht="18" customHeight="1">
      <c r="F25" s="30"/>
      <c r="G25" s="30"/>
      <c r="H25" s="30"/>
      <c r="S25" s="77" t="s">
        <v>126</v>
      </c>
    </row>
    <row r="26" s="324" customFormat="1" ht="18" customHeight="1"/>
    <row r="27" s="324" customFormat="1" ht="18" customHeight="1"/>
    <row r="28" spans="2:37" s="324" customFormat="1" ht="18" customHeight="1">
      <c r="B28" s="327"/>
      <c r="E28" s="327"/>
      <c r="F28" s="327"/>
      <c r="G28" s="327"/>
      <c r="M28" s="30"/>
      <c r="O28" s="419"/>
      <c r="Q28" s="325"/>
      <c r="R28" s="325"/>
      <c r="T28" s="325"/>
      <c r="U28" s="325"/>
      <c r="V28" s="325"/>
      <c r="Y28" s="325"/>
      <c r="AA28" s="420"/>
      <c r="AD28" s="30"/>
      <c r="AE28" s="30"/>
      <c r="AF28" s="325"/>
      <c r="AH28" s="78"/>
      <c r="AI28"/>
      <c r="AJ28" s="327"/>
      <c r="AK28" s="327"/>
    </row>
    <row r="29" spans="2:37" s="324" customFormat="1" ht="18" customHeight="1">
      <c r="B29" s="327"/>
      <c r="E29" s="327"/>
      <c r="F29" s="327"/>
      <c r="G29" s="327"/>
      <c r="H29" s="327"/>
      <c r="J29" s="30"/>
      <c r="K29" s="30"/>
      <c r="P29" s="325"/>
      <c r="Q29" s="327"/>
      <c r="R29" s="325"/>
      <c r="T29" s="325"/>
      <c r="U29" s="325"/>
      <c r="V29" s="328"/>
      <c r="W29" s="328"/>
      <c r="X29" s="325"/>
      <c r="Y29" s="325"/>
      <c r="AA29" s="30"/>
      <c r="AD29" s="325"/>
      <c r="AE29" s="325"/>
      <c r="AF29" s="30"/>
      <c r="AI29"/>
      <c r="AJ29" s="327"/>
      <c r="AK29" s="327"/>
    </row>
    <row r="30" spans="2:37" s="324" customFormat="1" ht="18" customHeight="1">
      <c r="B30" s="327"/>
      <c r="E30" s="327"/>
      <c r="G30" s="30"/>
      <c r="J30" s="30"/>
      <c r="K30" s="30"/>
      <c r="L30" s="30"/>
      <c r="M30" s="30"/>
      <c r="N30" s="30"/>
      <c r="O30" s="30"/>
      <c r="P30" s="30"/>
      <c r="Q30" s="30"/>
      <c r="S30" s="30"/>
      <c r="Y30" s="30"/>
      <c r="Z30" s="30"/>
      <c r="AA30" s="30"/>
      <c r="AB30" s="30"/>
      <c r="AC30" s="328"/>
      <c r="AF30" s="325"/>
      <c r="AH30" s="30"/>
      <c r="AI30"/>
      <c r="AJ30" s="327"/>
      <c r="AK30" s="327"/>
    </row>
    <row r="31" spans="2:37" s="324" customFormat="1" ht="18" customHeight="1">
      <c r="B31" s="327"/>
      <c r="D31" s="78"/>
      <c r="E31" s="327"/>
      <c r="F31" s="30"/>
      <c r="G31" s="327"/>
      <c r="I31" s="30"/>
      <c r="M31" s="30"/>
      <c r="N31" s="30"/>
      <c r="O31" s="30"/>
      <c r="R31" s="325"/>
      <c r="S31" s="325"/>
      <c r="T31" s="325"/>
      <c r="U31" s="325"/>
      <c r="V31" s="325"/>
      <c r="Y31" s="30"/>
      <c r="Z31" s="327"/>
      <c r="AA31" s="325"/>
      <c r="AB31" s="30"/>
      <c r="AC31" s="328"/>
      <c r="AF31" s="326"/>
      <c r="AH31" s="30"/>
      <c r="AI31" s="78"/>
      <c r="AK31" s="327"/>
    </row>
    <row r="32" spans="2:37" s="324" customFormat="1" ht="18" customHeight="1">
      <c r="B32" s="327"/>
      <c r="E32" s="185"/>
      <c r="M32" s="325"/>
      <c r="N32" s="30"/>
      <c r="O32" s="325"/>
      <c r="R32" s="325"/>
      <c r="S32" s="325"/>
      <c r="W32" s="30"/>
      <c r="X32" s="420"/>
      <c r="Y32" s="328"/>
      <c r="AB32" s="30"/>
      <c r="AC32" s="30"/>
      <c r="AE32" s="185"/>
      <c r="AH32" s="30"/>
      <c r="AI32" s="30"/>
      <c r="AJ32" s="327"/>
      <c r="AK32" s="327"/>
    </row>
    <row r="33" spans="2:37" s="324" customFormat="1" ht="18" customHeight="1">
      <c r="B33" s="30"/>
      <c r="D33" s="30"/>
      <c r="E33" s="30"/>
      <c r="F33" s="30"/>
      <c r="G33" s="30"/>
      <c r="H33" s="30"/>
      <c r="K33" s="30"/>
      <c r="M33" s="325"/>
      <c r="N33" s="325"/>
      <c r="O33" s="421"/>
      <c r="R33" s="325"/>
      <c r="S33" s="78"/>
      <c r="T33" s="325"/>
      <c r="U33" s="78"/>
      <c r="V33" s="30"/>
      <c r="Z33" s="30"/>
      <c r="AA33" s="327"/>
      <c r="AB33" s="325"/>
      <c r="AC33" s="30"/>
      <c r="AD33" s="30"/>
      <c r="AE33" s="30"/>
      <c r="AF33" s="30"/>
      <c r="AI33" s="30"/>
      <c r="AJ33" s="30"/>
      <c r="AK33" s="327"/>
    </row>
    <row r="34" spans="4:37" s="324" customFormat="1" ht="18" customHeight="1">
      <c r="D34" s="30"/>
      <c r="E34" s="325"/>
      <c r="G34" s="326"/>
      <c r="H34" s="30"/>
      <c r="K34" s="325"/>
      <c r="L34" s="325"/>
      <c r="M34" s="325"/>
      <c r="Q34" s="403"/>
      <c r="R34" s="325"/>
      <c r="S34" s="30"/>
      <c r="T34" s="422"/>
      <c r="U34" s="328"/>
      <c r="V34" s="325"/>
      <c r="Y34" s="325"/>
      <c r="Z34" s="325"/>
      <c r="AC34" s="30"/>
      <c r="AD34" s="30"/>
      <c r="AE34" s="327"/>
      <c r="AF34" s="325"/>
      <c r="AG34" s="423" t="s">
        <v>120</v>
      </c>
      <c r="AH34" s="78"/>
      <c r="AI34" s="30"/>
      <c r="AJ34" s="424" t="s">
        <v>121</v>
      </c>
      <c r="AK34" s="327"/>
    </row>
    <row r="35" spans="4:37" s="324" customFormat="1" ht="18" customHeight="1">
      <c r="D35" s="30"/>
      <c r="E35" s="325"/>
      <c r="G35" s="30"/>
      <c r="H35" s="30"/>
      <c r="I35" s="30"/>
      <c r="J35" s="425">
        <v>1</v>
      </c>
      <c r="K35" s="425"/>
      <c r="L35" s="325"/>
      <c r="M35" s="325"/>
      <c r="N35" s="403"/>
      <c r="O35" s="325"/>
      <c r="P35" s="325"/>
      <c r="R35" s="325"/>
      <c r="S35" s="30"/>
      <c r="W35" s="30"/>
      <c r="X35" s="325"/>
      <c r="Y35" s="411"/>
      <c r="AB35" s="30"/>
      <c r="AC35" s="30"/>
      <c r="AD35" s="30"/>
      <c r="AE35" s="30"/>
      <c r="AF35" s="420"/>
      <c r="AG35" s="425"/>
      <c r="AH35" s="30"/>
      <c r="AI35" s="30"/>
      <c r="AJ35" s="327"/>
      <c r="AK35" s="327"/>
    </row>
    <row r="36" spans="8:37" s="324" customFormat="1" ht="18" customHeight="1">
      <c r="H36" s="327"/>
      <c r="I36" s="30"/>
      <c r="J36" s="30"/>
      <c r="K36" s="30"/>
      <c r="L36" s="30"/>
      <c r="M36" s="325"/>
      <c r="N36" s="403"/>
      <c r="O36" s="325"/>
      <c r="P36" s="30"/>
      <c r="Q36" s="30"/>
      <c r="R36" s="325"/>
      <c r="S36" s="78"/>
      <c r="T36" s="325"/>
      <c r="U36" s="78"/>
      <c r="V36" s="325"/>
      <c r="W36" s="325"/>
      <c r="X36" s="325"/>
      <c r="AA36" s="30"/>
      <c r="AB36" s="30"/>
      <c r="AC36" s="30"/>
      <c r="AE36" s="30"/>
      <c r="AG36" s="30"/>
      <c r="AI36" s="30"/>
      <c r="AK36" s="327"/>
    </row>
    <row r="37" spans="2:37" s="324" customFormat="1" ht="18" customHeight="1">
      <c r="B37" s="327"/>
      <c r="C37" s="325"/>
      <c r="D37" s="30"/>
      <c r="F37" s="325"/>
      <c r="G37" s="30"/>
      <c r="I37" s="328"/>
      <c r="L37" s="185">
        <v>2</v>
      </c>
      <c r="P37" s="185"/>
      <c r="Q37" s="185"/>
      <c r="R37" s="325"/>
      <c r="S37" s="403"/>
      <c r="U37" s="325"/>
      <c r="V37" s="325"/>
      <c r="W37" s="30"/>
      <c r="X37" s="30"/>
      <c r="Y37" s="30"/>
      <c r="Z37" s="30"/>
      <c r="AA37" s="325"/>
      <c r="AB37" s="325"/>
      <c r="AD37" s="325"/>
      <c r="AE37" s="185">
        <v>4</v>
      </c>
      <c r="AF37" s="420"/>
      <c r="AG37" s="425">
        <v>5</v>
      </c>
      <c r="AH37" s="30"/>
      <c r="AI37" s="325"/>
      <c r="AJ37" s="325"/>
      <c r="AK37" s="327"/>
    </row>
    <row r="38" spans="2:37" s="324" customFormat="1" ht="18" customHeight="1">
      <c r="B38" s="81" t="s">
        <v>121</v>
      </c>
      <c r="I38" s="329"/>
      <c r="J38" s="426" t="s">
        <v>118</v>
      </c>
      <c r="K38" s="30"/>
      <c r="M38" s="30"/>
      <c r="N38" s="403"/>
      <c r="O38" s="325"/>
      <c r="P38" s="325"/>
      <c r="Q38" s="325"/>
      <c r="R38" s="325"/>
      <c r="S38" s="30"/>
      <c r="T38" s="30"/>
      <c r="W38" s="30"/>
      <c r="X38" s="327"/>
      <c r="Y38" s="325"/>
      <c r="Z38" s="30"/>
      <c r="AA38" s="30"/>
      <c r="AB38" s="30"/>
      <c r="AC38" s="30"/>
      <c r="AE38" s="325"/>
      <c r="AF38" s="325"/>
      <c r="AG38" s="325"/>
      <c r="AH38" s="325"/>
      <c r="AI38" s="325"/>
      <c r="AJ38" s="325"/>
      <c r="AK38" s="327"/>
    </row>
    <row r="39" spans="2:37" s="324" customFormat="1" ht="18" customHeight="1">
      <c r="B39" s="327"/>
      <c r="C39" s="411"/>
      <c r="F39"/>
      <c r="H39"/>
      <c r="I39"/>
      <c r="J39"/>
      <c r="K39" s="30"/>
      <c r="L39" s="30"/>
      <c r="N39" s="30"/>
      <c r="O39" s="427"/>
      <c r="P39" s="30"/>
      <c r="Q39" s="327"/>
      <c r="R39" s="325"/>
      <c r="S39" s="30"/>
      <c r="T39" s="325"/>
      <c r="U39" s="30"/>
      <c r="V39" s="30"/>
      <c r="X39" s="30"/>
      <c r="Z39" s="30"/>
      <c r="AB39"/>
      <c r="AD39" s="325"/>
      <c r="AE39" s="329"/>
      <c r="AF39" s="325"/>
      <c r="AG39" s="325"/>
      <c r="AH39" s="325"/>
      <c r="AI39" s="325"/>
      <c r="AJ39" s="325"/>
      <c r="AK39" s="327"/>
    </row>
    <row r="40" spans="2:37" s="324" customFormat="1" ht="18" customHeight="1">
      <c r="B40" s="327"/>
      <c r="C40" s="325"/>
      <c r="D40" s="325"/>
      <c r="F40" s="30"/>
      <c r="I40" s="428"/>
      <c r="K40" s="429"/>
      <c r="N40" s="30"/>
      <c r="O40" s="189">
        <v>3</v>
      </c>
      <c r="Q40" s="30"/>
      <c r="X40" s="428"/>
      <c r="Y40" s="30"/>
      <c r="Z40" s="30"/>
      <c r="AA40" s="30"/>
      <c r="AB40" s="430" t="s">
        <v>127</v>
      </c>
      <c r="AF40" s="325"/>
      <c r="AG40" s="325"/>
      <c r="AH40" s="325"/>
      <c r="AJ40" s="327"/>
      <c r="AK40" s="327"/>
    </row>
    <row r="41" spans="2:37" s="324" customFormat="1" ht="18" customHeight="1">
      <c r="B41" s="327"/>
      <c r="I41" s="428"/>
      <c r="M41" s="325"/>
      <c r="N41" s="30"/>
      <c r="S41" s="430" t="s">
        <v>128</v>
      </c>
      <c r="X41" s="428"/>
      <c r="AB41" s="325"/>
      <c r="AC41" s="325"/>
      <c r="AD41" s="325"/>
      <c r="AE41" s="325"/>
      <c r="AG41" s="327"/>
      <c r="AH41" s="327"/>
      <c r="AI41" s="431"/>
      <c r="AJ41" s="327"/>
      <c r="AK41" s="327"/>
    </row>
    <row r="42" spans="2:37" s="324" customFormat="1" ht="18" customHeight="1">
      <c r="B42" s="327"/>
      <c r="C42" s="411"/>
      <c r="M42" s="30"/>
      <c r="S42" s="30"/>
      <c r="T42" s="325"/>
      <c r="U42" s="30"/>
      <c r="Z42" s="325"/>
      <c r="AA42" s="328"/>
      <c r="AB42" s="325"/>
      <c r="AC42" s="325"/>
      <c r="AD42" s="325"/>
      <c r="AE42" s="325"/>
      <c r="AG42" s="329"/>
      <c r="AI42" s="411"/>
      <c r="AJ42" s="327"/>
      <c r="AK42" s="327"/>
    </row>
    <row r="43" spans="2:37" s="324" customFormat="1" ht="18" customHeight="1">
      <c r="B43" s="327"/>
      <c r="C43" s="411"/>
      <c r="F43" s="325"/>
      <c r="H43" s="325"/>
      <c r="L43" s="325"/>
      <c r="M43" s="325"/>
      <c r="P43" s="325"/>
      <c r="Q43" s="325"/>
      <c r="R43" s="325"/>
      <c r="S43" s="30"/>
      <c r="T43" s="325"/>
      <c r="U43" s="325"/>
      <c r="V43" s="325"/>
      <c r="W43" s="325"/>
      <c r="X43" s="30"/>
      <c r="AB43" s="326"/>
      <c r="AD43" s="325"/>
      <c r="AE43" s="216">
        <v>7.359</v>
      </c>
      <c r="AF43" s="325"/>
      <c r="AH43" s="325"/>
      <c r="AI43" s="326"/>
      <c r="AJ43" s="432"/>
      <c r="AK43" s="327"/>
    </row>
    <row r="44" s="324" customFormat="1" ht="18" customHeight="1">
      <c r="S44" s="430" t="s">
        <v>129</v>
      </c>
    </row>
    <row r="45" s="324" customFormat="1" ht="18" customHeight="1"/>
    <row r="46" s="324" customFormat="1" ht="18" customHeight="1"/>
    <row r="47" s="324" customFormat="1" ht="18" customHeight="1"/>
    <row r="48" s="324" customFormat="1" ht="18" customHeight="1"/>
    <row r="49" spans="2:37" s="324" customFormat="1" ht="18" customHeight="1">
      <c r="B49" s="327"/>
      <c r="C49" s="433"/>
      <c r="D49" s="433"/>
      <c r="H49" s="325"/>
      <c r="J49" s="325"/>
      <c r="L49" s="326"/>
      <c r="M49" s="326"/>
      <c r="N49" s="325"/>
      <c r="O49" s="325"/>
      <c r="P49" s="325"/>
      <c r="Q49" s="325"/>
      <c r="R49" s="325"/>
      <c r="S49" s="83" t="s">
        <v>21</v>
      </c>
      <c r="T49" s="327"/>
      <c r="U49" s="325"/>
      <c r="V49" s="325"/>
      <c r="W49" s="325"/>
      <c r="X49" s="325"/>
      <c r="Y49" s="325"/>
      <c r="Z49" s="325"/>
      <c r="AA49" s="325"/>
      <c r="AB49" s="326"/>
      <c r="AD49" s="326"/>
      <c r="AH49" s="327"/>
      <c r="AI49" s="325"/>
      <c r="AJ49" s="411"/>
      <c r="AK49" s="327"/>
    </row>
    <row r="50" spans="2:37" s="324" customFormat="1" ht="18" customHeight="1">
      <c r="B50" s="327"/>
      <c r="C50" s="327"/>
      <c r="D50" s="327"/>
      <c r="E50" s="327"/>
      <c r="Q50" s="325"/>
      <c r="R50" s="325"/>
      <c r="S50" s="332" t="s">
        <v>130</v>
      </c>
      <c r="U50" s="325"/>
      <c r="V50" s="325"/>
      <c r="W50" s="326"/>
      <c r="X50" s="326"/>
      <c r="Y50" s="325"/>
      <c r="Z50" s="326"/>
      <c r="AA50" s="326"/>
      <c r="AB50" s="325"/>
      <c r="AD50" s="325"/>
      <c r="AE50" s="325"/>
      <c r="AF50" s="325"/>
      <c r="AG50" s="403"/>
      <c r="AH50" s="327"/>
      <c r="AI50" s="327"/>
      <c r="AJ50" s="327"/>
      <c r="AK50" s="327"/>
    </row>
    <row r="51" spans="2:37" s="324" customFormat="1" ht="18" customHeight="1">
      <c r="B51" s="327"/>
      <c r="M51" s="326"/>
      <c r="N51" s="326"/>
      <c r="S51" s="434" t="s">
        <v>131</v>
      </c>
      <c r="X51" s="326"/>
      <c r="Y51" s="326"/>
      <c r="Z51" s="326"/>
      <c r="AA51" s="326"/>
      <c r="AB51" s="326"/>
      <c r="AC51" s="326"/>
      <c r="AD51" s="326"/>
      <c r="AJ51" s="327"/>
      <c r="AK51" s="327"/>
    </row>
    <row r="52" spans="13:25" s="435" customFormat="1" ht="31.5" customHeight="1">
      <c r="M52" s="436"/>
      <c r="N52" s="436"/>
      <c r="X52" s="436"/>
      <c r="Y52" s="436"/>
    </row>
    <row r="53" spans="13:25" s="437" customFormat="1" ht="21" customHeight="1" thickBot="1">
      <c r="M53" s="436"/>
      <c r="N53" s="436"/>
      <c r="S53" s="327"/>
      <c r="X53" s="436"/>
      <c r="Y53" s="436"/>
    </row>
    <row r="54" spans="2:36" s="12" customFormat="1" ht="21" customHeight="1" thickTop="1">
      <c r="B54" s="522" t="s">
        <v>47</v>
      </c>
      <c r="C54" s="523"/>
      <c r="D54" s="523"/>
      <c r="E54" s="523"/>
      <c r="F54" s="523"/>
      <c r="G54" s="523"/>
      <c r="H54" s="523"/>
      <c r="I54" s="523"/>
      <c r="J54" s="523"/>
      <c r="K54" s="523"/>
      <c r="L54" s="524"/>
      <c r="M54" s="436"/>
      <c r="N54" s="436"/>
      <c r="O54" s="538" t="s">
        <v>36</v>
      </c>
      <c r="P54" s="539"/>
      <c r="Q54" s="539"/>
      <c r="R54" s="540"/>
      <c r="S54" s="438"/>
      <c r="T54" s="538" t="s">
        <v>37</v>
      </c>
      <c r="U54" s="539"/>
      <c r="V54" s="539"/>
      <c r="W54" s="540"/>
      <c r="X54" s="436"/>
      <c r="Y54" s="436"/>
      <c r="Z54" s="522" t="s">
        <v>47</v>
      </c>
      <c r="AA54" s="523"/>
      <c r="AB54" s="523"/>
      <c r="AC54" s="523"/>
      <c r="AD54" s="523"/>
      <c r="AE54" s="523"/>
      <c r="AF54" s="523"/>
      <c r="AG54" s="523"/>
      <c r="AH54" s="523"/>
      <c r="AI54" s="523"/>
      <c r="AJ54" s="524"/>
    </row>
    <row r="55" spans="2:36" s="12" customFormat="1" ht="24.75" customHeight="1">
      <c r="B55" s="525"/>
      <c r="C55" s="526"/>
      <c r="D55" s="526"/>
      <c r="E55" s="526"/>
      <c r="F55" s="526"/>
      <c r="G55" s="526"/>
      <c r="H55" s="526"/>
      <c r="I55" s="526"/>
      <c r="J55" s="526"/>
      <c r="K55" s="526"/>
      <c r="L55" s="527"/>
      <c r="M55" s="436"/>
      <c r="N55" s="436"/>
      <c r="O55" s="541"/>
      <c r="P55" s="542"/>
      <c r="Q55" s="542"/>
      <c r="R55" s="543"/>
      <c r="S55" s="48"/>
      <c r="T55" s="541"/>
      <c r="U55" s="542"/>
      <c r="V55" s="542"/>
      <c r="W55" s="543"/>
      <c r="X55" s="436"/>
      <c r="Y55" s="436"/>
      <c r="Z55" s="525"/>
      <c r="AA55" s="526"/>
      <c r="AB55" s="526"/>
      <c r="AC55" s="526"/>
      <c r="AD55" s="526"/>
      <c r="AE55" s="526"/>
      <c r="AF55" s="526"/>
      <c r="AG55" s="526"/>
      <c r="AH55" s="526"/>
      <c r="AI55" s="526"/>
      <c r="AJ55" s="527"/>
    </row>
    <row r="56" spans="2:36" s="12" customFormat="1" ht="24.75" customHeight="1" thickBot="1">
      <c r="B56" s="439" t="s">
        <v>22</v>
      </c>
      <c r="C56" s="440" t="s">
        <v>28</v>
      </c>
      <c r="D56" s="440" t="s">
        <v>29</v>
      </c>
      <c r="E56" s="440" t="s">
        <v>30</v>
      </c>
      <c r="F56" s="440" t="s">
        <v>132</v>
      </c>
      <c r="G56" s="441"/>
      <c r="H56" s="442"/>
      <c r="I56" s="442" t="s">
        <v>133</v>
      </c>
      <c r="J56" s="442"/>
      <c r="K56" s="442"/>
      <c r="L56" s="443"/>
      <c r="M56" s="436"/>
      <c r="N56" s="436"/>
      <c r="O56" s="444" t="s">
        <v>22</v>
      </c>
      <c r="P56" s="445" t="s">
        <v>23</v>
      </c>
      <c r="Q56" s="445" t="s">
        <v>24</v>
      </c>
      <c r="R56" s="446" t="s">
        <v>25</v>
      </c>
      <c r="S56" s="447" t="s">
        <v>27</v>
      </c>
      <c r="T56" s="444" t="s">
        <v>22</v>
      </c>
      <c r="U56" s="445" t="s">
        <v>23</v>
      </c>
      <c r="V56" s="445" t="s">
        <v>24</v>
      </c>
      <c r="W56" s="448" t="s">
        <v>25</v>
      </c>
      <c r="X56" s="436"/>
      <c r="Y56" s="436"/>
      <c r="Z56" s="439" t="s">
        <v>22</v>
      </c>
      <c r="AA56" s="440" t="s">
        <v>28</v>
      </c>
      <c r="AB56" s="440" t="s">
        <v>29</v>
      </c>
      <c r="AC56" s="440" t="s">
        <v>30</v>
      </c>
      <c r="AD56" s="440" t="s">
        <v>132</v>
      </c>
      <c r="AE56" s="441"/>
      <c r="AF56" s="442"/>
      <c r="AG56" s="442" t="s">
        <v>133</v>
      </c>
      <c r="AH56" s="442"/>
      <c r="AI56" s="442"/>
      <c r="AJ56" s="443"/>
    </row>
    <row r="57" spans="2:36" s="12" customFormat="1" ht="24.75" customHeight="1" thickTop="1">
      <c r="B57" s="449"/>
      <c r="C57" s="450"/>
      <c r="D57" s="451"/>
      <c r="E57" s="450"/>
      <c r="F57" s="451"/>
      <c r="G57" s="452"/>
      <c r="H57" s="453"/>
      <c r="I57" s="453"/>
      <c r="J57" s="453"/>
      <c r="K57" s="453"/>
      <c r="L57" s="454"/>
      <c r="M57" s="436"/>
      <c r="N57" s="436"/>
      <c r="O57" s="455"/>
      <c r="P57" s="456"/>
      <c r="Q57" s="456"/>
      <c r="R57" s="457"/>
      <c r="S57" s="458"/>
      <c r="T57" s="459"/>
      <c r="U57" s="460" t="s">
        <v>134</v>
      </c>
      <c r="V57" s="460">
        <v>7.545</v>
      </c>
      <c r="W57" s="461"/>
      <c r="X57" s="436"/>
      <c r="Y57" s="436"/>
      <c r="Z57" s="449"/>
      <c r="AA57" s="450"/>
      <c r="AB57" s="451"/>
      <c r="AC57" s="450"/>
      <c r="AD57" s="451"/>
      <c r="AE57" s="328"/>
      <c r="AF57" s="328"/>
      <c r="AG57" s="328"/>
      <c r="AH57" s="328"/>
      <c r="AI57" s="328"/>
      <c r="AJ57" s="454"/>
    </row>
    <row r="58" spans="2:36" s="12" customFormat="1" ht="24.75" customHeight="1">
      <c r="B58" s="462">
        <v>1</v>
      </c>
      <c r="C58" s="463">
        <v>7.848</v>
      </c>
      <c r="D58" s="464">
        <v>-65</v>
      </c>
      <c r="E58" s="465">
        <f>C58+(D58/1000)</f>
        <v>7.7829999999999995</v>
      </c>
      <c r="F58" s="466" t="s">
        <v>135</v>
      </c>
      <c r="G58" s="467" t="s">
        <v>147</v>
      </c>
      <c r="H58" s="453"/>
      <c r="I58" s="329"/>
      <c r="J58" s="453"/>
      <c r="K58" s="453"/>
      <c r="L58" s="454"/>
      <c r="M58" s="436"/>
      <c r="N58" s="436"/>
      <c r="O58" s="455"/>
      <c r="P58" s="456"/>
      <c r="Q58" s="456"/>
      <c r="R58" s="468"/>
      <c r="S58" s="469" t="s">
        <v>136</v>
      </c>
      <c r="T58" s="470">
        <v>1</v>
      </c>
      <c r="U58" s="471">
        <v>7.69</v>
      </c>
      <c r="V58" s="471">
        <v>7.45</v>
      </c>
      <c r="W58" s="472">
        <f>(U58-V58)*1000</f>
        <v>240.00000000000023</v>
      </c>
      <c r="X58" s="436"/>
      <c r="Y58" s="436"/>
      <c r="Z58" s="473"/>
      <c r="AA58" s="474"/>
      <c r="AB58" s="475"/>
      <c r="AC58" s="465"/>
      <c r="AD58" s="451"/>
      <c r="AE58" s="476"/>
      <c r="AF58" s="328"/>
      <c r="AG58" s="328"/>
      <c r="AH58" s="328"/>
      <c r="AI58" s="328"/>
      <c r="AJ58" s="454"/>
    </row>
    <row r="59" spans="2:36" s="12" customFormat="1" ht="24.75" customHeight="1">
      <c r="B59" s="449"/>
      <c r="C59" s="450"/>
      <c r="D59" s="477"/>
      <c r="E59" s="478"/>
      <c r="F59" s="451"/>
      <c r="G59" s="452"/>
      <c r="H59" s="453"/>
      <c r="I59" s="329"/>
      <c r="J59" s="453"/>
      <c r="K59" s="453"/>
      <c r="L59" s="454"/>
      <c r="M59" s="436"/>
      <c r="N59" s="436"/>
      <c r="O59" s="479">
        <v>1</v>
      </c>
      <c r="P59" s="480">
        <v>7.7829999999999995</v>
      </c>
      <c r="Q59" s="480">
        <v>7.383</v>
      </c>
      <c r="R59" s="481">
        <f>(P59-Q59)*1000</f>
        <v>399.9999999999995</v>
      </c>
      <c r="S59" s="482" t="s">
        <v>40</v>
      </c>
      <c r="T59" s="532" t="s">
        <v>137</v>
      </c>
      <c r="U59" s="533"/>
      <c r="V59" s="533"/>
      <c r="W59" s="534"/>
      <c r="X59" s="436"/>
      <c r="Y59" s="436"/>
      <c r="Z59" s="473">
        <v>4</v>
      </c>
      <c r="AA59" s="474">
        <v>7.363</v>
      </c>
      <c r="AB59" s="475">
        <v>51</v>
      </c>
      <c r="AC59" s="465">
        <f>AA59+(AB59/1000)</f>
        <v>7.414000000000001</v>
      </c>
      <c r="AD59" s="451" t="s">
        <v>138</v>
      </c>
      <c r="AE59" s="483" t="s">
        <v>139</v>
      </c>
      <c r="AF59" s="328"/>
      <c r="AG59" s="328"/>
      <c r="AH59" s="328"/>
      <c r="AI59" s="328"/>
      <c r="AJ59" s="454"/>
    </row>
    <row r="60" spans="2:36" s="12" customFormat="1" ht="24.75" customHeight="1">
      <c r="B60" s="473">
        <v>2</v>
      </c>
      <c r="C60" s="474">
        <v>7.802</v>
      </c>
      <c r="D60" s="464">
        <v>-65</v>
      </c>
      <c r="E60" s="465">
        <f>C60+(D60/1000)</f>
        <v>7.736999999999999</v>
      </c>
      <c r="F60" s="451" t="s">
        <v>138</v>
      </c>
      <c r="G60" s="483" t="s">
        <v>140</v>
      </c>
      <c r="H60" s="453"/>
      <c r="I60" s="329"/>
      <c r="J60" s="453"/>
      <c r="K60" s="453"/>
      <c r="L60" s="454"/>
      <c r="M60" s="436"/>
      <c r="N60" s="436"/>
      <c r="O60" s="455"/>
      <c r="P60" s="456"/>
      <c r="Q60" s="456"/>
      <c r="R60" s="468"/>
      <c r="S60" s="484"/>
      <c r="T60" s="470">
        <v>3</v>
      </c>
      <c r="U60" s="471">
        <v>7.708</v>
      </c>
      <c r="V60" s="471">
        <v>7.568</v>
      </c>
      <c r="W60" s="472">
        <f>(U60-V60)*1000</f>
        <v>140.00000000000057</v>
      </c>
      <c r="X60" s="436"/>
      <c r="Y60" s="436"/>
      <c r="Z60" s="473"/>
      <c r="AA60" s="474"/>
      <c r="AB60" s="475"/>
      <c r="AC60" s="465"/>
      <c r="AD60" s="451"/>
      <c r="AE60" s="483" t="s">
        <v>141</v>
      </c>
      <c r="AF60" s="328"/>
      <c r="AG60" s="328"/>
      <c r="AH60" s="328"/>
      <c r="AI60" s="328"/>
      <c r="AJ60" s="454"/>
    </row>
    <row r="61" spans="2:36" s="12" customFormat="1" ht="24.75" customHeight="1">
      <c r="B61" s="449"/>
      <c r="C61" s="450"/>
      <c r="D61" s="477"/>
      <c r="E61" s="478"/>
      <c r="F61" s="451"/>
      <c r="G61" s="483" t="s">
        <v>141</v>
      </c>
      <c r="H61" s="453"/>
      <c r="I61" s="329"/>
      <c r="J61" s="453"/>
      <c r="K61" s="453"/>
      <c r="L61" s="454"/>
      <c r="M61" s="436"/>
      <c r="N61" s="436"/>
      <c r="O61" s="485">
        <v>3</v>
      </c>
      <c r="P61" s="480">
        <v>7.7829999999999995</v>
      </c>
      <c r="Q61" s="480">
        <v>7.383</v>
      </c>
      <c r="R61" s="481">
        <f>(P61-Q61)*1000</f>
        <v>399.9999999999995</v>
      </c>
      <c r="S61" s="486" t="s">
        <v>142</v>
      </c>
      <c r="T61" s="535" t="s">
        <v>143</v>
      </c>
      <c r="U61" s="536"/>
      <c r="V61" s="536"/>
      <c r="W61" s="537"/>
      <c r="X61" s="436"/>
      <c r="Y61" s="436"/>
      <c r="Z61" s="462">
        <v>5</v>
      </c>
      <c r="AA61" s="463">
        <v>7.332</v>
      </c>
      <c r="AB61" s="464">
        <v>51</v>
      </c>
      <c r="AC61" s="465">
        <f>AA61+(AB61/1000)</f>
        <v>7.383</v>
      </c>
      <c r="AD61" s="466" t="s">
        <v>135</v>
      </c>
      <c r="AE61" s="467" t="s">
        <v>148</v>
      </c>
      <c r="AF61" s="453"/>
      <c r="AG61" s="328"/>
      <c r="AH61" s="328"/>
      <c r="AI61" s="328"/>
      <c r="AJ61" s="454"/>
    </row>
    <row r="62" spans="2:36" s="12" customFormat="1" ht="24.75" customHeight="1">
      <c r="B62" s="487" t="s">
        <v>144</v>
      </c>
      <c r="C62" s="89">
        <v>7.702</v>
      </c>
      <c r="D62" s="88">
        <v>-51</v>
      </c>
      <c r="E62" s="89">
        <f>C62+D62*0.001</f>
        <v>7.651</v>
      </c>
      <c r="F62" s="451" t="s">
        <v>138</v>
      </c>
      <c r="G62" s="483" t="s">
        <v>145</v>
      </c>
      <c r="H62" s="453"/>
      <c r="I62" s="329"/>
      <c r="J62" s="453"/>
      <c r="K62" s="453"/>
      <c r="L62" s="454"/>
      <c r="M62" s="436"/>
      <c r="N62" s="436"/>
      <c r="O62" s="455"/>
      <c r="P62" s="456"/>
      <c r="Q62" s="456"/>
      <c r="R62" s="468"/>
      <c r="S62" s="486">
        <v>2009</v>
      </c>
      <c r="T62" s="470">
        <v>3</v>
      </c>
      <c r="U62" s="471">
        <v>7.543</v>
      </c>
      <c r="V62" s="471">
        <v>7.455</v>
      </c>
      <c r="W62" s="472">
        <f>(U62-V62)*1000</f>
        <v>88.00000000000009</v>
      </c>
      <c r="X62" s="436"/>
      <c r="Y62" s="436"/>
      <c r="Z62" s="488"/>
      <c r="AA62" s="463"/>
      <c r="AB62" s="464"/>
      <c r="AC62" s="465"/>
      <c r="AD62" s="451"/>
      <c r="AE62" s="489"/>
      <c r="AF62" s="328"/>
      <c r="AG62" s="328"/>
      <c r="AH62" s="328"/>
      <c r="AI62" s="328"/>
      <c r="AJ62" s="454"/>
    </row>
    <row r="63" spans="2:36" s="12" customFormat="1" ht="24.75" customHeight="1" thickBot="1">
      <c r="B63" s="490"/>
      <c r="C63" s="491"/>
      <c r="D63" s="492"/>
      <c r="E63" s="491"/>
      <c r="F63" s="492"/>
      <c r="G63" s="493"/>
      <c r="H63" s="494"/>
      <c r="I63" s="494"/>
      <c r="J63" s="494"/>
      <c r="K63" s="494"/>
      <c r="L63" s="495"/>
      <c r="M63" s="436"/>
      <c r="N63" s="436"/>
      <c r="O63" s="496"/>
      <c r="P63" s="497"/>
      <c r="Q63" s="497"/>
      <c r="R63" s="498"/>
      <c r="S63" s="499"/>
      <c r="T63" s="519" t="s">
        <v>146</v>
      </c>
      <c r="U63" s="520"/>
      <c r="V63" s="520"/>
      <c r="W63" s="521"/>
      <c r="X63" s="436"/>
      <c r="Y63" s="436"/>
      <c r="Z63" s="490"/>
      <c r="AA63" s="491"/>
      <c r="AB63" s="492"/>
      <c r="AC63" s="491"/>
      <c r="AD63" s="492"/>
      <c r="AE63" s="494"/>
      <c r="AF63" s="494"/>
      <c r="AG63" s="494"/>
      <c r="AH63" s="494"/>
      <c r="AI63" s="494"/>
      <c r="AJ63" s="495"/>
    </row>
    <row r="64" spans="13:25" s="344" customFormat="1" ht="12.75">
      <c r="M64" s="436"/>
      <c r="N64" s="436"/>
      <c r="X64" s="436"/>
      <c r="Y64" s="436"/>
    </row>
  </sheetData>
  <sheetProtection password="E5AD" sheet="1" objects="1" scenarios="1"/>
  <mergeCells count="19">
    <mergeCell ref="T61:W61"/>
    <mergeCell ref="O54:R55"/>
    <mergeCell ref="T54:W55"/>
    <mergeCell ref="J8:K8"/>
    <mergeCell ref="J9:K9"/>
    <mergeCell ref="AA8:AB8"/>
    <mergeCell ref="AA9:AB9"/>
    <mergeCell ref="T63:W63"/>
    <mergeCell ref="B54:L55"/>
    <mergeCell ref="Z54:AJ55"/>
    <mergeCell ref="J10:K10"/>
    <mergeCell ref="AA10:AB10"/>
    <mergeCell ref="T59:W59"/>
    <mergeCell ref="Y5:Z5"/>
    <mergeCell ref="W4:AB4"/>
    <mergeCell ref="AA5:AB5"/>
    <mergeCell ref="J4:O4"/>
    <mergeCell ref="J5:K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8576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2" customWidth="1"/>
    <col min="2" max="2" width="11.25390625" style="179" customWidth="1"/>
    <col min="3" max="18" width="11.25390625" style="103" customWidth="1"/>
    <col min="19" max="19" width="4.75390625" style="102" customWidth="1"/>
    <col min="20" max="20" width="1.75390625" style="102" customWidth="1"/>
    <col min="21" max="16384" width="9.125" style="103" customWidth="1"/>
  </cols>
  <sheetData>
    <row r="1" spans="1:20" s="101" customFormat="1" ht="9.75" customHeight="1">
      <c r="A1" s="98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S1" s="98"/>
      <c r="T1" s="98"/>
    </row>
    <row r="2" spans="2:18" ht="36" customHeight="1">
      <c r="B2" s="103"/>
      <c r="D2" s="104"/>
      <c r="E2" s="104"/>
      <c r="F2" s="104"/>
      <c r="G2" s="104"/>
      <c r="H2" s="104"/>
      <c r="I2" s="104"/>
      <c r="J2" s="104"/>
      <c r="K2" s="104"/>
      <c r="L2" s="104"/>
      <c r="R2" s="105"/>
    </row>
    <row r="3" spans="2:12" s="102" customFormat="1" ht="18" customHeight="1">
      <c r="B3" s="106"/>
      <c r="C3" s="106"/>
      <c r="D3" s="106"/>
      <c r="J3" s="107"/>
      <c r="K3" s="106"/>
      <c r="L3" s="106"/>
    </row>
    <row r="4" spans="1:22" s="113" customFormat="1" ht="22.5" customHeight="1">
      <c r="A4" s="108"/>
      <c r="B4" s="38" t="s">
        <v>32</v>
      </c>
      <c r="C4" s="299" t="s">
        <v>84</v>
      </c>
      <c r="D4" s="109"/>
      <c r="E4" s="108"/>
      <c r="F4" s="108"/>
      <c r="G4" s="108"/>
      <c r="H4" s="108"/>
      <c r="I4" s="109"/>
      <c r="J4" s="298" t="s">
        <v>83</v>
      </c>
      <c r="K4" s="109"/>
      <c r="L4" s="110"/>
      <c r="M4" s="109"/>
      <c r="N4" s="109"/>
      <c r="O4" s="109"/>
      <c r="P4" s="109"/>
      <c r="Q4" s="111" t="s">
        <v>33</v>
      </c>
      <c r="R4" s="300">
        <v>770057</v>
      </c>
      <c r="S4" s="109"/>
      <c r="T4" s="109"/>
      <c r="U4" s="112"/>
      <c r="V4" s="112"/>
    </row>
    <row r="5" spans="2:22" s="114" customFormat="1" ht="18" customHeight="1" thickBot="1">
      <c r="B5" s="115"/>
      <c r="C5" s="116"/>
      <c r="D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22" customFormat="1" ht="21" customHeight="1">
      <c r="A6" s="117"/>
      <c r="B6" s="118"/>
      <c r="C6" s="119"/>
      <c r="D6" s="118"/>
      <c r="E6" s="120"/>
      <c r="F6" s="120"/>
      <c r="G6" s="120"/>
      <c r="H6" s="120"/>
      <c r="I6" s="120"/>
      <c r="J6" s="118"/>
      <c r="K6" s="118"/>
      <c r="L6" s="118"/>
      <c r="M6" s="118"/>
      <c r="N6" s="118"/>
      <c r="O6" s="118"/>
      <c r="P6" s="118"/>
      <c r="Q6" s="118"/>
      <c r="R6" s="118"/>
      <c r="S6" s="121"/>
      <c r="T6" s="107"/>
      <c r="U6" s="107"/>
      <c r="V6" s="107"/>
    </row>
    <row r="7" spans="1:21" ht="21" customHeight="1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S7" s="127"/>
      <c r="T7" s="106"/>
      <c r="U7" s="104"/>
    </row>
    <row r="8" spans="1:21" ht="24.75" customHeight="1">
      <c r="A8" s="123"/>
      <c r="B8" s="128"/>
      <c r="C8" s="129" t="s">
        <v>9</v>
      </c>
      <c r="D8" s="130"/>
      <c r="E8" s="130"/>
      <c r="F8" s="130"/>
      <c r="G8" s="130"/>
      <c r="H8" s="223"/>
      <c r="I8" s="223"/>
      <c r="J8" s="59" t="s">
        <v>53</v>
      </c>
      <c r="K8" s="223"/>
      <c r="L8" s="223"/>
      <c r="M8" s="130"/>
      <c r="N8" s="130"/>
      <c r="O8" s="130"/>
      <c r="P8" s="130"/>
      <c r="Q8" s="130"/>
      <c r="R8" s="131"/>
      <c r="S8" s="127"/>
      <c r="T8" s="106"/>
      <c r="U8" s="104"/>
    </row>
    <row r="9" spans="1:21" ht="24.75" customHeight="1">
      <c r="A9" s="123"/>
      <c r="B9" s="128"/>
      <c r="C9" s="58" t="s">
        <v>8</v>
      </c>
      <c r="D9" s="130"/>
      <c r="E9" s="130"/>
      <c r="F9" s="130"/>
      <c r="G9" s="130"/>
      <c r="H9" s="130"/>
      <c r="I9" s="130"/>
      <c r="J9" s="132" t="s">
        <v>50</v>
      </c>
      <c r="K9" s="130"/>
      <c r="L9" s="130"/>
      <c r="M9" s="130"/>
      <c r="N9" s="130"/>
      <c r="O9" s="130"/>
      <c r="P9" s="547" t="s">
        <v>51</v>
      </c>
      <c r="Q9" s="547"/>
      <c r="R9" s="133"/>
      <c r="S9" s="127"/>
      <c r="T9" s="106"/>
      <c r="U9" s="104"/>
    </row>
    <row r="10" spans="1:21" ht="24.75" customHeight="1">
      <c r="A10" s="123"/>
      <c r="B10" s="128"/>
      <c r="C10" s="58" t="s">
        <v>10</v>
      </c>
      <c r="D10" s="130"/>
      <c r="E10" s="130"/>
      <c r="F10" s="130"/>
      <c r="G10" s="130"/>
      <c r="H10" s="130"/>
      <c r="I10" s="130"/>
      <c r="J10" s="132" t="s">
        <v>52</v>
      </c>
      <c r="K10" s="130"/>
      <c r="L10" s="130"/>
      <c r="M10" s="130"/>
      <c r="N10" s="130"/>
      <c r="O10" s="130"/>
      <c r="P10" s="547"/>
      <c r="Q10" s="547"/>
      <c r="R10" s="131"/>
      <c r="S10" s="127"/>
      <c r="T10" s="106"/>
      <c r="U10" s="104"/>
    </row>
    <row r="11" spans="1:21" ht="21" customHeight="1">
      <c r="A11" s="123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7"/>
      <c r="T11" s="106"/>
      <c r="U11" s="104"/>
    </row>
    <row r="12" spans="1:21" ht="21" customHeight="1">
      <c r="A12" s="123"/>
      <c r="B12" s="128"/>
      <c r="C12" s="130"/>
      <c r="D12" s="130"/>
      <c r="E12" s="130"/>
      <c r="F12" s="130"/>
      <c r="G12" s="130"/>
      <c r="H12" s="130"/>
      <c r="I12" s="130"/>
      <c r="J12" s="137"/>
      <c r="K12" s="137"/>
      <c r="L12" s="130"/>
      <c r="M12" s="130"/>
      <c r="N12" s="130"/>
      <c r="O12" s="130"/>
      <c r="P12" s="130"/>
      <c r="Q12" s="130"/>
      <c r="R12" s="131"/>
      <c r="S12" s="127"/>
      <c r="T12" s="106"/>
      <c r="U12" s="104"/>
    </row>
    <row r="13" spans="1:21" ht="21" customHeight="1">
      <c r="A13" s="123"/>
      <c r="B13" s="128"/>
      <c r="C13" s="70" t="s">
        <v>15</v>
      </c>
      <c r="D13" s="130"/>
      <c r="E13" s="130"/>
      <c r="F13" s="130"/>
      <c r="G13" s="137"/>
      <c r="H13" s="130"/>
      <c r="I13" s="130"/>
      <c r="J13" s="137" t="s">
        <v>16</v>
      </c>
      <c r="K13" s="210"/>
      <c r="M13" s="137"/>
      <c r="N13" s="130"/>
      <c r="O13" s="137"/>
      <c r="P13" s="138"/>
      <c r="Q13" s="130"/>
      <c r="R13" s="131"/>
      <c r="S13" s="127"/>
      <c r="T13" s="106"/>
      <c r="U13" s="104"/>
    </row>
    <row r="14" spans="1:21" ht="21" customHeight="1">
      <c r="A14" s="123"/>
      <c r="B14" s="128"/>
      <c r="C14" s="69" t="s">
        <v>17</v>
      </c>
      <c r="D14" s="130"/>
      <c r="E14" s="130"/>
      <c r="F14" s="130"/>
      <c r="G14" s="224"/>
      <c r="H14" s="130"/>
      <c r="I14" s="130"/>
      <c r="J14" s="301">
        <v>7.521</v>
      </c>
      <c r="K14" s="86"/>
      <c r="M14" s="224"/>
      <c r="N14" s="130"/>
      <c r="O14" s="224"/>
      <c r="P14" s="138"/>
      <c r="Q14" s="130"/>
      <c r="R14" s="131"/>
      <c r="S14" s="127"/>
      <c r="T14" s="106"/>
      <c r="U14" s="104"/>
    </row>
    <row r="15" spans="1:21" ht="21" customHeight="1">
      <c r="A15" s="123"/>
      <c r="B15" s="128"/>
      <c r="C15" s="69" t="s">
        <v>18</v>
      </c>
      <c r="D15" s="130"/>
      <c r="E15" s="130"/>
      <c r="F15" s="130"/>
      <c r="G15" s="225"/>
      <c r="H15" s="130"/>
      <c r="I15" s="130"/>
      <c r="J15" s="265" t="s">
        <v>67</v>
      </c>
      <c r="K15" s="225"/>
      <c r="N15" s="130"/>
      <c r="O15" s="225"/>
      <c r="P15" s="130"/>
      <c r="Q15" s="130"/>
      <c r="R15" s="131"/>
      <c r="S15" s="127"/>
      <c r="T15" s="106"/>
      <c r="U15" s="104"/>
    </row>
    <row r="16" spans="1:21" ht="21" customHeight="1">
      <c r="A16" s="123"/>
      <c r="B16" s="128"/>
      <c r="C16" s="130"/>
      <c r="D16" s="130"/>
      <c r="E16" s="130"/>
      <c r="F16" s="130"/>
      <c r="G16" s="130"/>
      <c r="H16" s="130"/>
      <c r="I16" s="130"/>
      <c r="J16" s="266" t="s">
        <v>54</v>
      </c>
      <c r="K16" s="215"/>
      <c r="L16" s="130"/>
      <c r="M16" s="130"/>
      <c r="N16" s="130"/>
      <c r="O16" s="130"/>
      <c r="P16" s="130"/>
      <c r="Q16" s="130"/>
      <c r="R16" s="131"/>
      <c r="S16" s="127"/>
      <c r="T16" s="106"/>
      <c r="U16" s="104"/>
    </row>
    <row r="17" spans="1:21" ht="21" customHeight="1">
      <c r="A17" s="123"/>
      <c r="B17" s="134"/>
      <c r="C17" s="135"/>
      <c r="D17" s="135"/>
      <c r="E17" s="135"/>
      <c r="F17" s="135"/>
      <c r="G17" s="135"/>
      <c r="H17" s="272"/>
      <c r="I17" s="272"/>
      <c r="J17" s="273"/>
      <c r="K17" s="273"/>
      <c r="L17" s="272"/>
      <c r="M17" s="272"/>
      <c r="N17" s="135"/>
      <c r="O17" s="135"/>
      <c r="P17" s="135"/>
      <c r="Q17" s="135"/>
      <c r="R17" s="136"/>
      <c r="S17" s="127"/>
      <c r="T17" s="106"/>
      <c r="U17" s="104"/>
    </row>
    <row r="18" spans="1:21" ht="21" customHeight="1">
      <c r="A18" s="123"/>
      <c r="B18" s="128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  <c r="S18" s="127"/>
      <c r="T18" s="106"/>
      <c r="U18" s="104"/>
    </row>
    <row r="19" spans="1:21" ht="21" customHeight="1">
      <c r="A19" s="123"/>
      <c r="B19" s="128"/>
      <c r="C19" s="69" t="s">
        <v>34</v>
      </c>
      <c r="D19" s="130"/>
      <c r="E19" s="130"/>
      <c r="F19" s="130"/>
      <c r="G19" s="130"/>
      <c r="H19" s="130"/>
      <c r="J19" s="139" t="s">
        <v>45</v>
      </c>
      <c r="L19" s="130"/>
      <c r="M19" s="138"/>
      <c r="N19" s="138"/>
      <c r="O19" s="130"/>
      <c r="P19" s="547" t="s">
        <v>55</v>
      </c>
      <c r="Q19" s="547"/>
      <c r="R19" s="131"/>
      <c r="S19" s="127"/>
      <c r="T19" s="106"/>
      <c r="U19" s="104"/>
    </row>
    <row r="20" spans="1:21" ht="21" customHeight="1">
      <c r="A20" s="123"/>
      <c r="B20" s="128"/>
      <c r="C20" s="69" t="s">
        <v>35</v>
      </c>
      <c r="D20" s="130"/>
      <c r="E20" s="130"/>
      <c r="F20" s="130"/>
      <c r="G20" s="130"/>
      <c r="H20" s="130"/>
      <c r="J20" s="140" t="s">
        <v>46</v>
      </c>
      <c r="L20" s="130"/>
      <c r="M20" s="138"/>
      <c r="N20" s="138"/>
      <c r="O20" s="130"/>
      <c r="P20" s="547" t="s">
        <v>56</v>
      </c>
      <c r="Q20" s="547"/>
      <c r="R20" s="131"/>
      <c r="S20" s="127"/>
      <c r="T20" s="106"/>
      <c r="U20" s="104"/>
    </row>
    <row r="21" spans="1:21" ht="21" customHeight="1">
      <c r="A21" s="123"/>
      <c r="B21" s="141"/>
      <c r="C21" s="142"/>
      <c r="D21" s="142"/>
      <c r="E21" s="142"/>
      <c r="F21" s="142"/>
      <c r="G21" s="142"/>
      <c r="H21" s="142"/>
      <c r="I21" s="142"/>
      <c r="J21" s="232"/>
      <c r="K21" s="142"/>
      <c r="L21" s="142"/>
      <c r="M21" s="142"/>
      <c r="N21" s="142"/>
      <c r="O21" s="142"/>
      <c r="P21" s="142"/>
      <c r="Q21" s="142"/>
      <c r="R21" s="143"/>
      <c r="S21" s="127"/>
      <c r="T21" s="106"/>
      <c r="U21" s="104"/>
    </row>
    <row r="22" spans="1:21" ht="21" customHeight="1">
      <c r="A22" s="123"/>
      <c r="B22" s="144"/>
      <c r="C22" s="145"/>
      <c r="D22" s="145"/>
      <c r="E22" s="146"/>
      <c r="F22" s="146"/>
      <c r="G22" s="146"/>
      <c r="H22" s="146"/>
      <c r="I22" s="145"/>
      <c r="J22" s="147"/>
      <c r="K22" s="145"/>
      <c r="L22" s="145"/>
      <c r="M22" s="145"/>
      <c r="N22" s="145"/>
      <c r="O22" s="145"/>
      <c r="P22" s="145"/>
      <c r="Q22" s="145"/>
      <c r="R22" s="145"/>
      <c r="S22" s="127"/>
      <c r="T22" s="106"/>
      <c r="U22" s="104"/>
    </row>
    <row r="23" spans="1:19" ht="30" customHeight="1">
      <c r="A23" s="148"/>
      <c r="B23" s="149"/>
      <c r="C23" s="150"/>
      <c r="D23" s="551" t="s">
        <v>36</v>
      </c>
      <c r="E23" s="552"/>
      <c r="F23" s="552"/>
      <c r="G23" s="552"/>
      <c r="H23" s="150"/>
      <c r="I23" s="151"/>
      <c r="J23" s="152"/>
      <c r="K23" s="149"/>
      <c r="L23" s="150"/>
      <c r="M23" s="551" t="s">
        <v>37</v>
      </c>
      <c r="N23" s="551"/>
      <c r="O23" s="551"/>
      <c r="P23" s="551"/>
      <c r="Q23" s="150"/>
      <c r="R23" s="151"/>
      <c r="S23" s="127"/>
    </row>
    <row r="24" spans="1:20" s="157" customFormat="1" ht="21" customHeight="1" thickBot="1">
      <c r="A24" s="153"/>
      <c r="B24" s="154" t="s">
        <v>22</v>
      </c>
      <c r="C24" s="96" t="s">
        <v>23</v>
      </c>
      <c r="D24" s="96" t="s">
        <v>24</v>
      </c>
      <c r="E24" s="155" t="s">
        <v>25</v>
      </c>
      <c r="F24" s="553" t="s">
        <v>26</v>
      </c>
      <c r="G24" s="554"/>
      <c r="H24" s="554"/>
      <c r="I24" s="555"/>
      <c r="J24" s="152"/>
      <c r="K24" s="154" t="s">
        <v>22</v>
      </c>
      <c r="L24" s="96" t="s">
        <v>23</v>
      </c>
      <c r="M24" s="96" t="s">
        <v>24</v>
      </c>
      <c r="N24" s="155" t="s">
        <v>25</v>
      </c>
      <c r="O24" s="553" t="s">
        <v>26</v>
      </c>
      <c r="P24" s="554"/>
      <c r="Q24" s="554"/>
      <c r="R24" s="555"/>
      <c r="S24" s="156"/>
      <c r="T24" s="102"/>
    </row>
    <row r="25" spans="1:20" s="113" customFormat="1" ht="21" customHeight="1" thickTop="1">
      <c r="A25" s="148"/>
      <c r="B25" s="158"/>
      <c r="C25" s="159"/>
      <c r="D25" s="160"/>
      <c r="E25" s="161"/>
      <c r="F25" s="162"/>
      <c r="G25" s="163"/>
      <c r="H25" s="163"/>
      <c r="I25" s="164"/>
      <c r="J25" s="152"/>
      <c r="K25" s="158"/>
      <c r="L25" s="159"/>
      <c r="M25" s="160"/>
      <c r="N25" s="161"/>
      <c r="O25" s="162"/>
      <c r="P25" s="163"/>
      <c r="Q25" s="163"/>
      <c r="R25" s="164"/>
      <c r="S25" s="127"/>
      <c r="T25" s="102"/>
    </row>
    <row r="26" spans="1:20" s="113" customFormat="1" ht="21" customHeight="1">
      <c r="A26" s="148"/>
      <c r="B26" s="165">
        <v>1</v>
      </c>
      <c r="C26" s="166">
        <v>7.631</v>
      </c>
      <c r="D26" s="166">
        <v>7.387</v>
      </c>
      <c r="E26" s="167">
        <f aca="true" t="shared" si="0" ref="E26:E31">(C26-D26)*1000</f>
        <v>244.00000000000065</v>
      </c>
      <c r="F26" s="556" t="s">
        <v>38</v>
      </c>
      <c r="G26" s="557"/>
      <c r="H26" s="557"/>
      <c r="I26" s="558"/>
      <c r="J26" s="152"/>
      <c r="K26" s="302">
        <v>1</v>
      </c>
      <c r="L26" s="168">
        <v>7.601</v>
      </c>
      <c r="M26" s="168">
        <v>7.431</v>
      </c>
      <c r="N26" s="167">
        <f>(L26-M26)*1000</f>
        <v>169.99999999999994</v>
      </c>
      <c r="O26" s="548" t="s">
        <v>66</v>
      </c>
      <c r="P26" s="549"/>
      <c r="Q26" s="549"/>
      <c r="R26" s="550"/>
      <c r="S26" s="127"/>
      <c r="T26" s="102"/>
    </row>
    <row r="27" spans="1:20" s="113" customFormat="1" ht="21" customHeight="1">
      <c r="A27" s="148"/>
      <c r="B27" s="276"/>
      <c r="C27" s="166"/>
      <c r="D27" s="166"/>
      <c r="E27" s="167">
        <f t="shared" si="0"/>
        <v>0</v>
      </c>
      <c r="F27" s="255" t="s">
        <v>85</v>
      </c>
      <c r="G27" s="256"/>
      <c r="H27" s="256"/>
      <c r="I27" s="257"/>
      <c r="J27" s="152"/>
      <c r="K27" s="165"/>
      <c r="L27" s="168"/>
      <c r="M27" s="168"/>
      <c r="N27" s="167"/>
      <c r="O27" s="559" t="s">
        <v>88</v>
      </c>
      <c r="P27" s="547"/>
      <c r="Q27" s="547"/>
      <c r="R27" s="560"/>
      <c r="S27" s="127"/>
      <c r="T27" s="102"/>
    </row>
    <row r="28" spans="1:20" s="113" customFormat="1" ht="21" customHeight="1">
      <c r="A28" s="148"/>
      <c r="B28" s="275" t="s">
        <v>69</v>
      </c>
      <c r="C28" s="166">
        <v>6.782</v>
      </c>
      <c r="D28" s="166">
        <v>4.288</v>
      </c>
      <c r="E28" s="167">
        <f t="shared" si="0"/>
        <v>2494</v>
      </c>
      <c r="F28" s="255" t="s">
        <v>86</v>
      </c>
      <c r="G28" s="256"/>
      <c r="H28" s="256"/>
      <c r="I28" s="257"/>
      <c r="J28" s="152"/>
      <c r="K28" s="302">
        <v>3</v>
      </c>
      <c r="L28" s="168">
        <v>7.734</v>
      </c>
      <c r="M28" s="168">
        <v>7.563</v>
      </c>
      <c r="N28" s="167">
        <f>(L28-M28)*1000</f>
        <v>171.00000000000026</v>
      </c>
      <c r="O28" s="548" t="s">
        <v>57</v>
      </c>
      <c r="P28" s="549"/>
      <c r="Q28" s="549"/>
      <c r="R28" s="550"/>
      <c r="S28" s="127"/>
      <c r="T28" s="102"/>
    </row>
    <row r="29" spans="1:20" s="113" customFormat="1" ht="21" customHeight="1">
      <c r="A29" s="148"/>
      <c r="B29" s="275"/>
      <c r="C29" s="166"/>
      <c r="D29" s="166"/>
      <c r="E29" s="167">
        <f t="shared" si="0"/>
        <v>0</v>
      </c>
      <c r="F29" s="548" t="s">
        <v>87</v>
      </c>
      <c r="G29" s="549"/>
      <c r="H29" s="549"/>
      <c r="I29" s="550"/>
      <c r="J29" s="152"/>
      <c r="K29" s="165"/>
      <c r="L29" s="168"/>
      <c r="M29" s="168"/>
      <c r="N29" s="167"/>
      <c r="O29" s="559" t="s">
        <v>68</v>
      </c>
      <c r="P29" s="547"/>
      <c r="Q29" s="547"/>
      <c r="R29" s="560"/>
      <c r="S29" s="127"/>
      <c r="T29" s="102"/>
    </row>
    <row r="30" spans="1:20" s="113" customFormat="1" ht="21" customHeight="1">
      <c r="A30" s="148"/>
      <c r="B30" s="165">
        <v>2</v>
      </c>
      <c r="C30" s="166">
        <v>7.624</v>
      </c>
      <c r="D30" s="166">
        <v>7.35</v>
      </c>
      <c r="E30" s="167">
        <f t="shared" si="0"/>
        <v>274</v>
      </c>
      <c r="F30" s="548" t="s">
        <v>39</v>
      </c>
      <c r="G30" s="549"/>
      <c r="H30" s="549"/>
      <c r="I30" s="550"/>
      <c r="J30" s="152"/>
      <c r="K30" s="149"/>
      <c r="L30" s="150"/>
      <c r="M30" s="551" t="s">
        <v>103</v>
      </c>
      <c r="N30" s="551"/>
      <c r="O30" s="551"/>
      <c r="P30" s="551"/>
      <c r="Q30" s="150"/>
      <c r="R30" s="151"/>
      <c r="S30" s="127"/>
      <c r="T30" s="102"/>
    </row>
    <row r="31" spans="1:20" s="113" customFormat="1" ht="21" customHeight="1">
      <c r="A31" s="148"/>
      <c r="B31" s="165">
        <v>3</v>
      </c>
      <c r="C31" s="166">
        <v>7.765</v>
      </c>
      <c r="D31" s="166">
        <v>7.387</v>
      </c>
      <c r="E31" s="167">
        <f t="shared" si="0"/>
        <v>378.0000000000001</v>
      </c>
      <c r="F31" s="548" t="s">
        <v>39</v>
      </c>
      <c r="G31" s="549"/>
      <c r="H31" s="549"/>
      <c r="I31" s="550"/>
      <c r="J31" s="152"/>
      <c r="K31" s="302" t="s">
        <v>96</v>
      </c>
      <c r="L31" s="168">
        <v>4.58</v>
      </c>
      <c r="M31" s="168">
        <v>4.355</v>
      </c>
      <c r="N31" s="167">
        <f>(L31-M31)*1000</f>
        <v>224.99999999999966</v>
      </c>
      <c r="O31" s="548" t="s">
        <v>97</v>
      </c>
      <c r="P31" s="549"/>
      <c r="Q31" s="549"/>
      <c r="R31" s="550"/>
      <c r="S31" s="127"/>
      <c r="T31" s="102"/>
    </row>
    <row r="32" spans="1:20" s="108" customFormat="1" ht="21" customHeight="1">
      <c r="A32" s="148"/>
      <c r="B32" s="169"/>
      <c r="C32" s="170"/>
      <c r="D32" s="171"/>
      <c r="E32" s="172"/>
      <c r="F32" s="173"/>
      <c r="G32" s="174"/>
      <c r="H32" s="174"/>
      <c r="I32" s="175"/>
      <c r="J32" s="152"/>
      <c r="K32" s="169"/>
      <c r="L32" s="170"/>
      <c r="M32" s="171"/>
      <c r="N32" s="172"/>
      <c r="O32" s="544" t="s">
        <v>98</v>
      </c>
      <c r="P32" s="545"/>
      <c r="Q32" s="545"/>
      <c r="R32" s="546"/>
      <c r="S32" s="127"/>
      <c r="T32" s="102"/>
    </row>
    <row r="33" spans="1:19" ht="21" customHeight="1" thickBo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8"/>
    </row>
  </sheetData>
  <sheetProtection password="E5AD" sheet="1" objects="1" scenarios="1"/>
  <mergeCells count="19">
    <mergeCell ref="F29:I29"/>
    <mergeCell ref="O29:R29"/>
    <mergeCell ref="M30:P30"/>
    <mergeCell ref="D23:G23"/>
    <mergeCell ref="M23:P23"/>
    <mergeCell ref="F24:I24"/>
    <mergeCell ref="O24:R24"/>
    <mergeCell ref="F31:I31"/>
    <mergeCell ref="O26:R26"/>
    <mergeCell ref="F26:I26"/>
    <mergeCell ref="O27:R27"/>
    <mergeCell ref="F30:I30"/>
    <mergeCell ref="O28:R28"/>
    <mergeCell ref="O32:R32"/>
    <mergeCell ref="P10:Q10"/>
    <mergeCell ref="O31:R31"/>
    <mergeCell ref="P9:Q9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2"/>
      <c r="C2" s="183"/>
      <c r="D2" s="183"/>
      <c r="E2" s="183"/>
      <c r="F2" s="183"/>
      <c r="G2" s="97" t="s">
        <v>90</v>
      </c>
      <c r="H2" s="183"/>
      <c r="I2" s="183"/>
      <c r="J2" s="183"/>
      <c r="K2" s="183"/>
      <c r="L2" s="184"/>
      <c r="R2" s="33"/>
      <c r="S2" s="34"/>
      <c r="T2" s="34"/>
      <c r="U2" s="34"/>
      <c r="V2" s="569" t="s">
        <v>4</v>
      </c>
      <c r="W2" s="569"/>
      <c r="X2" s="569"/>
      <c r="Y2" s="569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569" t="s">
        <v>4</v>
      </c>
      <c r="BO2" s="569"/>
      <c r="BP2" s="569"/>
      <c r="BQ2" s="569"/>
      <c r="BR2" s="34"/>
      <c r="BS2" s="34"/>
      <c r="BT2" s="34"/>
      <c r="BU2" s="35"/>
      <c r="BY2" s="30"/>
      <c r="BZ2" s="182"/>
      <c r="CA2" s="183"/>
      <c r="CB2" s="183"/>
      <c r="CC2" s="183"/>
      <c r="CD2" s="183"/>
      <c r="CE2" s="97" t="s">
        <v>95</v>
      </c>
      <c r="CF2" s="183"/>
      <c r="CG2" s="183"/>
      <c r="CH2" s="183"/>
      <c r="CI2" s="183"/>
      <c r="CJ2" s="184"/>
    </row>
    <row r="3" spans="18:77" ht="21" customHeight="1" thickBot="1" thickTop="1">
      <c r="R3" s="563" t="s">
        <v>5</v>
      </c>
      <c r="S3" s="564"/>
      <c r="T3" s="36"/>
      <c r="U3" s="37"/>
      <c r="V3" s="233" t="s">
        <v>42</v>
      </c>
      <c r="W3" s="233"/>
      <c r="X3" s="233"/>
      <c r="Y3" s="234"/>
      <c r="Z3" s="233" t="s">
        <v>92</v>
      </c>
      <c r="AA3" s="309"/>
      <c r="AB3" s="565" t="s">
        <v>6</v>
      </c>
      <c r="AC3" s="56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570" t="s">
        <v>6</v>
      </c>
      <c r="BK3" s="571"/>
      <c r="BL3" s="572" t="s">
        <v>91</v>
      </c>
      <c r="BM3" s="573"/>
      <c r="BN3" s="233" t="s">
        <v>92</v>
      </c>
      <c r="BO3" s="233"/>
      <c r="BP3" s="233"/>
      <c r="BQ3" s="234"/>
      <c r="BR3" s="233" t="s">
        <v>42</v>
      </c>
      <c r="BS3" s="310"/>
      <c r="BT3" s="567" t="s">
        <v>5</v>
      </c>
      <c r="BU3" s="568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90" t="s">
        <v>64</v>
      </c>
      <c r="W4" s="190"/>
      <c r="X4" s="190"/>
      <c r="Y4" s="190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298" t="s">
        <v>83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90" t="s">
        <v>64</v>
      </c>
      <c r="BO4" s="190"/>
      <c r="BP4" s="190"/>
      <c r="BQ4" s="190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235"/>
      <c r="X5" s="8"/>
      <c r="Y5" s="10"/>
      <c r="Z5" s="222" t="s">
        <v>94</v>
      </c>
      <c r="AA5" s="52"/>
      <c r="AB5" s="12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10"/>
      <c r="BN5" s="9"/>
      <c r="BO5" s="235"/>
      <c r="BP5" s="8"/>
      <c r="BQ5" s="10"/>
      <c r="BR5" s="222" t="s">
        <v>94</v>
      </c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43</v>
      </c>
      <c r="H6" s="49"/>
      <c r="I6" s="49"/>
      <c r="J6" s="50"/>
      <c r="K6" s="57" t="s">
        <v>44</v>
      </c>
      <c r="L6" s="51"/>
      <c r="Q6" s="192"/>
      <c r="R6" s="206" t="s">
        <v>3</v>
      </c>
      <c r="S6" s="29">
        <v>10.744</v>
      </c>
      <c r="T6" s="8"/>
      <c r="U6" s="10"/>
      <c r="V6" s="9"/>
      <c r="W6" s="226"/>
      <c r="X6" s="227" t="s">
        <v>70</v>
      </c>
      <c r="Y6" s="236">
        <v>7.624</v>
      </c>
      <c r="Z6" s="222" t="s">
        <v>93</v>
      </c>
      <c r="AA6" s="277">
        <v>6.077</v>
      </c>
      <c r="AB6" s="278" t="s">
        <v>48</v>
      </c>
      <c r="AC6" s="279">
        <v>9.802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0" t="s">
        <v>65</v>
      </c>
      <c r="AS6" s="84" t="s">
        <v>27</v>
      </c>
      <c r="AT6" s="181" t="s">
        <v>40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68" t="s">
        <v>72</v>
      </c>
      <c r="BK6" s="205">
        <v>7.266</v>
      </c>
      <c r="BL6" s="8"/>
      <c r="BM6" s="10"/>
      <c r="BN6" s="9"/>
      <c r="BO6" s="226"/>
      <c r="BP6" s="227" t="s">
        <v>77</v>
      </c>
      <c r="BQ6" s="236">
        <v>7.35</v>
      </c>
      <c r="BR6" s="222" t="s">
        <v>82</v>
      </c>
      <c r="BS6" s="277">
        <v>5.066</v>
      </c>
      <c r="BT6" s="20" t="s">
        <v>2</v>
      </c>
      <c r="BU6" s="28">
        <v>2.833</v>
      </c>
      <c r="BY6" s="30"/>
      <c r="BZ6" s="46"/>
      <c r="CA6" s="47" t="s">
        <v>8</v>
      </c>
      <c r="CB6" s="48"/>
      <c r="CC6" s="49"/>
      <c r="CD6" s="49"/>
      <c r="CE6" s="56" t="s">
        <v>43</v>
      </c>
      <c r="CF6" s="49"/>
      <c r="CG6" s="49"/>
      <c r="CH6" s="50"/>
      <c r="CI6" s="57" t="s">
        <v>44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59</v>
      </c>
      <c r="H7" s="49"/>
      <c r="I7" s="49"/>
      <c r="J7" s="48"/>
      <c r="K7" s="48"/>
      <c r="L7" s="60"/>
      <c r="Q7" s="192"/>
      <c r="R7" s="20"/>
      <c r="S7" s="205"/>
      <c r="T7" s="8"/>
      <c r="U7" s="10"/>
      <c r="V7" s="222" t="s">
        <v>41</v>
      </c>
      <c r="W7" s="237">
        <v>7.631</v>
      </c>
      <c r="X7" s="227"/>
      <c r="Y7" s="236"/>
      <c r="Z7" s="222"/>
      <c r="AA7" s="277"/>
      <c r="AB7" s="267"/>
      <c r="AC7" s="204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68"/>
      <c r="BK7" s="205"/>
      <c r="BL7" s="561">
        <v>7.43</v>
      </c>
      <c r="BM7" s="562"/>
      <c r="BN7" s="222" t="s">
        <v>78</v>
      </c>
      <c r="BO7" s="237">
        <v>7.387</v>
      </c>
      <c r="BP7" s="227"/>
      <c r="BQ7" s="236"/>
      <c r="BR7" s="222"/>
      <c r="BS7" s="277"/>
      <c r="BT7" s="20"/>
      <c r="BU7" s="204"/>
      <c r="BY7" s="30"/>
      <c r="BZ7" s="46"/>
      <c r="CA7" s="47" t="s">
        <v>10</v>
      </c>
      <c r="CB7" s="48"/>
      <c r="CC7" s="49"/>
      <c r="CD7" s="49"/>
      <c r="CE7" s="61" t="s">
        <v>59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92"/>
      <c r="R8" s="15" t="s">
        <v>0</v>
      </c>
      <c r="S8" s="18">
        <v>9.875</v>
      </c>
      <c r="T8" s="8"/>
      <c r="U8" s="10"/>
      <c r="V8" s="222"/>
      <c r="W8" s="237"/>
      <c r="X8" s="227" t="s">
        <v>58</v>
      </c>
      <c r="Y8" s="236">
        <v>7.765</v>
      </c>
      <c r="Z8" s="222" t="s">
        <v>93</v>
      </c>
      <c r="AA8" s="277">
        <v>6.782</v>
      </c>
      <c r="AB8" s="267" t="s">
        <v>49</v>
      </c>
      <c r="AC8" s="204">
        <v>7.853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74" t="s">
        <v>71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80" t="s">
        <v>73</v>
      </c>
      <c r="BK8" s="281">
        <v>6.84</v>
      </c>
      <c r="BL8" s="8"/>
      <c r="BM8" s="10"/>
      <c r="BN8" s="222"/>
      <c r="BO8" s="237"/>
      <c r="BP8" s="227" t="s">
        <v>79</v>
      </c>
      <c r="BQ8" s="236">
        <v>7.387</v>
      </c>
      <c r="BR8" s="222" t="s">
        <v>82</v>
      </c>
      <c r="BS8" s="277">
        <v>4.288</v>
      </c>
      <c r="BT8" s="15" t="s">
        <v>1</v>
      </c>
      <c r="BU8" s="16">
        <v>3.536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R9" s="21"/>
      <c r="S9" s="22"/>
      <c r="T9" s="23"/>
      <c r="U9" s="22"/>
      <c r="V9" s="239"/>
      <c r="W9" s="228"/>
      <c r="X9" s="240"/>
      <c r="Y9" s="241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23"/>
      <c r="BM9" s="22"/>
      <c r="BN9" s="23"/>
      <c r="BO9" s="228"/>
      <c r="BP9" s="240"/>
      <c r="BQ9" s="241"/>
      <c r="BR9" s="23"/>
      <c r="BS9" s="22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45</v>
      </c>
      <c r="H10" s="48"/>
      <c r="I10" s="48"/>
      <c r="J10" s="69" t="s">
        <v>12</v>
      </c>
      <c r="K10" s="245">
        <v>90</v>
      </c>
      <c r="L10" s="51"/>
      <c r="V10" s="9"/>
      <c r="W10" s="238"/>
      <c r="X10" s="227"/>
      <c r="Y10" s="197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303" t="s">
        <v>89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7" t="s">
        <v>11</v>
      </c>
      <c r="CB10" s="48"/>
      <c r="CC10" s="48"/>
      <c r="CD10" s="50"/>
      <c r="CE10" s="68" t="s">
        <v>45</v>
      </c>
      <c r="CF10" s="48"/>
      <c r="CG10" s="48"/>
      <c r="CH10" s="69" t="s">
        <v>12</v>
      </c>
      <c r="CI10" s="245">
        <v>90</v>
      </c>
      <c r="CJ10" s="51"/>
    </row>
    <row r="11" spans="2:88" ht="21" customHeight="1">
      <c r="B11" s="46"/>
      <c r="C11" s="67" t="s">
        <v>13</v>
      </c>
      <c r="D11" s="48"/>
      <c r="E11" s="48"/>
      <c r="F11" s="50"/>
      <c r="G11" s="68" t="s">
        <v>46</v>
      </c>
      <c r="H11" s="48"/>
      <c r="I11" s="11"/>
      <c r="J11" s="69" t="s">
        <v>14</v>
      </c>
      <c r="K11" s="245">
        <v>30</v>
      </c>
      <c r="L11" s="51"/>
      <c r="V11" s="9"/>
      <c r="W11" s="238"/>
      <c r="X11" s="9"/>
      <c r="Y11" s="238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48"/>
      <c r="CD11" s="50"/>
      <c r="CE11" s="68" t="s">
        <v>46</v>
      </c>
      <c r="CF11" s="48"/>
      <c r="CG11" s="11"/>
      <c r="CH11" s="69" t="s">
        <v>14</v>
      </c>
      <c r="CI11" s="245">
        <v>30</v>
      </c>
      <c r="CJ11" s="51"/>
    </row>
    <row r="12" spans="2:88" ht="21" customHeight="1" thickBot="1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285"/>
      <c r="AQ12" s="286"/>
      <c r="AR12" s="287"/>
      <c r="AS12" s="288" t="s">
        <v>74</v>
      </c>
      <c r="AT12" s="287"/>
      <c r="AU12" s="287"/>
      <c r="AV12" s="289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72"/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290"/>
      <c r="AQ13" s="291"/>
      <c r="AR13" s="291"/>
      <c r="AS13" s="292" t="s">
        <v>75</v>
      </c>
      <c r="AT13" s="291"/>
      <c r="AU13" s="291"/>
      <c r="AV13" s="293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4:88" ht="18" customHeight="1">
      <c r="D14" s="191"/>
      <c r="E14" s="191"/>
      <c r="F14" s="191"/>
      <c r="G14" s="191"/>
      <c r="H14" s="191"/>
      <c r="I14" s="191"/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294"/>
      <c r="AQ14" s="295"/>
      <c r="AR14" s="295"/>
      <c r="AS14" s="296" t="s">
        <v>76</v>
      </c>
      <c r="AT14" s="295"/>
      <c r="AU14" s="295"/>
      <c r="AV14" s="297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4:88" ht="18" customHeight="1">
      <c r="D15" s="191"/>
      <c r="E15" s="191"/>
      <c r="F15" s="191"/>
      <c r="G15" s="191"/>
      <c r="H15" s="191"/>
      <c r="I15" s="191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4:88" ht="18" customHeight="1">
      <c r="D16" s="195"/>
      <c r="E16" s="195"/>
      <c r="F16" s="195"/>
      <c r="G16" s="195"/>
      <c r="H16" s="195"/>
      <c r="I16" s="195"/>
      <c r="BO16" s="198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4:61" ht="18" customHeight="1">
      <c r="D17" s="196"/>
      <c r="E17" s="196"/>
      <c r="F17" s="306"/>
      <c r="G17" s="306"/>
      <c r="H17" s="196"/>
      <c r="I17" s="196"/>
      <c r="O17" s="202"/>
      <c r="BI17" s="198"/>
    </row>
    <row r="18" spans="4:67" ht="18" customHeight="1">
      <c r="D18" s="304"/>
      <c r="E18" s="197"/>
      <c r="F18" s="50"/>
      <c r="G18" s="50"/>
      <c r="H18" s="304"/>
      <c r="I18" s="197"/>
      <c r="Y18" s="30"/>
      <c r="AU18" s="201"/>
      <c r="AX18" s="231"/>
      <c r="BA18" s="231"/>
      <c r="BI18" s="198"/>
      <c r="BL18" s="229"/>
      <c r="BO18" s="94"/>
    </row>
    <row r="19" spans="4:61" ht="18" customHeight="1">
      <c r="D19" s="304"/>
      <c r="E19" s="197"/>
      <c r="F19" s="50"/>
      <c r="G19" s="50"/>
      <c r="H19" s="304"/>
      <c r="I19" s="197"/>
      <c r="AU19" s="30"/>
      <c r="AW19" s="201"/>
      <c r="BE19" s="30"/>
      <c r="BI19" s="187"/>
    </row>
    <row r="20" spans="4:65" ht="18" customHeight="1">
      <c r="D20" s="304"/>
      <c r="E20" s="197"/>
      <c r="F20" s="50"/>
      <c r="G20" s="50"/>
      <c r="H20" s="304"/>
      <c r="I20" s="197"/>
      <c r="AQ20" s="201"/>
      <c r="AW20" s="30"/>
      <c r="AZ20" s="30"/>
      <c r="BC20" s="30"/>
      <c r="BF20" s="30"/>
      <c r="BG20" s="214"/>
      <c r="BM20" s="201"/>
    </row>
    <row r="21" spans="4:65" ht="18" customHeight="1">
      <c r="D21" s="305"/>
      <c r="E21" s="307"/>
      <c r="F21" s="30"/>
      <c r="G21" s="30"/>
      <c r="H21" s="30"/>
      <c r="I21" s="30"/>
      <c r="J21" s="30"/>
      <c r="K21" s="324"/>
      <c r="AN21" s="335" t="s">
        <v>105</v>
      </c>
      <c r="AQ21" s="30"/>
      <c r="AS21" s="30"/>
      <c r="AZ21" s="30"/>
      <c r="BD21" s="185"/>
      <c r="BE21" s="185"/>
      <c r="BM21" s="30"/>
    </row>
    <row r="22" spans="4:82" ht="18" customHeight="1">
      <c r="D22" s="305"/>
      <c r="E22" s="308"/>
      <c r="F22" s="30"/>
      <c r="G22" s="325"/>
      <c r="H22" s="324"/>
      <c r="I22" s="326"/>
      <c r="J22" s="30"/>
      <c r="K22" s="324"/>
      <c r="S22" s="185"/>
      <c r="AC22" s="214"/>
      <c r="AO22" s="198"/>
      <c r="BD22" s="30"/>
      <c r="BE22" s="30"/>
      <c r="BF22" s="221"/>
      <c r="BI22" s="208"/>
      <c r="BK22" s="247"/>
      <c r="BO22" s="30"/>
      <c r="BP22" s="30"/>
      <c r="BU22" s="221"/>
      <c r="CD22" s="75"/>
    </row>
    <row r="23" spans="6:88" ht="18" customHeight="1">
      <c r="F23" s="30"/>
      <c r="G23" s="325"/>
      <c r="H23" s="324"/>
      <c r="I23" s="30"/>
      <c r="J23" s="30"/>
      <c r="K23" s="30"/>
      <c r="Q23" s="331" t="s">
        <v>58</v>
      </c>
      <c r="S23" s="30"/>
      <c r="V23" s="30"/>
      <c r="AG23" s="201"/>
      <c r="AO23" s="94"/>
      <c r="AZ23" s="30"/>
      <c r="BB23" s="30"/>
      <c r="BC23" s="30"/>
      <c r="BK23" s="246"/>
      <c r="BX23" s="30"/>
      <c r="BY23" s="30"/>
      <c r="BZ23" s="198"/>
      <c r="CA23" s="30"/>
      <c r="CB23" s="75"/>
      <c r="CC23" s="75"/>
      <c r="CF23" s="75"/>
      <c r="CG23" s="75"/>
      <c r="CI23" s="75"/>
      <c r="CJ23" s="75"/>
    </row>
    <row r="24" spans="10:84" ht="18" customHeight="1">
      <c r="J24" s="327"/>
      <c r="K24" s="30"/>
      <c r="Q24" s="185"/>
      <c r="AG24" s="30"/>
      <c r="AS24" s="30"/>
      <c r="AY24" s="214"/>
      <c r="BK24" s="30"/>
      <c r="BP24" s="208"/>
      <c r="BR24" s="30"/>
      <c r="BU24" s="30"/>
      <c r="BV24" s="30"/>
      <c r="BW24" s="30"/>
      <c r="BZ24" s="199"/>
      <c r="CF24" s="75"/>
    </row>
    <row r="25" spans="6:85" ht="18" customHeight="1">
      <c r="F25" s="30"/>
      <c r="G25" s="324"/>
      <c r="H25" s="325"/>
      <c r="I25" s="30"/>
      <c r="J25" s="324"/>
      <c r="K25" s="328"/>
      <c r="L25" s="185"/>
      <c r="AB25" s="201"/>
      <c r="AC25" s="218"/>
      <c r="AD25" s="30"/>
      <c r="AF25" s="30"/>
      <c r="AH25" s="30"/>
      <c r="AI25" s="30"/>
      <c r="AK25" s="30"/>
      <c r="AW25" s="185"/>
      <c r="BG25" s="30"/>
      <c r="BZ25" s="30"/>
      <c r="CF25" s="75"/>
      <c r="CG25" s="30"/>
    </row>
    <row r="26" spans="3:87" ht="18" customHeight="1">
      <c r="C26" s="323" t="s">
        <v>48</v>
      </c>
      <c r="F26" s="324"/>
      <c r="G26" s="324"/>
      <c r="H26" s="324"/>
      <c r="I26" s="324"/>
      <c r="J26" s="324"/>
      <c r="K26" s="329"/>
      <c r="L26" s="30"/>
      <c r="T26" s="201"/>
      <c r="U26" s="30"/>
      <c r="V26" s="185"/>
      <c r="W26" s="30"/>
      <c r="Z26" s="209"/>
      <c r="AA26" s="214"/>
      <c r="AB26" s="30"/>
      <c r="AC26" s="218" t="s">
        <v>41</v>
      </c>
      <c r="AM26" s="30"/>
      <c r="AN26" s="185"/>
      <c r="AU26" s="30"/>
      <c r="AW26" s="30"/>
      <c r="BB26" s="78"/>
      <c r="BH26" s="202"/>
      <c r="BI26" s="30"/>
      <c r="BJ26" s="271" t="s">
        <v>72</v>
      </c>
      <c r="BN26" s="218" t="s">
        <v>80</v>
      </c>
      <c r="BO26" s="185"/>
      <c r="BR26" s="333" t="s">
        <v>81</v>
      </c>
      <c r="BU26" s="198"/>
      <c r="BV26" s="332" t="s">
        <v>99</v>
      </c>
      <c r="BY26" s="185"/>
      <c r="BZ26" s="30"/>
      <c r="CD26" s="30"/>
      <c r="CE26" s="320"/>
      <c r="CF26" s="75"/>
      <c r="CI26" s="81" t="s">
        <v>1</v>
      </c>
    </row>
    <row r="27" spans="1:89" ht="18" customHeight="1">
      <c r="A27" s="80"/>
      <c r="H27" s="30"/>
      <c r="I27" s="185">
        <v>1</v>
      </c>
      <c r="K27" s="30"/>
      <c r="N27" s="30"/>
      <c r="P27" s="198"/>
      <c r="Q27" s="30"/>
      <c r="S27" s="30"/>
      <c r="T27" s="30"/>
      <c r="V27" s="30"/>
      <c r="W27" s="185"/>
      <c r="AA27" s="30"/>
      <c r="AN27" s="30"/>
      <c r="AO27" s="30"/>
      <c r="AR27" s="30"/>
      <c r="AS27" s="30"/>
      <c r="AT27" s="30"/>
      <c r="AZ27" s="270" t="s">
        <v>79</v>
      </c>
      <c r="BE27" s="185">
        <v>3</v>
      </c>
      <c r="BH27" s="30"/>
      <c r="BI27" s="185">
        <v>4</v>
      </c>
      <c r="BJ27" s="30"/>
      <c r="BK27" s="30"/>
      <c r="BL27" s="30"/>
      <c r="BM27" s="30"/>
      <c r="BN27" s="30"/>
      <c r="BO27" s="185"/>
      <c r="BP27" s="30"/>
      <c r="BQ27" s="30"/>
      <c r="BS27" s="30"/>
      <c r="BU27" s="199"/>
      <c r="BV27" s="332" t="s">
        <v>100</v>
      </c>
      <c r="BW27" s="269"/>
      <c r="BY27" s="30"/>
      <c r="CC27" s="191"/>
      <c r="CF27" s="30"/>
      <c r="CK27" s="80"/>
    </row>
    <row r="28" spans="1:88" ht="18" customHeight="1">
      <c r="A28" s="80"/>
      <c r="B28" s="80"/>
      <c r="C28" s="30"/>
      <c r="E28" s="330"/>
      <c r="F28" s="330"/>
      <c r="G28" s="330"/>
      <c r="H28" s="330"/>
      <c r="I28" s="30"/>
      <c r="K28" s="186"/>
      <c r="M28" s="30"/>
      <c r="N28" s="185"/>
      <c r="O28" s="30"/>
      <c r="P28" s="199"/>
      <c r="R28" s="30"/>
      <c r="S28" s="30"/>
      <c r="V28" s="30"/>
      <c r="W28" s="30"/>
      <c r="X28" s="30"/>
      <c r="AD28" s="30"/>
      <c r="AF28" s="30"/>
      <c r="AG28" s="30"/>
      <c r="AH28" s="30"/>
      <c r="AI28" s="30"/>
      <c r="AO28" s="78"/>
      <c r="AR28" s="30"/>
      <c r="AT28" s="30"/>
      <c r="AY28" s="30"/>
      <c r="AZ28" s="30"/>
      <c r="BA28" s="30"/>
      <c r="BB28" s="30"/>
      <c r="BC28" s="30"/>
      <c r="BE28" s="30"/>
      <c r="BG28" s="30"/>
      <c r="BH28" s="30"/>
      <c r="BI28" s="30"/>
      <c r="BJ28" s="30"/>
      <c r="BO28" s="30"/>
      <c r="BU28" s="30"/>
      <c r="BV28" s="78"/>
      <c r="BY28" s="30"/>
      <c r="CB28" s="78"/>
      <c r="CC28" s="30"/>
      <c r="CD28" s="30"/>
      <c r="CJ28" s="80"/>
    </row>
    <row r="29" spans="1:89" ht="18" customHeight="1">
      <c r="A29" s="80"/>
      <c r="M29" s="185"/>
      <c r="N29" s="30"/>
      <c r="P29" s="30"/>
      <c r="S29" s="30"/>
      <c r="U29" s="30"/>
      <c r="X29" s="185">
        <v>2</v>
      </c>
      <c r="AA29" s="30"/>
      <c r="AD29" s="218" t="s">
        <v>70</v>
      </c>
      <c r="AF29" s="218"/>
      <c r="AG29" s="30"/>
      <c r="AM29" s="201"/>
      <c r="AZ29" s="30"/>
      <c r="BA29" s="30"/>
      <c r="BB29" s="30"/>
      <c r="BH29" s="30"/>
      <c r="BI29" s="244"/>
      <c r="BJ29" s="189"/>
      <c r="BO29" s="30"/>
      <c r="BS29" s="30"/>
      <c r="BU29" s="219"/>
      <c r="BV29" s="332" t="s">
        <v>102</v>
      </c>
      <c r="CC29" s="195"/>
      <c r="CD29" s="321"/>
      <c r="CE29" s="322"/>
      <c r="CK29" s="80"/>
    </row>
    <row r="30" spans="3:85" ht="18" customHeight="1">
      <c r="C30" s="82" t="s">
        <v>0</v>
      </c>
      <c r="I30" s="94" t="s">
        <v>49</v>
      </c>
      <c r="J30" s="201"/>
      <c r="M30" s="30"/>
      <c r="N30" s="30"/>
      <c r="O30" s="185"/>
      <c r="U30" s="185"/>
      <c r="V30" s="30"/>
      <c r="X30" s="79"/>
      <c r="AG30" s="30"/>
      <c r="AI30" s="30"/>
      <c r="AM30" s="30"/>
      <c r="AZ30" s="270" t="s">
        <v>78</v>
      </c>
      <c r="BB30" s="30"/>
      <c r="BK30" s="30"/>
      <c r="BM30" s="321" t="s">
        <v>73</v>
      </c>
      <c r="BQ30" s="30"/>
      <c r="BS30" s="185"/>
      <c r="BV30" s="332" t="s">
        <v>101</v>
      </c>
      <c r="BX30" s="185"/>
      <c r="BZ30" s="30"/>
      <c r="CA30" s="334" t="s">
        <v>104</v>
      </c>
      <c r="CC30" s="196"/>
      <c r="CE30" s="244" t="s">
        <v>82</v>
      </c>
      <c r="CG30" s="30"/>
    </row>
    <row r="31" spans="5:85" ht="18" customHeight="1">
      <c r="E31" s="203"/>
      <c r="G31" s="30"/>
      <c r="J31" s="30"/>
      <c r="L31" s="30"/>
      <c r="V31" s="185"/>
      <c r="W31" s="30"/>
      <c r="X31" s="30"/>
      <c r="Y31" s="30"/>
      <c r="AB31" s="30"/>
      <c r="AG31" s="30"/>
      <c r="AH31" s="30"/>
      <c r="AJ31" s="30"/>
      <c r="AS31" s="30"/>
      <c r="AV31" s="79"/>
      <c r="AZ31" s="30"/>
      <c r="BB31" s="30"/>
      <c r="BC31" s="30"/>
      <c r="BG31" s="30"/>
      <c r="BI31" s="30"/>
      <c r="BK31" s="185"/>
      <c r="BN31" s="30"/>
      <c r="BP31" s="30"/>
      <c r="BQ31" s="185"/>
      <c r="BR31" s="30"/>
      <c r="BS31" s="30"/>
      <c r="BT31" s="30"/>
      <c r="BV31" s="30"/>
      <c r="BW31" s="30"/>
      <c r="BX31" s="30"/>
      <c r="BY31" s="30"/>
      <c r="CC31" s="213"/>
      <c r="CG31" s="213"/>
    </row>
    <row r="32" spans="9:81" ht="18" customHeight="1">
      <c r="I32" s="30"/>
      <c r="N32" s="30"/>
      <c r="S32" s="30"/>
      <c r="T32" s="203"/>
      <c r="X32" s="185"/>
      <c r="AB32" s="185"/>
      <c r="AG32" s="30"/>
      <c r="AI32" s="30"/>
      <c r="AW32" s="30"/>
      <c r="AX32" s="30"/>
      <c r="AZ32" s="30"/>
      <c r="BA32" s="30"/>
      <c r="BB32" s="30"/>
      <c r="BC32" s="30"/>
      <c r="BF32" s="30"/>
      <c r="BI32" s="185"/>
      <c r="BO32" s="30"/>
      <c r="BR32" s="185"/>
      <c r="BS32" s="219"/>
      <c r="BW32" s="185"/>
      <c r="CC32" s="197"/>
    </row>
    <row r="33" spans="10:75" ht="18" customHeight="1">
      <c r="J33" s="94"/>
      <c r="O33" s="185"/>
      <c r="P33" s="30"/>
      <c r="R33" s="30"/>
      <c r="AD33" s="30"/>
      <c r="AG33" s="216"/>
      <c r="AU33" s="30"/>
      <c r="BC33" s="244" t="s">
        <v>77</v>
      </c>
      <c r="BE33" s="30"/>
      <c r="BF33" s="185"/>
      <c r="BH33" s="30"/>
      <c r="BI33" s="185"/>
      <c r="BN33" s="30"/>
      <c r="BO33" s="30"/>
      <c r="BU33" s="30"/>
      <c r="BV33" s="30"/>
      <c r="BW33" s="185"/>
    </row>
    <row r="34" spans="15:75" ht="18" customHeight="1">
      <c r="O34" s="30"/>
      <c r="S34" s="30"/>
      <c r="AD34" s="189"/>
      <c r="AU34" s="185"/>
      <c r="BG34" s="30"/>
      <c r="BI34" s="200"/>
      <c r="BK34" s="30"/>
      <c r="BN34" s="30"/>
      <c r="BO34" s="185"/>
      <c r="BP34" s="30"/>
      <c r="BQ34" s="30"/>
      <c r="BS34" s="214"/>
      <c r="BT34" s="30"/>
      <c r="BU34" s="30"/>
      <c r="BW34" s="30"/>
    </row>
    <row r="35" spans="9:73" ht="18" customHeight="1">
      <c r="I35" s="30"/>
      <c r="AE35" s="200"/>
      <c r="BG35" s="189"/>
      <c r="BK35" s="189"/>
      <c r="BU35" s="187"/>
    </row>
    <row r="36" spans="17:73" ht="18" customHeight="1">
      <c r="Q36" s="217"/>
      <c r="R36" s="198"/>
      <c r="AJ36" s="229"/>
      <c r="AU36" s="30"/>
      <c r="AW36" s="30"/>
      <c r="BK36" s="95"/>
      <c r="BL36" s="229"/>
      <c r="BU36" s="198"/>
    </row>
    <row r="37" spans="18:73" ht="18" customHeight="1">
      <c r="R37" s="199"/>
      <c r="Y37" s="220"/>
      <c r="AA37" s="220"/>
      <c r="AE37" s="30"/>
      <c r="AU37" s="189"/>
      <c r="AW37" s="188"/>
      <c r="BU37" s="199"/>
    </row>
    <row r="38" spans="35:80" ht="18" customHeight="1">
      <c r="AI38" s="230"/>
      <c r="AX38" s="30"/>
      <c r="AY38" s="30"/>
      <c r="BT38" s="30"/>
      <c r="BX38" s="30"/>
      <c r="CB38" s="207"/>
    </row>
    <row r="39" ht="18" customHeight="1">
      <c r="AP39" s="217"/>
    </row>
    <row r="40" spans="39:45" ht="18" customHeight="1">
      <c r="AM40" s="30"/>
      <c r="AS40" s="30"/>
    </row>
    <row r="41" spans="39:49" ht="18" customHeight="1">
      <c r="AM41" s="189"/>
      <c r="AW41" s="198"/>
    </row>
    <row r="42" ht="18" customHeight="1">
      <c r="AW42" s="94"/>
    </row>
    <row r="43" ht="18" customHeight="1"/>
    <row r="44" spans="13:20" ht="18" customHeight="1">
      <c r="M44" s="191"/>
      <c r="N44" s="191"/>
      <c r="O44" s="191"/>
      <c r="P44" s="191"/>
      <c r="Q44" s="191"/>
      <c r="R44" s="191"/>
      <c r="S44" s="191"/>
      <c r="T44" s="191"/>
    </row>
    <row r="45" spans="13:88" ht="18" customHeight="1">
      <c r="M45" s="196"/>
      <c r="N45" s="196"/>
      <c r="O45" s="196"/>
      <c r="P45" s="196"/>
      <c r="Q45" s="196"/>
      <c r="R45" s="196"/>
      <c r="S45" s="196"/>
      <c r="T45" s="196"/>
      <c r="CJ45" s="191"/>
    </row>
    <row r="46" spans="11:88" ht="18" customHeight="1">
      <c r="K46" s="74"/>
      <c r="L46" s="74"/>
      <c r="M46" s="57"/>
      <c r="N46" s="57"/>
      <c r="O46" s="50"/>
      <c r="P46" s="50"/>
      <c r="Q46" s="50"/>
      <c r="R46" s="50"/>
      <c r="S46" s="50"/>
      <c r="T46" s="50"/>
      <c r="AC46" s="74"/>
      <c r="AS46" s="76" t="s">
        <v>19</v>
      </c>
      <c r="BR46" s="191"/>
      <c r="BS46" s="191"/>
      <c r="BT46" s="191"/>
      <c r="BU46" s="191"/>
      <c r="BV46" s="191"/>
      <c r="BW46" s="191"/>
      <c r="BX46" s="191"/>
      <c r="BY46" s="191"/>
      <c r="CC46" s="74"/>
      <c r="CD46" s="74"/>
      <c r="CE46" s="74"/>
      <c r="CF46" s="74"/>
      <c r="CG46" s="74"/>
      <c r="CH46" s="74"/>
      <c r="CI46" s="74"/>
      <c r="CJ46" s="191"/>
    </row>
    <row r="47" spans="2:88" ht="21" customHeight="1" thickBot="1">
      <c r="B47" s="258" t="s">
        <v>22</v>
      </c>
      <c r="C47" s="259" t="s">
        <v>28</v>
      </c>
      <c r="D47" s="259" t="s">
        <v>29</v>
      </c>
      <c r="E47" s="259" t="s">
        <v>30</v>
      </c>
      <c r="F47" s="317" t="s">
        <v>31</v>
      </c>
      <c r="G47" s="9"/>
      <c r="H47" s="57"/>
      <c r="I47" s="57"/>
      <c r="J47" s="57"/>
      <c r="K47" s="57"/>
      <c r="L47" s="57"/>
      <c r="M47" s="250"/>
      <c r="N47" s="191"/>
      <c r="O47" s="191"/>
      <c r="P47" s="191"/>
      <c r="Q47" s="191"/>
      <c r="R47" s="191"/>
      <c r="S47" s="191"/>
      <c r="T47" s="191"/>
      <c r="AS47" s="77" t="s">
        <v>20</v>
      </c>
      <c r="BR47" s="191"/>
      <c r="BS47" s="191"/>
      <c r="BT47" s="191"/>
      <c r="BU47" s="191"/>
      <c r="BV47" s="191"/>
      <c r="BW47" s="191"/>
      <c r="BX47" s="191"/>
      <c r="BY47" s="191"/>
      <c r="BZ47" s="57"/>
      <c r="CA47" s="57"/>
      <c r="CB47" s="57"/>
      <c r="CC47" s="57"/>
      <c r="CD47" s="57"/>
      <c r="CE47" s="9"/>
      <c r="CF47" s="258" t="s">
        <v>22</v>
      </c>
      <c r="CG47" s="259" t="s">
        <v>28</v>
      </c>
      <c r="CH47" s="259" t="s">
        <v>29</v>
      </c>
      <c r="CI47" s="259" t="s">
        <v>30</v>
      </c>
      <c r="CJ47" s="260" t="s">
        <v>31</v>
      </c>
    </row>
    <row r="48" spans="2:88" ht="21" customHeight="1" thickTop="1">
      <c r="B48" s="85"/>
      <c r="C48" s="4"/>
      <c r="D48" s="3" t="s">
        <v>64</v>
      </c>
      <c r="E48" s="4"/>
      <c r="F48" s="318"/>
      <c r="G48" s="57"/>
      <c r="H48" s="57"/>
      <c r="I48" s="50"/>
      <c r="J48" s="57"/>
      <c r="K48" s="50"/>
      <c r="L48" s="50"/>
      <c r="M48" s="250"/>
      <c r="N48" s="191"/>
      <c r="O48" s="191"/>
      <c r="P48" s="191"/>
      <c r="Q48" s="191"/>
      <c r="R48" s="191"/>
      <c r="S48" s="191"/>
      <c r="T48" s="191"/>
      <c r="AS48" s="77" t="s">
        <v>60</v>
      </c>
      <c r="BR48" s="57"/>
      <c r="BS48" s="57"/>
      <c r="BT48" s="57"/>
      <c r="BU48" s="57"/>
      <c r="BV48" s="57"/>
      <c r="BW48" s="196"/>
      <c r="BX48" s="196"/>
      <c r="BY48" s="196"/>
      <c r="BZ48" s="57"/>
      <c r="CA48" s="50"/>
      <c r="CB48" s="57"/>
      <c r="CC48" s="50"/>
      <c r="CD48" s="50"/>
      <c r="CE48" s="57"/>
      <c r="CF48" s="262"/>
      <c r="CG48" s="4"/>
      <c r="CH48" s="3" t="s">
        <v>64</v>
      </c>
      <c r="CI48" s="4"/>
      <c r="CJ48" s="5"/>
    </row>
    <row r="49" spans="2:88" ht="21" customHeight="1">
      <c r="B49" s="211"/>
      <c r="C49" s="87"/>
      <c r="D49" s="87"/>
      <c r="E49" s="87"/>
      <c r="F49" s="319"/>
      <c r="G49" s="9"/>
      <c r="H49" s="314"/>
      <c r="I49" s="315"/>
      <c r="J49" s="248"/>
      <c r="K49" s="249"/>
      <c r="L49" s="9"/>
      <c r="M49" s="250"/>
      <c r="N49" s="191"/>
      <c r="O49" s="191"/>
      <c r="P49" s="191"/>
      <c r="Q49" s="191"/>
      <c r="R49" s="191"/>
      <c r="S49" s="191"/>
      <c r="T49" s="191"/>
      <c r="BR49" s="50"/>
      <c r="BS49" s="50"/>
      <c r="BT49" s="50"/>
      <c r="BU49" s="50"/>
      <c r="BV49" s="57"/>
      <c r="BW49" s="57"/>
      <c r="BX49" s="57"/>
      <c r="BY49" s="50"/>
      <c r="BZ49" s="314"/>
      <c r="CA49" s="315"/>
      <c r="CB49" s="248"/>
      <c r="CC49" s="249"/>
      <c r="CD49" s="9"/>
      <c r="CE49" s="9"/>
      <c r="CF49" s="212"/>
      <c r="CG49" s="90"/>
      <c r="CH49" s="88"/>
      <c r="CI49" s="89"/>
      <c r="CJ49" s="263"/>
    </row>
    <row r="50" spans="2:88" ht="21" customHeight="1">
      <c r="B50" s="313">
        <v>1</v>
      </c>
      <c r="C50" s="312">
        <v>7.846</v>
      </c>
      <c r="D50" s="88">
        <v>-65</v>
      </c>
      <c r="E50" s="283">
        <f>C50+D50*0.001</f>
        <v>7.781</v>
      </c>
      <c r="F50" s="319" t="s">
        <v>63</v>
      </c>
      <c r="G50" s="50"/>
      <c r="H50" s="251"/>
      <c r="I50" s="242"/>
      <c r="J50" s="248"/>
      <c r="K50" s="249"/>
      <c r="L50" s="9"/>
      <c r="M50" s="250"/>
      <c r="N50" s="191"/>
      <c r="O50" s="191"/>
      <c r="P50" s="191"/>
      <c r="Q50" s="191"/>
      <c r="R50" s="191"/>
      <c r="S50" s="191"/>
      <c r="T50" s="191"/>
      <c r="AS50" s="83" t="s">
        <v>21</v>
      </c>
      <c r="BR50" s="251"/>
      <c r="BS50" s="242"/>
      <c r="BT50" s="248"/>
      <c r="BU50" s="249"/>
      <c r="BV50" s="9"/>
      <c r="BW50" s="250"/>
      <c r="BX50" s="191"/>
      <c r="BY50" s="191"/>
      <c r="BZ50" s="252"/>
      <c r="CA50" s="249"/>
      <c r="CB50" s="248"/>
      <c r="CC50" s="249"/>
      <c r="CD50" s="9"/>
      <c r="CE50" s="50"/>
      <c r="CF50" s="311">
        <v>3</v>
      </c>
      <c r="CG50" s="282">
        <v>7.331</v>
      </c>
      <c r="CH50" s="88">
        <v>51</v>
      </c>
      <c r="CI50" s="283">
        <f>CG50+CH50*0.001</f>
        <v>7.382000000000001</v>
      </c>
      <c r="CJ50" s="284" t="s">
        <v>63</v>
      </c>
    </row>
    <row r="51" spans="2:88" ht="21" customHeight="1">
      <c r="B51" s="313"/>
      <c r="C51" s="312"/>
      <c r="D51" s="88"/>
      <c r="E51" s="283">
        <f>C51+D51*0.001</f>
        <v>0</v>
      </c>
      <c r="F51" s="319"/>
      <c r="G51" s="50"/>
      <c r="H51" s="251"/>
      <c r="I51" s="242"/>
      <c r="J51" s="248"/>
      <c r="K51" s="249"/>
      <c r="L51" s="9"/>
      <c r="M51" s="250"/>
      <c r="N51" s="191"/>
      <c r="O51" s="191"/>
      <c r="P51" s="191"/>
      <c r="Q51" s="191"/>
      <c r="R51" s="191"/>
      <c r="S51" s="191"/>
      <c r="T51" s="191"/>
      <c r="AS51" s="77" t="s">
        <v>61</v>
      </c>
      <c r="BR51" s="251"/>
      <c r="BS51" s="242"/>
      <c r="BT51" s="248"/>
      <c r="BU51" s="249"/>
      <c r="BV51" s="9"/>
      <c r="BW51" s="250"/>
      <c r="BX51" s="191"/>
      <c r="BY51" s="191"/>
      <c r="BZ51" s="251"/>
      <c r="CA51" s="242"/>
      <c r="CB51" s="248"/>
      <c r="CC51" s="249"/>
      <c r="CD51" s="9"/>
      <c r="CE51" s="50"/>
      <c r="CF51" s="313"/>
      <c r="CG51" s="312"/>
      <c r="CH51" s="88"/>
      <c r="CI51" s="283"/>
      <c r="CJ51" s="284"/>
    </row>
    <row r="52" spans="2:88" ht="21" customHeight="1">
      <c r="B52" s="311">
        <v>2</v>
      </c>
      <c r="C52" s="282">
        <v>7.693</v>
      </c>
      <c r="D52" s="88">
        <v>-51</v>
      </c>
      <c r="E52" s="283">
        <f>C52+D52*0.001</f>
        <v>7.6419999999999995</v>
      </c>
      <c r="F52" s="284" t="s">
        <v>63</v>
      </c>
      <c r="G52" s="50"/>
      <c r="H52" s="252"/>
      <c r="I52" s="249"/>
      <c r="J52" s="248"/>
      <c r="K52" s="249"/>
      <c r="L52" s="9"/>
      <c r="M52" s="250"/>
      <c r="N52" s="191"/>
      <c r="O52" s="191"/>
      <c r="P52" s="191"/>
      <c r="Q52" s="191"/>
      <c r="R52" s="191"/>
      <c r="S52" s="191"/>
      <c r="T52" s="191"/>
      <c r="AS52" s="77" t="s">
        <v>62</v>
      </c>
      <c r="BR52" s="252"/>
      <c r="BS52" s="249"/>
      <c r="BT52" s="248"/>
      <c r="BU52" s="249"/>
      <c r="BV52" s="9"/>
      <c r="BW52" s="250"/>
      <c r="BX52" s="191"/>
      <c r="BY52" s="191"/>
      <c r="BZ52" s="251"/>
      <c r="CA52" s="242"/>
      <c r="CB52" s="248"/>
      <c r="CC52" s="249"/>
      <c r="CD52" s="9"/>
      <c r="CE52" s="50"/>
      <c r="CF52" s="313">
        <v>4</v>
      </c>
      <c r="CG52" s="312">
        <v>7.291</v>
      </c>
      <c r="CH52" s="88">
        <v>51</v>
      </c>
      <c r="CI52" s="283">
        <f>CG52+CH52*0.001</f>
        <v>7.3420000000000005</v>
      </c>
      <c r="CJ52" s="284" t="s">
        <v>63</v>
      </c>
    </row>
    <row r="53" spans="2:88" ht="21" customHeight="1" thickBot="1">
      <c r="B53" s="91"/>
      <c r="C53" s="92"/>
      <c r="D53" s="93"/>
      <c r="E53" s="93"/>
      <c r="F53" s="17"/>
      <c r="G53" s="50"/>
      <c r="H53" s="316"/>
      <c r="I53" s="242"/>
      <c r="J53" s="248"/>
      <c r="K53" s="249"/>
      <c r="L53" s="9"/>
      <c r="M53" s="254"/>
      <c r="N53" s="191"/>
      <c r="O53" s="191"/>
      <c r="P53" s="191"/>
      <c r="Q53" s="191"/>
      <c r="R53" s="191"/>
      <c r="S53" s="191"/>
      <c r="T53" s="191"/>
      <c r="AD53" s="31"/>
      <c r="AE53" s="32"/>
      <c r="BG53" s="31"/>
      <c r="BH53" s="32"/>
      <c r="BR53" s="253"/>
      <c r="BS53" s="249"/>
      <c r="BT53" s="248"/>
      <c r="BU53" s="249"/>
      <c r="BV53" s="9"/>
      <c r="BW53" s="254"/>
      <c r="BX53" s="191"/>
      <c r="BY53" s="191"/>
      <c r="BZ53" s="316"/>
      <c r="CA53" s="242"/>
      <c r="CB53" s="248"/>
      <c r="CC53" s="249"/>
      <c r="CD53" s="9"/>
      <c r="CE53" s="50"/>
      <c r="CF53" s="264"/>
      <c r="CG53" s="261"/>
      <c r="CH53" s="194"/>
      <c r="CI53" s="193"/>
      <c r="CJ53" s="243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 objects="1" scenarios="1"/>
  <mergeCells count="8">
    <mergeCell ref="BL7:BM7"/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2015-02-20T11:31:50Z</cp:lastPrinted>
  <dcterms:created xsi:type="dcterms:W3CDTF">2003-01-10T15:39:03Z</dcterms:created>
  <dcterms:modified xsi:type="dcterms:W3CDTF">2015-04-13T10:44:21Z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