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7935" windowWidth="14310" windowHeight="7950" activeTab="0"/>
  </bookViews>
  <sheets>
    <sheet name="Nová Pec" sheetId="1" r:id="rId1"/>
    <sheet name="Nová Pec výhled" sheetId="2" r:id="rId2"/>
    <sheet name="titul" sheetId="3" r:id="rId3"/>
  </sheets>
  <definedNames/>
  <calcPr fullCalcOnLoad="1"/>
</workbook>
</file>

<file path=xl/sharedStrings.xml><?xml version="1.0" encoding="utf-8"?>
<sst xmlns="http://schemas.openxmlformats.org/spreadsheetml/2006/main" count="246" uniqueCount="135">
  <si>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</si>
  <si>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</si>
  <si>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</si>
  <si>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</si>
  <si>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</si>
  <si>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</si>
  <si>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</si>
  <si>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</si>
  <si>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</si>
  <si>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</si>
  <si>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</si>
  <si>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</si>
  <si>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</si>
  <si>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</si>
  <si>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</si>
  <si>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</si>
  <si>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</si>
  <si>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</si>
  <si>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</si>
  <si>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</si>
  <si>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</si>
  <si>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</si>
  <si>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DVk 1</t>
  </si>
  <si>
    <t>Směr  :  Černý Kříž</t>
  </si>
  <si>
    <t>Návěstidla</t>
  </si>
  <si>
    <t>Kód : 15</t>
  </si>
  <si>
    <t>Dopravna  D 3</t>
  </si>
  <si>
    <t>Směr  :  Horní Planá</t>
  </si>
  <si>
    <t>Trať : 707</t>
  </si>
  <si>
    <t>Km  71,348</t>
  </si>
  <si>
    <t>Hranice dopravny</t>
  </si>
  <si>
    <t>D1</t>
  </si>
  <si>
    <t>DVk 2</t>
  </si>
  <si>
    <t>Sídlo dirigujícího dispečera :</t>
  </si>
  <si>
    <t>Volary</t>
  </si>
  <si>
    <t>Rádiové spojení  ( síť SRV )</t>
  </si>
  <si>
    <t>Kód : 16</t>
  </si>
  <si>
    <t>klíče od výhybek a výkolejek v soupravě hlavních klíčů (SHK)</t>
  </si>
  <si>
    <t>záznam hovorů zařízením ReDat</t>
  </si>
  <si>
    <t>Ev. č. : 758920</t>
  </si>
  <si>
    <t>D 1</t>
  </si>
  <si>
    <t>vleč.</t>
  </si>
  <si>
    <t>DVk2</t>
  </si>
  <si>
    <t>Vk 1</t>
  </si>
  <si>
    <t>SV</t>
  </si>
  <si>
    <t>Přednostní poloha na kolej č. 1</t>
  </si>
  <si>
    <t>Přednostní poloha na kolej č. 3</t>
  </si>
  <si>
    <t>Indikátor Sv</t>
  </si>
  <si>
    <t>Sv 1</t>
  </si>
  <si>
    <t>ostatní výhybky a výkolejky přestavuje a uzamyká doprovod vlaku</t>
  </si>
  <si>
    <t>Mechanické se samovratnými výhybkami č.1 a 4,</t>
  </si>
  <si>
    <t>Sv 4</t>
  </si>
  <si>
    <t>1 + 3</t>
  </si>
  <si>
    <t>( klíč v.č. 1 v SHK - I. )</t>
  </si>
  <si>
    <t>( klíč v.č. 4 v SHK - III. )</t>
  </si>
  <si>
    <t>výměnový zámek v závislost na v.č. 3</t>
  </si>
  <si>
    <t>VII.</t>
  </si>
  <si>
    <t>výměnový zámek v závislost na DVk 1, klíč DVk 1 / D1 v SHK - VIII.</t>
  </si>
  <si>
    <t>výměnový zámek, klíč DVk 2 v SHK - VII.</t>
  </si>
  <si>
    <t>Abnormální hektometr :</t>
  </si>
  <si>
    <t>km 71,042 = 70,017</t>
  </si>
  <si>
    <t>provoz podle SŽDC D 3</t>
  </si>
  <si>
    <t>KANGO</t>
  </si>
  <si>
    <t>Vlečka č.:</t>
  </si>
  <si>
    <t>kontrolní zámek, klíč v.č. 3 / 2t / 2 v SHK - II.</t>
  </si>
  <si>
    <t>výměnový zámek v závislost na Vk 1, klíč Vk 1 / 5 / 5t v SHK - IV.</t>
  </si>
  <si>
    <t>Návěstidla  -  ŽST</t>
  </si>
  <si>
    <t>Vjezdová</t>
  </si>
  <si>
    <t>Odjezdová</t>
  </si>
  <si>
    <t>Seřaďovací</t>
  </si>
  <si>
    <t>Obvod  výpravčího  DOZ</t>
  </si>
  <si>
    <t>Traťové</t>
  </si>
  <si>
    <t>Automatické  hradlo</t>
  </si>
  <si>
    <t>zabezpečovací</t>
  </si>
  <si>
    <t>ITZ  ( bez návěstního bodu )</t>
  </si>
  <si>
    <t>Kód : 14</t>
  </si>
  <si>
    <t>Př L</t>
  </si>
  <si>
    <t>Př S</t>
  </si>
  <si>
    <t>zařízení :</t>
  </si>
  <si>
    <t>dálková obsluha výpravčím DOZ</t>
  </si>
  <si>
    <t>S 1</t>
  </si>
  <si>
    <t>S 3</t>
  </si>
  <si>
    <t>Se 1</t>
  </si>
  <si>
    <t>Se 2</t>
  </si>
  <si>
    <t>L 1</t>
  </si>
  <si>
    <t>L 3</t>
  </si>
  <si>
    <t>S</t>
  </si>
  <si>
    <t>L</t>
  </si>
  <si>
    <t>=</t>
  </si>
  <si>
    <t>Zjišťování  konce</t>
  </si>
  <si>
    <t>samočinně činností</t>
  </si>
  <si>
    <t>zast.</t>
  </si>
  <si>
    <t>vlaku :</t>
  </si>
  <si>
    <t>zabezpečovacího zařízení</t>
  </si>
  <si>
    <t>proj.</t>
  </si>
  <si>
    <t>při jízdě do odbočky - rychlost 50 km/h</t>
  </si>
  <si>
    <t>km 71,043 = 70,017</t>
  </si>
  <si>
    <t>NVk 2</t>
  </si>
  <si>
    <t>NVk 1</t>
  </si>
  <si>
    <t>EZ 3 v PSt. :</t>
  </si>
  <si>
    <t>Vk 1 / 5t / 5</t>
  </si>
  <si>
    <t>EZ 1 v PSt. :</t>
  </si>
  <si>
    <t>EZ 2 v PSt. :</t>
  </si>
  <si>
    <t>NVk 2 / NVk 1</t>
  </si>
  <si>
    <t>v.č. 3 / 2t / 2</t>
  </si>
  <si>
    <t>přest.</t>
  </si>
  <si>
    <t>Obvod  posunu</t>
  </si>
  <si>
    <t>výměnový zámek v závislosti na v.č. 3</t>
  </si>
  <si>
    <t>výměnový zámek, klíč Vk 1 / 5t / 5 držen v EMZ v kolejišti</t>
  </si>
  <si>
    <t>elm.</t>
  </si>
  <si>
    <t>Současné  vlakové  cesty</t>
  </si>
  <si>
    <t>výměnový zámek, klíč v.č. 3 / 2t / 2 držen v EMZ v kolejišti</t>
  </si>
  <si>
    <t>Vzájemně vyloučeny jsou pouze protisměrné jízdní cesty na tutéž kolej</t>
  </si>
  <si>
    <t>přepočet vzhledem k abn. kilometru</t>
  </si>
  <si>
    <t>V. / 2015  ( podle projektu )</t>
  </si>
  <si>
    <t>Trať :</t>
  </si>
  <si>
    <t>Ev. č. :</t>
  </si>
  <si>
    <t>Staniční</t>
  </si>
  <si>
    <t>Elektronické  stavědlo</t>
  </si>
  <si>
    <t>Kód :  22</t>
  </si>
  <si>
    <t>ESA  11  -  DŘS</t>
  </si>
  <si>
    <t>Dopravní stanoviště :</t>
  </si>
  <si>
    <t>Dopravní kancelář</t>
  </si>
  <si>
    <t>( km )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</si>
  <si>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</si>
  <si>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</si>
  <si>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</si>
  <si>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</si>
  <si>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</si>
  <si>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</si>
  <si>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Poznámka</t>
  </si>
  <si>
    <t>Hlavní  staniční  kolej</t>
  </si>
  <si>
    <t>č. I,  úrovňové, ostrovní</t>
  </si>
  <si>
    <t>Vjezd - odjezd - průjezd</t>
  </si>
  <si>
    <t>dálková obsluha výpravčím DOZ z ŽST Kájov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</si>
</sst>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0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name val="Arial CE"/>
      <family val="0"/>
    </font>
    <font>
      <sz val="14"/>
      <color indexed="12"/>
      <name val="Arial CE"/>
      <family val="2"/>
    </font>
    <font>
      <b/>
      <sz val="12"/>
      <name val="Arial CE"/>
      <family val="2"/>
    </font>
    <font>
      <sz val="12"/>
      <color indexed="12"/>
      <name val="Arial CE"/>
      <family val="2"/>
    </font>
    <font>
      <i/>
      <sz val="12"/>
      <name val="Arial"/>
      <family val="2"/>
    </font>
    <font>
      <sz val="10"/>
      <color indexed="12"/>
      <name val="Arial CE"/>
      <family val="2"/>
    </font>
    <font>
      <sz val="12"/>
      <color indexed="10"/>
      <name val="Times New Roman"/>
      <family val="1"/>
    </font>
    <font>
      <sz val="11"/>
      <name val="Arial CE"/>
      <family val="0"/>
    </font>
    <font>
      <u val="single"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sz val="8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i/>
      <sz val="10"/>
      <color indexed="8"/>
      <name val="Arial CE"/>
      <family val="0"/>
    </font>
    <font>
      <b/>
      <sz val="14"/>
      <color indexed="8"/>
      <name val="Times New Roman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48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33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8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8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48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164" fontId="26" fillId="0" borderId="0" xfId="0" applyNumberFormat="1" applyFont="1" applyBorder="1" applyAlignment="1">
      <alignment textRotation="90"/>
    </xf>
    <xf numFmtId="0" fontId="2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1" fontId="15" fillId="0" borderId="40" xfId="0" applyNumberFormat="1" applyFont="1" applyBorder="1" applyAlignment="1">
      <alignment horizontal="center" vertical="center"/>
    </xf>
    <xf numFmtId="0" fontId="17" fillId="0" borderId="39" xfId="0" applyFont="1" applyFill="1" applyBorder="1" applyAlignment="1" quotePrefix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/>
    </xf>
    <xf numFmtId="0" fontId="26" fillId="0" borderId="42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24" fillId="0" borderId="16" xfId="0" applyNumberFormat="1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 quotePrefix="1">
      <alignment horizontal="center" vertical="center"/>
    </xf>
    <xf numFmtId="164" fontId="24" fillId="0" borderId="16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6" fillId="0" borderId="51" xfId="0" applyFont="1" applyBorder="1" applyAlignment="1">
      <alignment/>
    </xf>
    <xf numFmtId="0" fontId="26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6" fillId="0" borderId="52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54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6" fillId="0" borderId="35" xfId="0" applyFont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26" fillId="0" borderId="55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35" fillId="0" borderId="0" xfId="0" applyFont="1" applyBorder="1" applyAlignment="1">
      <alignment horizontal="left" vertical="center" indent="1"/>
    </xf>
    <xf numFmtId="0" fontId="36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56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left" vertical="center" indent="1"/>
    </xf>
    <xf numFmtId="0" fontId="32" fillId="0" borderId="2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6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top"/>
    </xf>
    <xf numFmtId="0" fontId="42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164" fontId="1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/>
    </xf>
    <xf numFmtId="0" fontId="0" fillId="34" borderId="44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0" fillId="36" borderId="63" xfId="0" applyFill="1" applyBorder="1" applyAlignment="1">
      <alignment/>
    </xf>
    <xf numFmtId="0" fontId="0" fillId="36" borderId="64" xfId="0" applyFill="1" applyBorder="1" applyAlignment="1">
      <alignment/>
    </xf>
    <xf numFmtId="0" fontId="0" fillId="36" borderId="65" xfId="0" applyFill="1" applyBorder="1" applyAlignment="1">
      <alignment/>
    </xf>
    <xf numFmtId="0" fontId="0" fillId="37" borderId="66" xfId="0" applyFont="1" applyFill="1" applyBorder="1" applyAlignment="1">
      <alignment horizontal="center" vertical="center"/>
    </xf>
    <xf numFmtId="0" fontId="0" fillId="37" borderId="67" xfId="0" applyFont="1" applyFill="1" applyBorder="1" applyAlignment="1">
      <alignment horizontal="center" vertical="center"/>
    </xf>
    <xf numFmtId="0" fontId="5" fillId="37" borderId="68" xfId="0" applyFont="1" applyFill="1" applyBorder="1" applyAlignment="1">
      <alignment horizontal="center" vertical="center"/>
    </xf>
    <xf numFmtId="0" fontId="5" fillId="37" borderId="69" xfId="0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54" xfId="0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5" fillId="0" borderId="5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6" fillId="0" borderId="0" xfId="0" applyFont="1" applyFill="1" applyBorder="1" applyAlignment="1" quotePrefix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4" fillId="0" borderId="75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45" fillId="0" borderId="54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64" fontId="0" fillId="0" borderId="81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81" xfId="0" applyBorder="1" applyAlignment="1">
      <alignment/>
    </xf>
    <xf numFmtId="0" fontId="0" fillId="0" borderId="42" xfId="0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50" fillId="0" borderId="0" xfId="0" applyFont="1" applyAlignment="1">
      <alignment horizontal="right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" fillId="33" borderId="84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0" fillId="33" borderId="86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88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164" fontId="0" fillId="0" borderId="75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3" fillId="0" borderId="75" xfId="0" applyNumberFormat="1" applyFont="1" applyBorder="1" applyAlignment="1">
      <alignment horizontal="center" vertical="center"/>
    </xf>
    <xf numFmtId="164" fontId="4" fillId="0" borderId="75" xfId="0" applyNumberFormat="1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164" fontId="9" fillId="0" borderId="7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12" fillId="0" borderId="21" xfId="0" applyNumberFormat="1" applyFont="1" applyBorder="1" applyAlignment="1">
      <alignment horizontal="center" vertical="center"/>
    </xf>
    <xf numFmtId="164" fontId="1" fillId="0" borderId="75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12" fillId="0" borderId="21" xfId="0" applyNumberFormat="1" applyFont="1" applyBorder="1" applyAlignment="1">
      <alignment horizontal="center" vertical="center"/>
    </xf>
    <xf numFmtId="164" fontId="1" fillId="0" borderId="75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23" fillId="0" borderId="75" xfId="0" applyNumberFormat="1" applyFont="1" applyBorder="1" applyAlignment="1">
      <alignment horizontal="center" vertical="center"/>
    </xf>
    <xf numFmtId="164" fontId="4" fillId="0" borderId="75" xfId="0" applyNumberFormat="1" applyFont="1" applyBorder="1" applyAlignment="1">
      <alignment horizontal="center" vertical="center"/>
    </xf>
    <xf numFmtId="0" fontId="9" fillId="0" borderId="75" xfId="0" applyNumberFormat="1" applyFont="1" applyBorder="1" applyAlignment="1">
      <alignment horizontal="center" vertical="center"/>
    </xf>
    <xf numFmtId="164" fontId="9" fillId="0" borderId="75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92" xfId="0" applyBorder="1" applyAlignment="1">
      <alignment/>
    </xf>
    <xf numFmtId="0" fontId="53" fillId="0" borderId="8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9" fillId="0" borderId="0" xfId="49" applyFont="1" applyAlignment="1">
      <alignment/>
      <protection/>
    </xf>
    <xf numFmtId="0" fontId="49" fillId="0" borderId="0" xfId="49" applyFont="1" applyBorder="1" applyAlignment="1">
      <alignment/>
      <protection/>
    </xf>
    <xf numFmtId="0" fontId="49" fillId="0" borderId="0" xfId="49" applyFont="1" applyBorder="1">
      <alignment/>
      <protection/>
    </xf>
    <xf numFmtId="0" fontId="49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8" fillId="0" borderId="0" xfId="49" applyFont="1" applyAlignment="1">
      <alignment horizontal="center" vertical="center"/>
      <protection/>
    </xf>
    <xf numFmtId="0" fontId="18" fillId="0" borderId="0" xfId="49" applyFont="1" applyBorder="1" applyAlignment="1">
      <alignment horizontal="left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18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9" fillId="0" borderId="0" xfId="49" applyFont="1" applyAlignment="1">
      <alignment vertical="center"/>
      <protection/>
    </xf>
    <xf numFmtId="0" fontId="49" fillId="0" borderId="0" xfId="49" applyFont="1" applyAlignment="1" quotePrefix="1">
      <alignment vertical="center"/>
      <protection/>
    </xf>
    <xf numFmtId="0" fontId="49" fillId="0" borderId="0" xfId="49" applyFont="1" applyBorder="1" applyAlignment="1">
      <alignment vertical="center"/>
      <protection/>
    </xf>
    <xf numFmtId="0" fontId="0" fillId="34" borderId="51" xfId="49" applyFont="1" applyFill="1" applyBorder="1" applyAlignment="1">
      <alignment vertical="center"/>
      <protection/>
    </xf>
    <xf numFmtId="0" fontId="0" fillId="34" borderId="52" xfId="49" applyFont="1" applyFill="1" applyBorder="1" applyAlignment="1">
      <alignment vertical="center"/>
      <protection/>
    </xf>
    <xf numFmtId="0" fontId="0" fillId="34" borderId="52" xfId="49" applyFont="1" applyFill="1" applyBorder="1" applyAlignment="1" quotePrefix="1">
      <alignment vertical="center"/>
      <protection/>
    </xf>
    <xf numFmtId="164" fontId="0" fillId="34" borderId="52" xfId="49" applyNumberFormat="1" applyFont="1" applyFill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0" borderId="93" xfId="49" applyFont="1" applyBorder="1">
      <alignment/>
      <protection/>
    </xf>
    <xf numFmtId="0" fontId="0" fillId="0" borderId="76" xfId="49" applyFont="1" applyBorder="1">
      <alignment/>
      <protection/>
    </xf>
    <xf numFmtId="0" fontId="0" fillId="0" borderId="74" xfId="49" applyFont="1" applyBorder="1">
      <alignment/>
      <protection/>
    </xf>
    <xf numFmtId="0" fontId="0" fillId="34" borderId="35" xfId="49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13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0" xfId="49" applyFont="1" applyBorder="1">
      <alignment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0" fillId="33" borderId="0" xfId="49" applyFont="1" applyFill="1" applyBorder="1">
      <alignment/>
      <protection/>
    </xf>
    <xf numFmtId="0" fontId="14" fillId="33" borderId="0" xfId="49" applyFont="1" applyFill="1" applyBorder="1" applyAlignment="1">
      <alignment horizontal="center" vertical="center"/>
      <protection/>
    </xf>
    <xf numFmtId="0" fontId="0" fillId="0" borderId="10" xfId="49" applyBorder="1" applyAlignment="1">
      <alignment vertical="center"/>
      <protection/>
    </xf>
    <xf numFmtId="0" fontId="0" fillId="0" borderId="0" xfId="49" applyFont="1" applyFill="1" applyBorder="1">
      <alignment/>
      <protection/>
    </xf>
    <xf numFmtId="0" fontId="21" fillId="0" borderId="0" xfId="49" applyFont="1" applyFill="1" applyBorder="1" applyAlignment="1">
      <alignment horizontal="center"/>
      <protection/>
    </xf>
    <xf numFmtId="0" fontId="0" fillId="0" borderId="94" xfId="49" applyFont="1" applyBorder="1">
      <alignment/>
      <protection/>
    </xf>
    <xf numFmtId="0" fontId="0" fillId="0" borderId="95" xfId="49" applyFont="1" applyBorder="1">
      <alignment/>
      <protection/>
    </xf>
    <xf numFmtId="0" fontId="0" fillId="0" borderId="96" xfId="49" applyFont="1" applyBorder="1">
      <alignment/>
      <protection/>
    </xf>
    <xf numFmtId="0" fontId="54" fillId="0" borderId="0" xfId="49" applyFont="1" applyFill="1" applyBorder="1" applyAlignment="1">
      <alignment horizontal="center" vertical="center"/>
      <protection/>
    </xf>
    <xf numFmtId="0" fontId="54" fillId="0" borderId="0" xfId="49" applyFont="1" applyBorder="1" applyAlignment="1">
      <alignment horizontal="center" vertical="center"/>
      <protection/>
    </xf>
    <xf numFmtId="164" fontId="55" fillId="0" borderId="0" xfId="49" applyNumberFormat="1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top"/>
      <protection/>
    </xf>
    <xf numFmtId="0" fontId="36" fillId="0" borderId="0" xfId="49" applyFont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1" fillId="0" borderId="0" xfId="49" applyNumberFormat="1" applyFont="1" applyBorder="1" applyAlignment="1">
      <alignment horizontal="center" vertical="center"/>
      <protection/>
    </xf>
    <xf numFmtId="0" fontId="0" fillId="0" borderId="97" xfId="49" applyFont="1" applyBorder="1">
      <alignment/>
      <protection/>
    </xf>
    <xf numFmtId="0" fontId="0" fillId="0" borderId="79" xfId="49" applyFont="1" applyBorder="1">
      <alignment/>
      <protection/>
    </xf>
    <xf numFmtId="0" fontId="0" fillId="0" borderId="98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54" xfId="49" applyFill="1" applyBorder="1" applyAlignment="1">
      <alignment vertical="center"/>
      <protection/>
    </xf>
    <xf numFmtId="0" fontId="0" fillId="35" borderId="99" xfId="49" applyFont="1" applyFill="1" applyBorder="1" applyAlignment="1">
      <alignment vertical="center"/>
      <protection/>
    </xf>
    <xf numFmtId="0" fontId="0" fillId="35" borderId="100" xfId="49" applyFont="1" applyFill="1" applyBorder="1" applyAlignment="1">
      <alignment vertical="center"/>
      <protection/>
    </xf>
    <xf numFmtId="0" fontId="0" fillId="35" borderId="101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5" fillId="35" borderId="86" xfId="49" applyFont="1" applyFill="1" applyBorder="1" applyAlignment="1">
      <alignment horizontal="center" vertical="center"/>
      <protection/>
    </xf>
    <xf numFmtId="0" fontId="5" fillId="35" borderId="85" xfId="49" applyFont="1" applyFill="1" applyBorder="1" applyAlignment="1">
      <alignment horizontal="center" vertical="center"/>
      <protection/>
    </xf>
    <xf numFmtId="0" fontId="5" fillId="35" borderId="67" xfId="49" applyFont="1" applyFill="1" applyBorder="1" applyAlignment="1">
      <alignment horizontal="center" vertical="center"/>
      <protection/>
    </xf>
    <xf numFmtId="0" fontId="0" fillId="34" borderId="3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90" xfId="49" applyNumberFormat="1" applyFont="1" applyBorder="1" applyAlignment="1">
      <alignment vertical="center"/>
      <protection/>
    </xf>
    <xf numFmtId="164" fontId="0" fillId="0" borderId="75" xfId="49" applyNumberFormat="1" applyFont="1" applyBorder="1" applyAlignment="1">
      <alignment vertical="center"/>
      <protection/>
    </xf>
    <xf numFmtId="164" fontId="0" fillId="0" borderId="75" xfId="49" applyNumberFormat="1" applyFont="1" applyBorder="1" applyAlignment="1">
      <alignment vertical="center"/>
      <protection/>
    </xf>
    <xf numFmtId="1" fontId="0" fillId="0" borderId="10" xfId="49" applyNumberFormat="1" applyFont="1" applyBorder="1" applyAlignment="1">
      <alignment vertical="center"/>
      <protection/>
    </xf>
    <xf numFmtId="1" fontId="0" fillId="0" borderId="46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0" xfId="49" applyFont="1" applyBorder="1" applyAlignment="1">
      <alignment vertical="center"/>
      <protection/>
    </xf>
    <xf numFmtId="0" fontId="56" fillId="0" borderId="90" xfId="49" applyNumberFormat="1" applyFont="1" applyBorder="1" applyAlignment="1">
      <alignment horizontal="center" vertical="center"/>
      <protection/>
    </xf>
    <xf numFmtId="164" fontId="31" fillId="0" borderId="75" xfId="49" applyNumberFormat="1" applyFont="1" applyBorder="1" applyAlignment="1">
      <alignment horizontal="center" vertical="center"/>
      <protection/>
    </xf>
    <xf numFmtId="1" fontId="31" fillId="0" borderId="10" xfId="49" applyNumberFormat="1" applyFont="1" applyBorder="1" applyAlignment="1">
      <alignment horizontal="center" vertical="center"/>
      <protection/>
    </xf>
    <xf numFmtId="164" fontId="0" fillId="0" borderId="75" xfId="49" applyNumberFormat="1" applyFont="1" applyFill="1" applyBorder="1" applyAlignment="1">
      <alignment vertical="center"/>
      <protection/>
    </xf>
    <xf numFmtId="164" fontId="0" fillId="0" borderId="75" xfId="49" applyNumberFormat="1" applyFont="1" applyFill="1" applyBorder="1" applyAlignment="1">
      <alignment vertical="center"/>
      <protection/>
    </xf>
    <xf numFmtId="1" fontId="0" fillId="0" borderId="10" xfId="49" applyNumberFormat="1" applyFont="1" applyFill="1" applyBorder="1" applyAlignment="1">
      <alignment vertical="center"/>
      <protection/>
    </xf>
    <xf numFmtId="164" fontId="31" fillId="0" borderId="75" xfId="49" applyNumberFormat="1" applyFont="1" applyFill="1" applyBorder="1" applyAlignment="1">
      <alignment horizontal="center" vertical="center"/>
      <protection/>
    </xf>
    <xf numFmtId="49" fontId="0" fillId="0" borderId="102" xfId="49" applyNumberFormat="1" applyFont="1" applyBorder="1" applyAlignment="1">
      <alignment vertical="center"/>
      <protection/>
    </xf>
    <xf numFmtId="164" fontId="0" fillId="0" borderId="103" xfId="49" applyNumberFormat="1" applyFont="1" applyBorder="1" applyAlignment="1">
      <alignment vertical="center"/>
      <protection/>
    </xf>
    <xf numFmtId="164" fontId="0" fillId="0" borderId="103" xfId="49" applyNumberFormat="1" applyFont="1" applyBorder="1" applyAlignment="1">
      <alignment vertical="center"/>
      <protection/>
    </xf>
    <xf numFmtId="1" fontId="0" fillId="0" borderId="98" xfId="49" applyNumberFormat="1" applyFont="1" applyBorder="1" applyAlignment="1">
      <alignment vertical="center"/>
      <protection/>
    </xf>
    <xf numFmtId="1" fontId="0" fillId="0" borderId="97" xfId="49" applyNumberFormat="1" applyFont="1" applyBorder="1" applyAlignment="1">
      <alignment vertical="center"/>
      <protection/>
    </xf>
    <xf numFmtId="1" fontId="0" fillId="0" borderId="79" xfId="49" applyNumberFormat="1" applyFont="1" applyBorder="1" applyAlignment="1">
      <alignment vertical="center"/>
      <protection/>
    </xf>
    <xf numFmtId="0" fontId="0" fillId="0" borderId="98" xfId="49" applyFont="1" applyBorder="1" applyAlignment="1">
      <alignment vertical="center"/>
      <protection/>
    </xf>
    <xf numFmtId="0" fontId="0" fillId="34" borderId="55" xfId="49" applyFill="1" applyBorder="1" applyAlignment="1">
      <alignment vertical="center"/>
      <protection/>
    </xf>
    <xf numFmtId="0" fontId="0" fillId="34" borderId="42" xfId="49" applyFill="1" applyBorder="1" applyAlignment="1">
      <alignment vertical="center"/>
      <protection/>
    </xf>
    <xf numFmtId="0" fontId="0" fillId="34" borderId="4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0" fillId="0" borderId="75" xfId="49" applyNumberFormat="1" applyFont="1" applyBorder="1" applyAlignment="1">
      <alignment vertical="center"/>
      <protection/>
    </xf>
    <xf numFmtId="0" fontId="0" fillId="0" borderId="0" xfId="49" applyFont="1">
      <alignment/>
      <protection/>
    </xf>
    <xf numFmtId="0" fontId="0" fillId="0" borderId="0" xfId="0" applyFill="1" applyAlignment="1">
      <alignment/>
    </xf>
    <xf numFmtId="0" fontId="28" fillId="33" borderId="104" xfId="0" applyFont="1" applyFill="1" applyBorder="1" applyAlignment="1">
      <alignment horizontal="center" vertical="center"/>
    </xf>
    <xf numFmtId="0" fontId="28" fillId="33" borderId="105" xfId="0" applyFont="1" applyFill="1" applyBorder="1" applyAlignment="1">
      <alignment horizontal="center" vertical="center"/>
    </xf>
    <xf numFmtId="0" fontId="28" fillId="33" borderId="106" xfId="0" applyFont="1" applyFill="1" applyBorder="1" applyAlignment="1">
      <alignment horizontal="center" vertical="center"/>
    </xf>
    <xf numFmtId="0" fontId="29" fillId="35" borderId="107" xfId="0" applyFont="1" applyFill="1" applyBorder="1" applyAlignment="1">
      <alignment horizontal="center" vertical="center"/>
    </xf>
    <xf numFmtId="0" fontId="29" fillId="35" borderId="105" xfId="0" applyFont="1" applyFill="1" applyBorder="1" applyAlignment="1">
      <alignment horizontal="center" vertical="center"/>
    </xf>
    <xf numFmtId="0" fontId="29" fillId="35" borderId="106" xfId="0" applyFont="1" applyFill="1" applyBorder="1" applyAlignment="1">
      <alignment horizontal="center" vertical="center"/>
    </xf>
    <xf numFmtId="0" fontId="28" fillId="33" borderId="107" xfId="0" applyFont="1" applyFill="1" applyBorder="1" applyAlignment="1">
      <alignment horizontal="center" vertical="center"/>
    </xf>
    <xf numFmtId="0" fontId="28" fillId="33" borderId="108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6" borderId="109" xfId="0" applyFont="1" applyFill="1" applyBorder="1" applyAlignment="1">
      <alignment horizontal="center" vertical="center"/>
    </xf>
    <xf numFmtId="0" fontId="2" fillId="36" borderId="110" xfId="0" applyFont="1" applyFill="1" applyBorder="1" applyAlignment="1">
      <alignment horizontal="center" vertical="center"/>
    </xf>
    <xf numFmtId="44" fontId="3" fillId="33" borderId="111" xfId="39" applyFont="1" applyFill="1" applyBorder="1" applyAlignment="1">
      <alignment horizontal="center" vertical="center"/>
    </xf>
    <xf numFmtId="44" fontId="3" fillId="33" borderId="112" xfId="39" applyFont="1" applyFill="1" applyBorder="1" applyAlignment="1">
      <alignment horizontal="center" vertical="center"/>
    </xf>
    <xf numFmtId="44" fontId="9" fillId="33" borderId="34" xfId="39" applyFont="1" applyFill="1" applyBorder="1" applyAlignment="1">
      <alignment horizontal="center" vertical="center"/>
    </xf>
    <xf numFmtId="44" fontId="9" fillId="33" borderId="113" xfId="39" applyFont="1" applyFill="1" applyBorder="1" applyAlignment="1">
      <alignment horizontal="center" vertical="center"/>
    </xf>
    <xf numFmtId="44" fontId="39" fillId="33" borderId="114" xfId="39" applyFont="1" applyFill="1" applyBorder="1" applyAlignment="1">
      <alignment horizontal="center" vertical="center"/>
    </xf>
    <xf numFmtId="44" fontId="39" fillId="33" borderId="112" xfId="39" applyFont="1" applyFill="1" applyBorder="1" applyAlignment="1">
      <alignment horizontal="center" vertical="center"/>
    </xf>
    <xf numFmtId="0" fontId="2" fillId="36" borderId="115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113" xfId="39" applyFont="1" applyFill="1" applyBorder="1" applyAlignment="1">
      <alignment horizontal="center" vertical="center"/>
    </xf>
    <xf numFmtId="44" fontId="9" fillId="33" borderId="111" xfId="39" applyFont="1" applyFill="1" applyBorder="1" applyAlignment="1">
      <alignment horizontal="center" vertical="center"/>
    </xf>
    <xf numFmtId="44" fontId="9" fillId="33" borderId="112" xfId="39" applyFont="1" applyFill="1" applyBorder="1" applyAlignment="1">
      <alignment horizontal="center" vertical="center"/>
    </xf>
    <xf numFmtId="0" fontId="3" fillId="37" borderId="68" xfId="0" applyFont="1" applyFill="1" applyBorder="1" applyAlignment="1">
      <alignment horizontal="center" vertical="center"/>
    </xf>
    <xf numFmtId="0" fontId="3" fillId="37" borderId="116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3" fillId="37" borderId="117" xfId="0" applyFont="1" applyFill="1" applyBorder="1" applyAlignment="1">
      <alignment horizontal="center" vertical="center"/>
    </xf>
    <xf numFmtId="0" fontId="3" fillId="37" borderId="69" xfId="0" applyFont="1" applyFill="1" applyBorder="1" applyAlignment="1">
      <alignment horizontal="center" vertical="center"/>
    </xf>
    <xf numFmtId="44" fontId="3" fillId="37" borderId="68" xfId="40" applyFont="1" applyFill="1" applyBorder="1" applyAlignment="1">
      <alignment horizontal="center" vertical="center"/>
    </xf>
    <xf numFmtId="44" fontId="3" fillId="37" borderId="70" xfId="40" applyFont="1" applyFill="1" applyBorder="1" applyAlignment="1">
      <alignment horizontal="center" vertical="center"/>
    </xf>
    <xf numFmtId="44" fontId="3" fillId="37" borderId="69" xfId="40" applyFont="1" applyFill="1" applyBorder="1" applyAlignment="1">
      <alignment horizontal="center" vertical="center"/>
    </xf>
    <xf numFmtId="0" fontId="39" fillId="37" borderId="68" xfId="0" applyFont="1" applyFill="1" applyBorder="1" applyAlignment="1">
      <alignment horizontal="center" vertical="center"/>
    </xf>
    <xf numFmtId="0" fontId="39" fillId="37" borderId="116" xfId="0" applyFont="1" applyFill="1" applyBorder="1" applyAlignment="1">
      <alignment horizontal="center" vertical="center"/>
    </xf>
    <xf numFmtId="0" fontId="39" fillId="37" borderId="117" xfId="0" applyFont="1" applyFill="1" applyBorder="1" applyAlignment="1">
      <alignment horizontal="center" vertical="center"/>
    </xf>
    <xf numFmtId="0" fontId="39" fillId="37" borderId="69" xfId="0" applyFont="1" applyFill="1" applyBorder="1" applyAlignment="1">
      <alignment horizontal="center" vertical="center"/>
    </xf>
    <xf numFmtId="0" fontId="3" fillId="37" borderId="70" xfId="0" applyFont="1" applyFill="1" applyBorder="1" applyAlignment="1">
      <alignment horizontal="center" vertical="center"/>
    </xf>
    <xf numFmtId="0" fontId="10" fillId="0" borderId="46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0" xfId="49" applyFont="1" applyBorder="1" applyAlignment="1">
      <alignment horizontal="center" vertical="center"/>
      <protection/>
    </xf>
    <xf numFmtId="0" fontId="57" fillId="0" borderId="46" xfId="49" applyFont="1" applyBorder="1" applyAlignment="1">
      <alignment horizontal="center" vertical="center"/>
      <protection/>
    </xf>
    <xf numFmtId="0" fontId="57" fillId="0" borderId="0" xfId="49" applyFont="1" applyBorder="1" applyAlignment="1">
      <alignment horizontal="center" vertical="center"/>
      <protection/>
    </xf>
    <xf numFmtId="0" fontId="57" fillId="0" borderId="10" xfId="49" applyFont="1" applyBorder="1" applyAlignment="1">
      <alignment horizontal="center" vertical="center"/>
      <protection/>
    </xf>
    <xf numFmtId="0" fontId="4" fillId="0" borderId="46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15" fillId="35" borderId="100" xfId="49" applyFont="1" applyFill="1" applyBorder="1" applyAlignment="1">
      <alignment horizontal="center" vertical="center"/>
      <protection/>
    </xf>
    <xf numFmtId="0" fontId="15" fillId="35" borderId="100" xfId="49" applyFont="1" applyFill="1" applyBorder="1" applyAlignment="1" quotePrefix="1">
      <alignment horizontal="center" vertical="center"/>
      <protection/>
    </xf>
    <xf numFmtId="0" fontId="5" fillId="35" borderId="118" xfId="49" applyFont="1" applyFill="1" applyBorder="1" applyAlignment="1">
      <alignment horizontal="center" vertical="center"/>
      <protection/>
    </xf>
    <xf numFmtId="0" fontId="5" fillId="35" borderId="119" xfId="49" applyFont="1" applyFill="1" applyBorder="1" applyAlignment="1">
      <alignment horizontal="center" vertical="center"/>
      <protection/>
    </xf>
    <xf numFmtId="0" fontId="5" fillId="35" borderId="120" xfId="49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36</xdr:row>
      <xdr:rowOff>114300</xdr:rowOff>
    </xdr:from>
    <xdr:to>
      <xdr:col>16</xdr:col>
      <xdr:colOff>19050</xdr:colOff>
      <xdr:row>36</xdr:row>
      <xdr:rowOff>114300</xdr:rowOff>
    </xdr:to>
    <xdr:sp>
      <xdr:nvSpPr>
        <xdr:cNvPr id="1" name="Line 574"/>
        <xdr:cNvSpPr>
          <a:spLocks/>
        </xdr:cNvSpPr>
      </xdr:nvSpPr>
      <xdr:spPr>
        <a:xfrm>
          <a:off x="1885950" y="9305925"/>
          <a:ext cx="963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16</xdr:col>
      <xdr:colOff>47625</xdr:colOff>
      <xdr:row>32</xdr:row>
      <xdr:rowOff>114300</xdr:rowOff>
    </xdr:to>
    <xdr:sp>
      <xdr:nvSpPr>
        <xdr:cNvPr id="2" name="Line 573"/>
        <xdr:cNvSpPr>
          <a:spLocks/>
        </xdr:cNvSpPr>
      </xdr:nvSpPr>
      <xdr:spPr>
        <a:xfrm>
          <a:off x="7829550" y="8391525"/>
          <a:ext cx="3724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3</xdr:col>
      <xdr:colOff>266700</xdr:colOff>
      <xdr:row>36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33350" y="9305925"/>
          <a:ext cx="175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952500</xdr:colOff>
      <xdr:row>32</xdr:row>
      <xdr:rowOff>114300</xdr:rowOff>
    </xdr:from>
    <xdr:to>
      <xdr:col>19</xdr:col>
      <xdr:colOff>428625</xdr:colOff>
      <xdr:row>32</xdr:row>
      <xdr:rowOff>114300</xdr:rowOff>
    </xdr:to>
    <xdr:sp>
      <xdr:nvSpPr>
        <xdr:cNvPr id="4" name="Line 6"/>
        <xdr:cNvSpPr>
          <a:spLocks/>
        </xdr:cNvSpPr>
      </xdr:nvSpPr>
      <xdr:spPr>
        <a:xfrm>
          <a:off x="12458700" y="83915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33</xdr:row>
      <xdr:rowOff>0</xdr:rowOff>
    </xdr:from>
    <xdr:to>
      <xdr:col>9</xdr:col>
      <xdr:colOff>266700</xdr:colOff>
      <xdr:row>36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1885950" y="8505825"/>
          <a:ext cx="44577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36</xdr:row>
      <xdr:rowOff>114300</xdr:rowOff>
    </xdr:from>
    <xdr:to>
      <xdr:col>10</xdr:col>
      <xdr:colOff>476250</xdr:colOff>
      <xdr:row>39</xdr:row>
      <xdr:rowOff>114300</xdr:rowOff>
    </xdr:to>
    <xdr:sp>
      <xdr:nvSpPr>
        <xdr:cNvPr id="6" name="Line 9"/>
        <xdr:cNvSpPr>
          <a:spLocks/>
        </xdr:cNvSpPr>
      </xdr:nvSpPr>
      <xdr:spPr>
        <a:xfrm flipH="1" flipV="1">
          <a:off x="4114800" y="9305925"/>
          <a:ext cx="2952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0</xdr:rowOff>
    </xdr:from>
    <xdr:to>
      <xdr:col>26</xdr:col>
      <xdr:colOff>495300</xdr:colOff>
      <xdr:row>36</xdr:row>
      <xdr:rowOff>114300</xdr:rowOff>
    </xdr:to>
    <xdr:sp>
      <xdr:nvSpPr>
        <xdr:cNvPr id="7" name="Line 11"/>
        <xdr:cNvSpPr>
          <a:spLocks/>
        </xdr:cNvSpPr>
      </xdr:nvSpPr>
      <xdr:spPr>
        <a:xfrm flipH="1" flipV="1">
          <a:off x="16335375" y="8505825"/>
          <a:ext cx="4467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39</xdr:row>
      <xdr:rowOff>114300</xdr:rowOff>
    </xdr:from>
    <xdr:to>
      <xdr:col>27</xdr:col>
      <xdr:colOff>247650</xdr:colOff>
      <xdr:row>39</xdr:row>
      <xdr:rowOff>114300</xdr:rowOff>
    </xdr:to>
    <xdr:sp>
      <xdr:nvSpPr>
        <xdr:cNvPr id="8" name="Line 12"/>
        <xdr:cNvSpPr>
          <a:spLocks/>
        </xdr:cNvSpPr>
      </xdr:nvSpPr>
      <xdr:spPr>
        <a:xfrm>
          <a:off x="7067550" y="9991725"/>
          <a:ext cx="1445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9" name="Line 16"/>
        <xdr:cNvSpPr>
          <a:spLocks/>
        </xdr:cNvSpPr>
      </xdr:nvSpPr>
      <xdr:spPr>
        <a:xfrm>
          <a:off x="12430125" y="9305925"/>
          <a:ext cx="1530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 Pec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42</xdr:row>
      <xdr:rowOff>0</xdr:rowOff>
    </xdr:to>
    <xdr:sp>
      <xdr:nvSpPr>
        <xdr:cNvPr id="11" name="Line 21"/>
        <xdr:cNvSpPr>
          <a:spLocks/>
        </xdr:cNvSpPr>
      </xdr:nvSpPr>
      <xdr:spPr>
        <a:xfrm>
          <a:off x="1619250" y="87344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39</xdr:row>
      <xdr:rowOff>76200</xdr:rowOff>
    </xdr:from>
    <xdr:to>
      <xdr:col>28</xdr:col>
      <xdr:colOff>476250</xdr:colOff>
      <xdr:row>39</xdr:row>
      <xdr:rowOff>114300</xdr:rowOff>
    </xdr:to>
    <xdr:sp>
      <xdr:nvSpPr>
        <xdr:cNvPr id="12" name="Line 30"/>
        <xdr:cNvSpPr>
          <a:spLocks/>
        </xdr:cNvSpPr>
      </xdr:nvSpPr>
      <xdr:spPr>
        <a:xfrm flipV="1">
          <a:off x="21526500" y="9953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39</xdr:row>
      <xdr:rowOff>0</xdr:rowOff>
    </xdr:from>
    <xdr:to>
      <xdr:col>29</xdr:col>
      <xdr:colOff>247650</xdr:colOff>
      <xdr:row>39</xdr:row>
      <xdr:rowOff>76200</xdr:rowOff>
    </xdr:to>
    <xdr:sp>
      <xdr:nvSpPr>
        <xdr:cNvPr id="13" name="Line 31"/>
        <xdr:cNvSpPr>
          <a:spLocks/>
        </xdr:cNvSpPr>
      </xdr:nvSpPr>
      <xdr:spPr>
        <a:xfrm flipV="1">
          <a:off x="22269450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32</xdr:row>
      <xdr:rowOff>152400</xdr:rowOff>
    </xdr:from>
    <xdr:to>
      <xdr:col>20</xdr:col>
      <xdr:colOff>942975</xdr:colOff>
      <xdr:row>33</xdr:row>
      <xdr:rowOff>0</xdr:rowOff>
    </xdr:to>
    <xdr:sp>
      <xdr:nvSpPr>
        <xdr:cNvPr id="14" name="Line 73"/>
        <xdr:cNvSpPr>
          <a:spLocks/>
        </xdr:cNvSpPr>
      </xdr:nvSpPr>
      <xdr:spPr>
        <a:xfrm>
          <a:off x="15592425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36</xdr:row>
      <xdr:rowOff>114300</xdr:rowOff>
    </xdr:from>
    <xdr:to>
      <xdr:col>33</xdr:col>
      <xdr:colOff>266700</xdr:colOff>
      <xdr:row>38</xdr:row>
      <xdr:rowOff>114300</xdr:rowOff>
    </xdr:to>
    <xdr:sp>
      <xdr:nvSpPr>
        <xdr:cNvPr id="15" name="Line 112"/>
        <xdr:cNvSpPr>
          <a:spLocks/>
        </xdr:cNvSpPr>
      </xdr:nvSpPr>
      <xdr:spPr>
        <a:xfrm flipV="1">
          <a:off x="23755350" y="93059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39</xdr:row>
      <xdr:rowOff>114300</xdr:rowOff>
    </xdr:from>
    <xdr:to>
      <xdr:col>10</xdr:col>
      <xdr:colOff>476250</xdr:colOff>
      <xdr:row>39</xdr:row>
      <xdr:rowOff>114300</xdr:rowOff>
    </xdr:to>
    <xdr:sp>
      <xdr:nvSpPr>
        <xdr:cNvPr id="16" name="Line 214"/>
        <xdr:cNvSpPr>
          <a:spLocks/>
        </xdr:cNvSpPr>
      </xdr:nvSpPr>
      <xdr:spPr>
        <a:xfrm>
          <a:off x="3371850" y="999172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7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8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39</xdr:row>
      <xdr:rowOff>0</xdr:rowOff>
    </xdr:from>
    <xdr:ext cx="533400" cy="228600"/>
    <xdr:sp>
      <xdr:nvSpPr>
        <xdr:cNvPr id="19" name="text 7125"/>
        <xdr:cNvSpPr txBox="1">
          <a:spLocks noChangeArrowheads="1"/>
        </xdr:cNvSpPr>
      </xdr:nvSpPr>
      <xdr:spPr>
        <a:xfrm>
          <a:off x="11734800" y="9877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1028700" cy="457200"/>
    <xdr:sp>
      <xdr:nvSpPr>
        <xdr:cNvPr id="20" name="text 774"/>
        <xdr:cNvSpPr txBox="1">
          <a:spLocks noChangeArrowheads="1"/>
        </xdr:cNvSpPr>
      </xdr:nvSpPr>
      <xdr:spPr>
        <a:xfrm>
          <a:off x="110490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71,531</a:t>
          </a:r>
        </a:p>
      </xdr:txBody>
    </xdr:sp>
    <xdr:clientData/>
  </xdr:oneCellAnchor>
  <xdr:twoCellAnchor>
    <xdr:from>
      <xdr:col>4</xdr:col>
      <xdr:colOff>495300</xdr:colOff>
      <xdr:row>39</xdr:row>
      <xdr:rowOff>114300</xdr:rowOff>
    </xdr:from>
    <xdr:to>
      <xdr:col>5</xdr:col>
      <xdr:colOff>266700</xdr:colOff>
      <xdr:row>39</xdr:row>
      <xdr:rowOff>152400</xdr:rowOff>
    </xdr:to>
    <xdr:sp>
      <xdr:nvSpPr>
        <xdr:cNvPr id="21" name="Line 306"/>
        <xdr:cNvSpPr>
          <a:spLocks/>
        </xdr:cNvSpPr>
      </xdr:nvSpPr>
      <xdr:spPr>
        <a:xfrm flipV="1">
          <a:off x="262890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40</xdr:row>
      <xdr:rowOff>0</xdr:rowOff>
    </xdr:from>
    <xdr:to>
      <xdr:col>3</xdr:col>
      <xdr:colOff>266700</xdr:colOff>
      <xdr:row>40</xdr:row>
      <xdr:rowOff>114300</xdr:rowOff>
    </xdr:to>
    <xdr:sp>
      <xdr:nvSpPr>
        <xdr:cNvPr id="22" name="Line 313"/>
        <xdr:cNvSpPr>
          <a:spLocks/>
        </xdr:cNvSpPr>
      </xdr:nvSpPr>
      <xdr:spPr>
        <a:xfrm flipV="1">
          <a:off x="1143000" y="10106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2</xdr:col>
      <xdr:colOff>495300</xdr:colOff>
      <xdr:row>41</xdr:row>
      <xdr:rowOff>114300</xdr:rowOff>
    </xdr:to>
    <xdr:sp>
      <xdr:nvSpPr>
        <xdr:cNvPr id="23" name="Line 314"/>
        <xdr:cNvSpPr>
          <a:spLocks/>
        </xdr:cNvSpPr>
      </xdr:nvSpPr>
      <xdr:spPr>
        <a:xfrm flipV="1">
          <a:off x="133350" y="10220325"/>
          <a:ext cx="10096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190500</xdr:colOff>
      <xdr:row>41</xdr:row>
      <xdr:rowOff>9525</xdr:rowOff>
    </xdr:from>
    <xdr:to>
      <xdr:col>15</xdr:col>
      <xdr:colOff>447675</xdr:colOff>
      <xdr:row>43</xdr:row>
      <xdr:rowOff>0</xdr:rowOff>
    </xdr:to>
    <xdr:pic>
      <xdr:nvPicPr>
        <xdr:cNvPr id="24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03441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34</xdr:row>
      <xdr:rowOff>219075</xdr:rowOff>
    </xdr:from>
    <xdr:to>
      <xdr:col>3</xdr:col>
      <xdr:colOff>419100</xdr:colOff>
      <xdr:row>36</xdr:row>
      <xdr:rowOff>114300</xdr:rowOff>
    </xdr:to>
    <xdr:grpSp>
      <xdr:nvGrpSpPr>
        <xdr:cNvPr id="25" name="Group 435"/>
        <xdr:cNvGrpSpPr>
          <a:grpSpLocks noChangeAspect="1"/>
        </xdr:cNvGrpSpPr>
      </xdr:nvGrpSpPr>
      <xdr:grpSpPr>
        <a:xfrm>
          <a:off x="17240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" name="Line 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34</xdr:row>
      <xdr:rowOff>219075</xdr:rowOff>
    </xdr:from>
    <xdr:to>
      <xdr:col>33</xdr:col>
      <xdr:colOff>419100</xdr:colOff>
      <xdr:row>36</xdr:row>
      <xdr:rowOff>114300</xdr:rowOff>
    </xdr:to>
    <xdr:grpSp>
      <xdr:nvGrpSpPr>
        <xdr:cNvPr id="28" name="Group 438"/>
        <xdr:cNvGrpSpPr>
          <a:grpSpLocks noChangeAspect="1"/>
        </xdr:cNvGrpSpPr>
      </xdr:nvGrpSpPr>
      <xdr:grpSpPr>
        <a:xfrm>
          <a:off x="258413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4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4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31" name="Group 441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4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4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32</xdr:row>
      <xdr:rowOff>114300</xdr:rowOff>
    </xdr:from>
    <xdr:to>
      <xdr:col>11</xdr:col>
      <xdr:colOff>266700</xdr:colOff>
      <xdr:row>32</xdr:row>
      <xdr:rowOff>152400</xdr:rowOff>
    </xdr:to>
    <xdr:sp>
      <xdr:nvSpPr>
        <xdr:cNvPr id="34" name="Line 477"/>
        <xdr:cNvSpPr>
          <a:spLocks/>
        </xdr:cNvSpPr>
      </xdr:nvSpPr>
      <xdr:spPr>
        <a:xfrm flipV="1">
          <a:off x="7086600" y="83915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39</xdr:row>
      <xdr:rowOff>152400</xdr:rowOff>
    </xdr:from>
    <xdr:to>
      <xdr:col>4</xdr:col>
      <xdr:colOff>495300</xdr:colOff>
      <xdr:row>40</xdr:row>
      <xdr:rowOff>0</xdr:rowOff>
    </xdr:to>
    <xdr:sp>
      <xdr:nvSpPr>
        <xdr:cNvPr id="35" name="Line 496"/>
        <xdr:cNvSpPr>
          <a:spLocks/>
        </xdr:cNvSpPr>
      </xdr:nvSpPr>
      <xdr:spPr>
        <a:xfrm flipV="1">
          <a:off x="1885950" y="10029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304800</xdr:colOff>
      <xdr:row>40</xdr:row>
      <xdr:rowOff>95250</xdr:rowOff>
    </xdr:from>
    <xdr:to>
      <xdr:col>4</xdr:col>
      <xdr:colOff>657225</xdr:colOff>
      <xdr:row>40</xdr:row>
      <xdr:rowOff>219075</xdr:rowOff>
    </xdr:to>
    <xdr:sp>
      <xdr:nvSpPr>
        <xdr:cNvPr id="36" name="kreslení 427"/>
        <xdr:cNvSpPr>
          <a:spLocks/>
        </xdr:cNvSpPr>
      </xdr:nvSpPr>
      <xdr:spPr>
        <a:xfrm>
          <a:off x="2438400" y="10201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85725</xdr:colOff>
      <xdr:row>40</xdr:row>
      <xdr:rowOff>57150</xdr:rowOff>
    </xdr:from>
    <xdr:to>
      <xdr:col>1</xdr:col>
      <xdr:colOff>438150</xdr:colOff>
      <xdr:row>40</xdr:row>
      <xdr:rowOff>180975</xdr:rowOff>
    </xdr:to>
    <xdr:sp>
      <xdr:nvSpPr>
        <xdr:cNvPr id="37" name="kreslení 12"/>
        <xdr:cNvSpPr>
          <a:spLocks/>
        </xdr:cNvSpPr>
      </xdr:nvSpPr>
      <xdr:spPr>
        <a:xfrm>
          <a:off x="219075" y="10163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32</xdr:row>
      <xdr:rowOff>114300</xdr:rowOff>
    </xdr:from>
    <xdr:to>
      <xdr:col>20</xdr:col>
      <xdr:colOff>200025</xdr:colOff>
      <xdr:row>32</xdr:row>
      <xdr:rowOff>152400</xdr:rowOff>
    </xdr:to>
    <xdr:sp>
      <xdr:nvSpPr>
        <xdr:cNvPr id="38" name="Line 510"/>
        <xdr:cNvSpPr>
          <a:spLocks/>
        </xdr:cNvSpPr>
      </xdr:nvSpPr>
      <xdr:spPr>
        <a:xfrm>
          <a:off x="14849475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38</xdr:row>
      <xdr:rowOff>114300</xdr:rowOff>
    </xdr:from>
    <xdr:to>
      <xdr:col>30</xdr:col>
      <xdr:colOff>476250</xdr:colOff>
      <xdr:row>39</xdr:row>
      <xdr:rowOff>0</xdr:rowOff>
    </xdr:to>
    <xdr:sp>
      <xdr:nvSpPr>
        <xdr:cNvPr id="39" name="Line 521"/>
        <xdr:cNvSpPr>
          <a:spLocks/>
        </xdr:cNvSpPr>
      </xdr:nvSpPr>
      <xdr:spPr>
        <a:xfrm flipV="1">
          <a:off x="23012400" y="976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40</xdr:row>
      <xdr:rowOff>47625</xdr:rowOff>
    </xdr:from>
    <xdr:to>
      <xdr:col>29</xdr:col>
      <xdr:colOff>0</xdr:colOff>
      <xdr:row>40</xdr:row>
      <xdr:rowOff>171450</xdr:rowOff>
    </xdr:to>
    <xdr:sp>
      <xdr:nvSpPr>
        <xdr:cNvPr id="40" name="kreslení 417"/>
        <xdr:cNvSpPr>
          <a:spLocks/>
        </xdr:cNvSpPr>
      </xdr:nvSpPr>
      <xdr:spPr>
        <a:xfrm>
          <a:off x="2241232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41" name="Oval 57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115062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3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115062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twoCellAnchor>
    <xdr:from>
      <xdr:col>14</xdr:col>
      <xdr:colOff>523875</xdr:colOff>
      <xdr:row>33</xdr:row>
      <xdr:rowOff>114300</xdr:rowOff>
    </xdr:from>
    <xdr:to>
      <xdr:col>21</xdr:col>
      <xdr:colOff>0</xdr:colOff>
      <xdr:row>35</xdr:row>
      <xdr:rowOff>114300</xdr:rowOff>
    </xdr:to>
    <xdr:grpSp>
      <xdr:nvGrpSpPr>
        <xdr:cNvPr id="44" name="Group 575"/>
        <xdr:cNvGrpSpPr>
          <a:grpSpLocks/>
        </xdr:cNvGrpSpPr>
      </xdr:nvGrpSpPr>
      <xdr:grpSpPr>
        <a:xfrm>
          <a:off x="10086975" y="8620125"/>
          <a:ext cx="6276975" cy="457200"/>
          <a:chOff x="115" y="59"/>
          <a:chExt cx="540" cy="40"/>
        </a:xfrm>
        <a:solidFill>
          <a:srgbClr val="FFFFFF"/>
        </a:solidFill>
      </xdr:grpSpPr>
      <xdr:sp>
        <xdr:nvSpPr>
          <xdr:cNvPr id="45" name="Rectangle 576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77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78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79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80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81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82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83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84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85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86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87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32</xdr:row>
      <xdr:rowOff>152400</xdr:rowOff>
    </xdr:from>
    <xdr:to>
      <xdr:col>10</xdr:col>
      <xdr:colOff>495300</xdr:colOff>
      <xdr:row>33</xdr:row>
      <xdr:rowOff>0</xdr:rowOff>
    </xdr:to>
    <xdr:sp>
      <xdr:nvSpPr>
        <xdr:cNvPr id="57" name="Line 588"/>
        <xdr:cNvSpPr>
          <a:spLocks/>
        </xdr:cNvSpPr>
      </xdr:nvSpPr>
      <xdr:spPr>
        <a:xfrm flipV="1">
          <a:off x="6343650" y="8429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58" name="Group 589"/>
        <xdr:cNvGrpSpPr>
          <a:grpSpLocks noChangeAspect="1"/>
        </xdr:cNvGrpSpPr>
      </xdr:nvGrpSpPr>
      <xdr:grpSpPr>
        <a:xfrm>
          <a:off x="257175" y="9439275"/>
          <a:ext cx="352425" cy="190500"/>
          <a:chOff x="578" y="187"/>
          <a:chExt cx="32" cy="20"/>
        </a:xfrm>
        <a:solidFill>
          <a:srgbClr val="FFFFFF"/>
        </a:solidFill>
      </xdr:grpSpPr>
      <xdr:sp>
        <xdr:nvSpPr>
          <xdr:cNvPr id="59" name="Text Box 590"/>
          <xdr:cNvSpPr txBox="1">
            <a:spLocks noChangeAspect="1" noChangeArrowheads="1"/>
          </xdr:cNvSpPr>
        </xdr:nvSpPr>
        <xdr:spPr>
          <a:xfrm>
            <a:off x="595" y="192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60" name="Line 591"/>
          <xdr:cNvSpPr>
            <a:spLocks noChangeAspect="1"/>
          </xdr:cNvSpPr>
        </xdr:nvSpPr>
        <xdr:spPr>
          <a:xfrm rot="10800000" flipH="1">
            <a:off x="594" y="187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592"/>
          <xdr:cNvSpPr>
            <a:spLocks noChangeAspect="1"/>
          </xdr:cNvSpPr>
        </xdr:nvSpPr>
        <xdr:spPr>
          <a:xfrm rot="10800000">
            <a:off x="610" y="191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593"/>
          <xdr:cNvSpPr>
            <a:spLocks noChangeAspect="1"/>
          </xdr:cNvSpPr>
        </xdr:nvSpPr>
        <xdr:spPr>
          <a:xfrm rot="10800000" flipV="1">
            <a:off x="594" y="203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594"/>
          <xdr:cNvSpPr>
            <a:spLocks noChangeAspect="1"/>
          </xdr:cNvSpPr>
        </xdr:nvSpPr>
        <xdr:spPr>
          <a:xfrm rot="10800000">
            <a:off x="594" y="18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595"/>
          <xdr:cNvSpPr>
            <a:spLocks noChangeAspect="1"/>
          </xdr:cNvSpPr>
        </xdr:nvSpPr>
        <xdr:spPr>
          <a:xfrm>
            <a:off x="58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96"/>
          <xdr:cNvSpPr>
            <a:spLocks noChangeAspect="1"/>
          </xdr:cNvSpPr>
        </xdr:nvSpPr>
        <xdr:spPr>
          <a:xfrm>
            <a:off x="57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219075</xdr:colOff>
      <xdr:row>37</xdr:row>
      <xdr:rowOff>57150</xdr:rowOff>
    </xdr:from>
    <xdr:to>
      <xdr:col>3</xdr:col>
      <xdr:colOff>381000</xdr:colOff>
      <xdr:row>37</xdr:row>
      <xdr:rowOff>171450</xdr:rowOff>
    </xdr:to>
    <xdr:grpSp>
      <xdr:nvGrpSpPr>
        <xdr:cNvPr id="66" name="Group 597"/>
        <xdr:cNvGrpSpPr>
          <a:grpSpLocks noChangeAspect="1"/>
        </xdr:cNvGrpSpPr>
      </xdr:nvGrpSpPr>
      <xdr:grpSpPr>
        <a:xfrm>
          <a:off x="1838325" y="94773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67" name="Rectangle 598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599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600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01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771525</xdr:colOff>
      <xdr:row>34</xdr:row>
      <xdr:rowOff>57150</xdr:rowOff>
    </xdr:from>
    <xdr:to>
      <xdr:col>26</xdr:col>
      <xdr:colOff>933450</xdr:colOff>
      <xdr:row>34</xdr:row>
      <xdr:rowOff>171450</xdr:rowOff>
    </xdr:to>
    <xdr:grpSp>
      <xdr:nvGrpSpPr>
        <xdr:cNvPr id="71" name="Group 609"/>
        <xdr:cNvGrpSpPr>
          <a:grpSpLocks noChangeAspect="1"/>
        </xdr:cNvGrpSpPr>
      </xdr:nvGrpSpPr>
      <xdr:grpSpPr>
        <a:xfrm>
          <a:off x="21078825" y="87915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72" name="Rectangle 610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611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612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13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76" name="Group 614"/>
        <xdr:cNvGrpSpPr>
          <a:grpSpLocks noChangeAspect="1"/>
        </xdr:cNvGrpSpPr>
      </xdr:nvGrpSpPr>
      <xdr:grpSpPr>
        <a:xfrm>
          <a:off x="2727007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7" name="Line 61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61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61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61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Text Box 61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2" name="Line 62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2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33</xdr:row>
      <xdr:rowOff>114300</xdr:rowOff>
    </xdr:from>
    <xdr:to>
      <xdr:col>14</xdr:col>
      <xdr:colOff>247650</xdr:colOff>
      <xdr:row>41</xdr:row>
      <xdr:rowOff>0</xdr:rowOff>
    </xdr:to>
    <xdr:sp>
      <xdr:nvSpPr>
        <xdr:cNvPr id="84" name="Rectangle 630" descr="Vodorovné cihly"/>
        <xdr:cNvSpPr>
          <a:spLocks/>
        </xdr:cNvSpPr>
      </xdr:nvSpPr>
      <xdr:spPr>
        <a:xfrm>
          <a:off x="9563100" y="8620125"/>
          <a:ext cx="247650" cy="1714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247650</xdr:colOff>
      <xdr:row>33</xdr:row>
      <xdr:rowOff>114300</xdr:rowOff>
    </xdr:from>
    <xdr:to>
      <xdr:col>14</xdr:col>
      <xdr:colOff>523875</xdr:colOff>
      <xdr:row>35</xdr:row>
      <xdr:rowOff>114300</xdr:rowOff>
    </xdr:to>
    <xdr:sp>
      <xdr:nvSpPr>
        <xdr:cNvPr id="85" name="Rectangle 631" descr="Vodorovné cihly"/>
        <xdr:cNvSpPr>
          <a:spLocks/>
        </xdr:cNvSpPr>
      </xdr:nvSpPr>
      <xdr:spPr>
        <a:xfrm>
          <a:off x="9810750" y="8620125"/>
          <a:ext cx="276225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0</xdr:rowOff>
    </xdr:from>
    <xdr:to>
      <xdr:col>33</xdr:col>
      <xdr:colOff>266700</xdr:colOff>
      <xdr:row>34</xdr:row>
      <xdr:rowOff>0</xdr:rowOff>
    </xdr:to>
    <xdr:sp>
      <xdr:nvSpPr>
        <xdr:cNvPr id="86" name="Line 632"/>
        <xdr:cNvSpPr>
          <a:spLocks/>
        </xdr:cNvSpPr>
      </xdr:nvSpPr>
      <xdr:spPr>
        <a:xfrm>
          <a:off x="26003250" y="8277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447675</xdr:colOff>
      <xdr:row>34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12925425" y="8734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6</xdr:col>
      <xdr:colOff>342900</xdr:colOff>
      <xdr:row>36</xdr:row>
      <xdr:rowOff>114300</xdr:rowOff>
    </xdr:from>
    <xdr:to>
      <xdr:col>6</xdr:col>
      <xdr:colOff>647700</xdr:colOff>
      <xdr:row>38</xdr:row>
      <xdr:rowOff>28575</xdr:rowOff>
    </xdr:to>
    <xdr:grpSp>
      <xdr:nvGrpSpPr>
        <xdr:cNvPr id="88" name="Group 635"/>
        <xdr:cNvGrpSpPr>
          <a:grpSpLocks noChangeAspect="1"/>
        </xdr:cNvGrpSpPr>
      </xdr:nvGrpSpPr>
      <xdr:grpSpPr>
        <a:xfrm>
          <a:off x="39624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6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6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39</xdr:row>
      <xdr:rowOff>114300</xdr:rowOff>
    </xdr:from>
    <xdr:to>
      <xdr:col>10</xdr:col>
      <xdr:colOff>628650</xdr:colOff>
      <xdr:row>41</xdr:row>
      <xdr:rowOff>28575</xdr:rowOff>
    </xdr:to>
    <xdr:grpSp>
      <xdr:nvGrpSpPr>
        <xdr:cNvPr id="91" name="Group 638"/>
        <xdr:cNvGrpSpPr>
          <a:grpSpLocks noChangeAspect="1"/>
        </xdr:cNvGrpSpPr>
      </xdr:nvGrpSpPr>
      <xdr:grpSpPr>
        <a:xfrm>
          <a:off x="69151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6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35</xdr:row>
      <xdr:rowOff>0</xdr:rowOff>
    </xdr:from>
    <xdr:to>
      <xdr:col>7</xdr:col>
      <xdr:colOff>66675</xdr:colOff>
      <xdr:row>36</xdr:row>
      <xdr:rowOff>0</xdr:rowOff>
    </xdr:to>
    <xdr:grpSp>
      <xdr:nvGrpSpPr>
        <xdr:cNvPr id="94" name="Group 643"/>
        <xdr:cNvGrpSpPr>
          <a:grpSpLocks noChangeAspect="1"/>
        </xdr:cNvGrpSpPr>
      </xdr:nvGrpSpPr>
      <xdr:grpSpPr>
        <a:xfrm>
          <a:off x="46101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5" name="Rectangle 64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4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4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66675</xdr:colOff>
      <xdr:row>37</xdr:row>
      <xdr:rowOff>0</xdr:rowOff>
    </xdr:from>
    <xdr:to>
      <xdr:col>10</xdr:col>
      <xdr:colOff>104775</xdr:colOff>
      <xdr:row>38</xdr:row>
      <xdr:rowOff>0</xdr:rowOff>
    </xdr:to>
    <xdr:grpSp>
      <xdr:nvGrpSpPr>
        <xdr:cNvPr id="98" name="Group 647"/>
        <xdr:cNvGrpSpPr>
          <a:grpSpLocks noChangeAspect="1"/>
        </xdr:cNvGrpSpPr>
      </xdr:nvGrpSpPr>
      <xdr:grpSpPr>
        <a:xfrm>
          <a:off x="665797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9" name="Rectangle 64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4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5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35</xdr:row>
      <xdr:rowOff>0</xdr:rowOff>
    </xdr:from>
    <xdr:to>
      <xdr:col>22</xdr:col>
      <xdr:colOff>504825</xdr:colOff>
      <xdr:row>36</xdr:row>
      <xdr:rowOff>0</xdr:rowOff>
    </xdr:to>
    <xdr:grpSp>
      <xdr:nvGrpSpPr>
        <xdr:cNvPr id="102" name="Group 651"/>
        <xdr:cNvGrpSpPr>
          <a:grpSpLocks noChangeAspect="1"/>
        </xdr:cNvGrpSpPr>
      </xdr:nvGrpSpPr>
      <xdr:grpSpPr>
        <a:xfrm>
          <a:off x="177927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3" name="Rectangle 65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5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5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39</xdr:row>
      <xdr:rowOff>133350</xdr:rowOff>
    </xdr:from>
    <xdr:to>
      <xdr:col>2</xdr:col>
      <xdr:colOff>619125</xdr:colOff>
      <xdr:row>40</xdr:row>
      <xdr:rowOff>190500</xdr:rowOff>
    </xdr:to>
    <xdr:sp>
      <xdr:nvSpPr>
        <xdr:cNvPr id="106" name="Line 656"/>
        <xdr:cNvSpPr>
          <a:spLocks/>
        </xdr:cNvSpPr>
      </xdr:nvSpPr>
      <xdr:spPr>
        <a:xfrm flipV="1">
          <a:off x="790575" y="10010775"/>
          <a:ext cx="4762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514350</xdr:colOff>
      <xdr:row>25</xdr:row>
      <xdr:rowOff>114300</xdr:rowOff>
    </xdr:from>
    <xdr:to>
      <xdr:col>49</xdr:col>
      <xdr:colOff>266700</xdr:colOff>
      <xdr:row>27</xdr:row>
      <xdr:rowOff>114300</xdr:rowOff>
    </xdr:to>
    <xdr:grpSp>
      <xdr:nvGrpSpPr>
        <xdr:cNvPr id="1" name="Group 1668"/>
        <xdr:cNvGrpSpPr>
          <a:grpSpLocks/>
        </xdr:cNvGrpSpPr>
      </xdr:nvGrpSpPr>
      <xdr:grpSpPr>
        <a:xfrm>
          <a:off x="26803350" y="6429375"/>
          <a:ext cx="9944100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166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6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8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31</xdr:row>
      <xdr:rowOff>76200</xdr:rowOff>
    </xdr:from>
    <xdr:to>
      <xdr:col>30</xdr:col>
      <xdr:colOff>476250</xdr:colOff>
      <xdr:row>31</xdr:row>
      <xdr:rowOff>114300</xdr:rowOff>
    </xdr:to>
    <xdr:sp>
      <xdr:nvSpPr>
        <xdr:cNvPr id="20" name="Line 9"/>
        <xdr:cNvSpPr>
          <a:spLocks/>
        </xdr:cNvSpPr>
      </xdr:nvSpPr>
      <xdr:spPr>
        <a:xfrm>
          <a:off x="21583650" y="77628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31</xdr:row>
      <xdr:rowOff>114300</xdr:rowOff>
    </xdr:from>
    <xdr:to>
      <xdr:col>62</xdr:col>
      <xdr:colOff>476250</xdr:colOff>
      <xdr:row>31</xdr:row>
      <xdr:rowOff>114300</xdr:rowOff>
    </xdr:to>
    <xdr:sp>
      <xdr:nvSpPr>
        <xdr:cNvPr id="21" name="Line 11"/>
        <xdr:cNvSpPr>
          <a:spLocks/>
        </xdr:cNvSpPr>
      </xdr:nvSpPr>
      <xdr:spPr>
        <a:xfrm flipV="1">
          <a:off x="22307550" y="7800975"/>
          <a:ext cx="24079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22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Pec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247650</xdr:colOff>
      <xdr:row>25</xdr:row>
      <xdr:rowOff>0</xdr:rowOff>
    </xdr:from>
    <xdr:to>
      <xdr:col>58</xdr:col>
      <xdr:colOff>495300</xdr:colOff>
      <xdr:row>28</xdr:row>
      <xdr:rowOff>114300</xdr:rowOff>
    </xdr:to>
    <xdr:sp>
      <xdr:nvSpPr>
        <xdr:cNvPr id="25" name="Line 17"/>
        <xdr:cNvSpPr>
          <a:spLocks/>
        </xdr:cNvSpPr>
      </xdr:nvSpPr>
      <xdr:spPr>
        <a:xfrm>
          <a:off x="38214300" y="63150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0</xdr:rowOff>
    </xdr:from>
    <xdr:to>
      <xdr:col>61</xdr:col>
      <xdr:colOff>504825</xdr:colOff>
      <xdr:row>34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453866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0</xdr:rowOff>
    </xdr:from>
    <xdr:to>
      <xdr:col>62</xdr:col>
      <xdr:colOff>9525</xdr:colOff>
      <xdr:row>34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453866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0</xdr:rowOff>
    </xdr:from>
    <xdr:to>
      <xdr:col>61</xdr:col>
      <xdr:colOff>504825</xdr:colOff>
      <xdr:row>34</xdr:row>
      <xdr:rowOff>0</xdr:rowOff>
    </xdr:to>
    <xdr:sp>
      <xdr:nvSpPr>
        <xdr:cNvPr id="31" name="Line 36"/>
        <xdr:cNvSpPr>
          <a:spLocks/>
        </xdr:cNvSpPr>
      </xdr:nvSpPr>
      <xdr:spPr>
        <a:xfrm flipH="1">
          <a:off x="453866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0</xdr:rowOff>
    </xdr:from>
    <xdr:to>
      <xdr:col>62</xdr:col>
      <xdr:colOff>9525</xdr:colOff>
      <xdr:row>34</xdr:row>
      <xdr:rowOff>0</xdr:rowOff>
    </xdr:to>
    <xdr:sp>
      <xdr:nvSpPr>
        <xdr:cNvPr id="32" name="Line 37"/>
        <xdr:cNvSpPr>
          <a:spLocks/>
        </xdr:cNvSpPr>
      </xdr:nvSpPr>
      <xdr:spPr>
        <a:xfrm flipH="1">
          <a:off x="453866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6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31</xdr:row>
      <xdr:rowOff>0</xdr:rowOff>
    </xdr:from>
    <xdr:to>
      <xdr:col>64</xdr:col>
      <xdr:colOff>476250</xdr:colOff>
      <xdr:row>31</xdr:row>
      <xdr:rowOff>76200</xdr:rowOff>
    </xdr:to>
    <xdr:sp>
      <xdr:nvSpPr>
        <xdr:cNvPr id="37" name="Line 609"/>
        <xdr:cNvSpPr>
          <a:spLocks/>
        </xdr:cNvSpPr>
      </xdr:nvSpPr>
      <xdr:spPr>
        <a:xfrm flipH="1">
          <a:off x="4712970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76200</xdr:rowOff>
    </xdr:from>
    <xdr:to>
      <xdr:col>63</xdr:col>
      <xdr:colOff>247650</xdr:colOff>
      <xdr:row>31</xdr:row>
      <xdr:rowOff>114300</xdr:rowOff>
    </xdr:to>
    <xdr:sp>
      <xdr:nvSpPr>
        <xdr:cNvPr id="38" name="Line 610"/>
        <xdr:cNvSpPr>
          <a:spLocks/>
        </xdr:cNvSpPr>
      </xdr:nvSpPr>
      <xdr:spPr>
        <a:xfrm flipH="1">
          <a:off x="46386750" y="776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39" name="Line 864"/>
        <xdr:cNvSpPr>
          <a:spLocks/>
        </xdr:cNvSpPr>
      </xdr:nvSpPr>
      <xdr:spPr>
        <a:xfrm flipH="1">
          <a:off x="4835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9525</xdr:rowOff>
    </xdr:from>
    <xdr:to>
      <xdr:col>66</xdr:col>
      <xdr:colOff>9525</xdr:colOff>
      <xdr:row>33</xdr:row>
      <xdr:rowOff>9525</xdr:rowOff>
    </xdr:to>
    <xdr:sp>
      <xdr:nvSpPr>
        <xdr:cNvPr id="40" name="Line 865"/>
        <xdr:cNvSpPr>
          <a:spLocks/>
        </xdr:cNvSpPr>
      </xdr:nvSpPr>
      <xdr:spPr>
        <a:xfrm flipH="1">
          <a:off x="483584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41" name="Line 866"/>
        <xdr:cNvSpPr>
          <a:spLocks/>
        </xdr:cNvSpPr>
      </xdr:nvSpPr>
      <xdr:spPr>
        <a:xfrm flipH="1">
          <a:off x="4835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9525</xdr:rowOff>
    </xdr:from>
    <xdr:to>
      <xdr:col>66</xdr:col>
      <xdr:colOff>9525</xdr:colOff>
      <xdr:row>33</xdr:row>
      <xdr:rowOff>9525</xdr:rowOff>
    </xdr:to>
    <xdr:sp>
      <xdr:nvSpPr>
        <xdr:cNvPr id="42" name="Line 867"/>
        <xdr:cNvSpPr>
          <a:spLocks/>
        </xdr:cNvSpPr>
      </xdr:nvSpPr>
      <xdr:spPr>
        <a:xfrm flipH="1">
          <a:off x="483584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3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4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45" name="Line 1203"/>
        <xdr:cNvSpPr>
          <a:spLocks/>
        </xdr:cNvSpPr>
      </xdr:nvSpPr>
      <xdr:spPr>
        <a:xfrm flipH="1" flipV="1">
          <a:off x="2084070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26</xdr:col>
      <xdr:colOff>495300</xdr:colOff>
      <xdr:row>28</xdr:row>
      <xdr:rowOff>114300</xdr:rowOff>
    </xdr:to>
    <xdr:sp>
      <xdr:nvSpPr>
        <xdr:cNvPr id="46" name="Line 1207"/>
        <xdr:cNvSpPr>
          <a:spLocks/>
        </xdr:cNvSpPr>
      </xdr:nvSpPr>
      <xdr:spPr>
        <a:xfrm flipH="1">
          <a:off x="14154150" y="63150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7" name="Line 1528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8" name="Line 1529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9" name="Line 1530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50" name="Line 1531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514350</xdr:colOff>
      <xdr:row>27</xdr:row>
      <xdr:rowOff>0</xdr:rowOff>
    </xdr:to>
    <xdr:sp>
      <xdr:nvSpPr>
        <xdr:cNvPr id="51" name="Rectangle 1603" descr="Vodorovné cihly"/>
        <xdr:cNvSpPr>
          <a:spLocks/>
        </xdr:cNvSpPr>
      </xdr:nvSpPr>
      <xdr:spPr>
        <a:xfrm>
          <a:off x="26289000" y="6543675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2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752475</xdr:colOff>
      <xdr:row>26</xdr:row>
      <xdr:rowOff>0</xdr:rowOff>
    </xdr:from>
    <xdr:ext cx="542925" cy="228600"/>
    <xdr:sp>
      <xdr:nvSpPr>
        <xdr:cNvPr id="53" name="text 7125"/>
        <xdr:cNvSpPr txBox="1">
          <a:spLocks noChangeArrowheads="1"/>
        </xdr:cNvSpPr>
      </xdr:nvSpPr>
      <xdr:spPr>
        <a:xfrm>
          <a:off x="31499175" y="65436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23</xdr:col>
      <xdr:colOff>266700</xdr:colOff>
      <xdr:row>28</xdr:row>
      <xdr:rowOff>114300</xdr:rowOff>
    </xdr:from>
    <xdr:to>
      <xdr:col>28</xdr:col>
      <xdr:colOff>495300</xdr:colOff>
      <xdr:row>31</xdr:row>
      <xdr:rowOff>0</xdr:rowOff>
    </xdr:to>
    <xdr:sp>
      <xdr:nvSpPr>
        <xdr:cNvPr id="54" name="Line 1702"/>
        <xdr:cNvSpPr>
          <a:spLocks/>
        </xdr:cNvSpPr>
      </xdr:nvSpPr>
      <xdr:spPr>
        <a:xfrm>
          <a:off x="17125950" y="71151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24</xdr:row>
      <xdr:rowOff>152400</xdr:rowOff>
    </xdr:from>
    <xdr:to>
      <xdr:col>51</xdr:col>
      <xdr:colOff>247650</xdr:colOff>
      <xdr:row>25</xdr:row>
      <xdr:rowOff>0</xdr:rowOff>
    </xdr:to>
    <xdr:sp>
      <xdr:nvSpPr>
        <xdr:cNvPr id="55" name="Line 1705"/>
        <xdr:cNvSpPr>
          <a:spLocks/>
        </xdr:cNvSpPr>
      </xdr:nvSpPr>
      <xdr:spPr>
        <a:xfrm>
          <a:off x="374713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24</xdr:row>
      <xdr:rowOff>114300</xdr:rowOff>
    </xdr:from>
    <xdr:to>
      <xdr:col>50</xdr:col>
      <xdr:colOff>476250</xdr:colOff>
      <xdr:row>24</xdr:row>
      <xdr:rowOff>152400</xdr:rowOff>
    </xdr:to>
    <xdr:sp>
      <xdr:nvSpPr>
        <xdr:cNvPr id="56" name="Line 1706"/>
        <xdr:cNvSpPr>
          <a:spLocks/>
        </xdr:cNvSpPr>
      </xdr:nvSpPr>
      <xdr:spPr>
        <a:xfrm>
          <a:off x="367284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12</xdr:col>
      <xdr:colOff>495300</xdr:colOff>
      <xdr:row>35</xdr:row>
      <xdr:rowOff>114300</xdr:rowOff>
    </xdr:to>
    <xdr:sp>
      <xdr:nvSpPr>
        <xdr:cNvPr id="57" name="Line 1707"/>
        <xdr:cNvSpPr>
          <a:spLocks/>
        </xdr:cNvSpPr>
      </xdr:nvSpPr>
      <xdr:spPr>
        <a:xfrm flipV="1">
          <a:off x="7467600" y="82581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30</xdr:col>
      <xdr:colOff>476250</xdr:colOff>
      <xdr:row>31</xdr:row>
      <xdr:rowOff>114300</xdr:rowOff>
    </xdr:to>
    <xdr:sp>
      <xdr:nvSpPr>
        <xdr:cNvPr id="58" name="Line 1709"/>
        <xdr:cNvSpPr>
          <a:spLocks/>
        </xdr:cNvSpPr>
      </xdr:nvSpPr>
      <xdr:spPr>
        <a:xfrm flipH="1">
          <a:off x="11925300" y="7800975"/>
          <a:ext cx="10382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49</xdr:col>
      <xdr:colOff>247650</xdr:colOff>
      <xdr:row>24</xdr:row>
      <xdr:rowOff>114300</xdr:rowOff>
    </xdr:to>
    <xdr:sp>
      <xdr:nvSpPr>
        <xdr:cNvPr id="59" name="Line 1715"/>
        <xdr:cNvSpPr>
          <a:spLocks/>
        </xdr:cNvSpPr>
      </xdr:nvSpPr>
      <xdr:spPr>
        <a:xfrm flipH="1">
          <a:off x="20840700" y="6200775"/>
          <a:ext cx="1588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114300</xdr:rowOff>
    </xdr:from>
    <xdr:to>
      <xdr:col>69</xdr:col>
      <xdr:colOff>266700</xdr:colOff>
      <xdr:row>31</xdr:row>
      <xdr:rowOff>0</xdr:rowOff>
    </xdr:to>
    <xdr:sp>
      <xdr:nvSpPr>
        <xdr:cNvPr id="60" name="Line 1778"/>
        <xdr:cNvSpPr>
          <a:spLocks/>
        </xdr:cNvSpPr>
      </xdr:nvSpPr>
      <xdr:spPr>
        <a:xfrm flipV="1">
          <a:off x="47872650" y="71151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152400</xdr:rowOff>
    </xdr:from>
    <xdr:to>
      <xdr:col>27</xdr:col>
      <xdr:colOff>266700</xdr:colOff>
      <xdr:row>25</xdr:row>
      <xdr:rowOff>0</xdr:rowOff>
    </xdr:to>
    <xdr:sp>
      <xdr:nvSpPr>
        <xdr:cNvPr id="61" name="Line 1779"/>
        <xdr:cNvSpPr>
          <a:spLocks/>
        </xdr:cNvSpPr>
      </xdr:nvSpPr>
      <xdr:spPr>
        <a:xfrm flipV="1">
          <a:off x="193548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114300</xdr:rowOff>
    </xdr:from>
    <xdr:to>
      <xdr:col>28</xdr:col>
      <xdr:colOff>495300</xdr:colOff>
      <xdr:row>24</xdr:row>
      <xdr:rowOff>152400</xdr:rowOff>
    </xdr:to>
    <xdr:sp>
      <xdr:nvSpPr>
        <xdr:cNvPr id="62" name="Line 1780"/>
        <xdr:cNvSpPr>
          <a:spLocks/>
        </xdr:cNvSpPr>
      </xdr:nvSpPr>
      <xdr:spPr>
        <a:xfrm flipV="1">
          <a:off x="200977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24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69723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71,795</a:t>
          </a:r>
        </a:p>
      </xdr:txBody>
    </xdr:sp>
    <xdr:clientData/>
  </xdr:oneCellAnchor>
  <xdr:twoCellAnchor>
    <xdr:from>
      <xdr:col>18</xdr:col>
      <xdr:colOff>0</xdr:colOff>
      <xdr:row>26</xdr:row>
      <xdr:rowOff>0</xdr:rowOff>
    </xdr:from>
    <xdr:to>
      <xdr:col>18</xdr:col>
      <xdr:colOff>0</xdr:colOff>
      <xdr:row>34</xdr:row>
      <xdr:rowOff>0</xdr:rowOff>
    </xdr:to>
    <xdr:sp>
      <xdr:nvSpPr>
        <xdr:cNvPr id="64" name="Line 1832"/>
        <xdr:cNvSpPr>
          <a:spLocks/>
        </xdr:cNvSpPr>
      </xdr:nvSpPr>
      <xdr:spPr>
        <a:xfrm>
          <a:off x="12915900" y="65436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24</xdr:row>
      <xdr:rowOff>0</xdr:rowOff>
    </xdr:from>
    <xdr:ext cx="1019175" cy="457200"/>
    <xdr:sp>
      <xdr:nvSpPr>
        <xdr:cNvPr id="65" name="text 774"/>
        <xdr:cNvSpPr txBox="1">
          <a:spLocks noChangeArrowheads="1"/>
        </xdr:cNvSpPr>
      </xdr:nvSpPr>
      <xdr:spPr>
        <a:xfrm>
          <a:off x="12401550" y="6086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1648- 3ZBI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71,529</a:t>
          </a:r>
        </a:p>
      </xdr:txBody>
    </xdr:sp>
    <xdr:clientData/>
  </xdr:oneCellAnchor>
  <xdr:twoCellAnchor>
    <xdr:from>
      <xdr:col>35</xdr:col>
      <xdr:colOff>266700</xdr:colOff>
      <xdr:row>26</xdr:row>
      <xdr:rowOff>0</xdr:rowOff>
    </xdr:from>
    <xdr:to>
      <xdr:col>36</xdr:col>
      <xdr:colOff>0</xdr:colOff>
      <xdr:row>33</xdr:row>
      <xdr:rowOff>0</xdr:rowOff>
    </xdr:to>
    <xdr:sp>
      <xdr:nvSpPr>
        <xdr:cNvPr id="66" name="Rectangle 1599" descr="Vodorovné cihly"/>
        <xdr:cNvSpPr>
          <a:spLocks/>
        </xdr:cNvSpPr>
      </xdr:nvSpPr>
      <xdr:spPr>
        <a:xfrm>
          <a:off x="26041350" y="6543675"/>
          <a:ext cx="247650" cy="1600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152400</xdr:rowOff>
    </xdr:from>
    <xdr:to>
      <xdr:col>15</xdr:col>
      <xdr:colOff>266700</xdr:colOff>
      <xdr:row>32</xdr:row>
      <xdr:rowOff>0</xdr:rowOff>
    </xdr:to>
    <xdr:sp>
      <xdr:nvSpPr>
        <xdr:cNvPr id="67" name="Line 1836"/>
        <xdr:cNvSpPr>
          <a:spLocks/>
        </xdr:cNvSpPr>
      </xdr:nvSpPr>
      <xdr:spPr>
        <a:xfrm flipH="1">
          <a:off x="10439400" y="7839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16</xdr:col>
      <xdr:colOff>495300</xdr:colOff>
      <xdr:row>31</xdr:row>
      <xdr:rowOff>152400</xdr:rowOff>
    </xdr:to>
    <xdr:sp>
      <xdr:nvSpPr>
        <xdr:cNvPr id="68" name="Line 1837"/>
        <xdr:cNvSpPr>
          <a:spLocks/>
        </xdr:cNvSpPr>
      </xdr:nvSpPr>
      <xdr:spPr>
        <a:xfrm flipH="1">
          <a:off x="11182350" y="7800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326136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10</xdr:col>
      <xdr:colOff>476250</xdr:colOff>
      <xdr:row>26</xdr:row>
      <xdr:rowOff>0</xdr:rowOff>
    </xdr:from>
    <xdr:to>
      <xdr:col>10</xdr:col>
      <xdr:colOff>476250</xdr:colOff>
      <xdr:row>31</xdr:row>
      <xdr:rowOff>0</xdr:rowOff>
    </xdr:to>
    <xdr:sp>
      <xdr:nvSpPr>
        <xdr:cNvPr id="71" name="Line 1841"/>
        <xdr:cNvSpPr>
          <a:spLocks/>
        </xdr:cNvSpPr>
      </xdr:nvSpPr>
      <xdr:spPr>
        <a:xfrm>
          <a:off x="74485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0</xdr:rowOff>
    </xdr:from>
    <xdr:to>
      <xdr:col>14</xdr:col>
      <xdr:colOff>495300</xdr:colOff>
      <xdr:row>32</xdr:row>
      <xdr:rowOff>142875</xdr:rowOff>
    </xdr:to>
    <xdr:sp>
      <xdr:nvSpPr>
        <xdr:cNvPr id="72" name="Line 1842"/>
        <xdr:cNvSpPr>
          <a:spLocks/>
        </xdr:cNvSpPr>
      </xdr:nvSpPr>
      <xdr:spPr>
        <a:xfrm flipH="1">
          <a:off x="9696450" y="7915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142875</xdr:rowOff>
    </xdr:from>
    <xdr:to>
      <xdr:col>13</xdr:col>
      <xdr:colOff>266700</xdr:colOff>
      <xdr:row>33</xdr:row>
      <xdr:rowOff>114300</xdr:rowOff>
    </xdr:to>
    <xdr:sp>
      <xdr:nvSpPr>
        <xdr:cNvPr id="73" name="Line 1843"/>
        <xdr:cNvSpPr>
          <a:spLocks/>
        </xdr:cNvSpPr>
      </xdr:nvSpPr>
      <xdr:spPr>
        <a:xfrm flipH="1">
          <a:off x="8953500" y="8058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26</xdr:row>
      <xdr:rowOff>219075</xdr:rowOff>
    </xdr:from>
    <xdr:to>
      <xdr:col>19</xdr:col>
      <xdr:colOff>419100</xdr:colOff>
      <xdr:row>28</xdr:row>
      <xdr:rowOff>114300</xdr:rowOff>
    </xdr:to>
    <xdr:grpSp>
      <xdr:nvGrpSpPr>
        <xdr:cNvPr id="74" name="Group 1845"/>
        <xdr:cNvGrpSpPr>
          <a:grpSpLocks noChangeAspect="1"/>
        </xdr:cNvGrpSpPr>
      </xdr:nvGrpSpPr>
      <xdr:grpSpPr>
        <a:xfrm>
          <a:off x="1399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1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28</xdr:row>
      <xdr:rowOff>114300</xdr:rowOff>
    </xdr:from>
    <xdr:to>
      <xdr:col>23</xdr:col>
      <xdr:colOff>419100</xdr:colOff>
      <xdr:row>30</xdr:row>
      <xdr:rowOff>28575</xdr:rowOff>
    </xdr:to>
    <xdr:grpSp>
      <xdr:nvGrpSpPr>
        <xdr:cNvPr id="77" name="Group 1848"/>
        <xdr:cNvGrpSpPr>
          <a:grpSpLocks noChangeAspect="1"/>
        </xdr:cNvGrpSpPr>
      </xdr:nvGrpSpPr>
      <xdr:grpSpPr>
        <a:xfrm>
          <a:off x="169640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18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8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31</xdr:row>
      <xdr:rowOff>114300</xdr:rowOff>
    </xdr:from>
    <xdr:to>
      <xdr:col>30</xdr:col>
      <xdr:colOff>628650</xdr:colOff>
      <xdr:row>33</xdr:row>
      <xdr:rowOff>28575</xdr:rowOff>
    </xdr:to>
    <xdr:grpSp>
      <xdr:nvGrpSpPr>
        <xdr:cNvPr id="80" name="Group 1851"/>
        <xdr:cNvGrpSpPr>
          <a:grpSpLocks noChangeAspect="1"/>
        </xdr:cNvGrpSpPr>
      </xdr:nvGrpSpPr>
      <xdr:grpSpPr>
        <a:xfrm>
          <a:off x="221551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18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8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34</xdr:row>
      <xdr:rowOff>9525</xdr:rowOff>
    </xdr:from>
    <xdr:to>
      <xdr:col>16</xdr:col>
      <xdr:colOff>600075</xdr:colOff>
      <xdr:row>36</xdr:row>
      <xdr:rowOff>0</xdr:rowOff>
    </xdr:to>
    <xdr:grpSp>
      <xdr:nvGrpSpPr>
        <xdr:cNvPr id="83" name="Group 1854"/>
        <xdr:cNvGrpSpPr>
          <a:grpSpLocks noChangeAspect="1"/>
        </xdr:cNvGrpSpPr>
      </xdr:nvGrpSpPr>
      <xdr:grpSpPr>
        <a:xfrm>
          <a:off x="11811000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4" name="Line 18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18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18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AutoShape 18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381000</xdr:colOff>
      <xdr:row>34</xdr:row>
      <xdr:rowOff>9525</xdr:rowOff>
    </xdr:from>
    <xdr:to>
      <xdr:col>30</xdr:col>
      <xdr:colOff>600075</xdr:colOff>
      <xdr:row>36</xdr:row>
      <xdr:rowOff>0</xdr:rowOff>
    </xdr:to>
    <xdr:grpSp>
      <xdr:nvGrpSpPr>
        <xdr:cNvPr id="88" name="Group 1868"/>
        <xdr:cNvGrpSpPr>
          <a:grpSpLocks noChangeAspect="1"/>
        </xdr:cNvGrpSpPr>
      </xdr:nvGrpSpPr>
      <xdr:grpSpPr>
        <a:xfrm>
          <a:off x="22212300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9" name="Line 18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8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18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AutoShape 18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32</xdr:row>
      <xdr:rowOff>9525</xdr:rowOff>
    </xdr:from>
    <xdr:to>
      <xdr:col>64</xdr:col>
      <xdr:colOff>590550</xdr:colOff>
      <xdr:row>34</xdr:row>
      <xdr:rowOff>0</xdr:rowOff>
    </xdr:to>
    <xdr:grpSp>
      <xdr:nvGrpSpPr>
        <xdr:cNvPr id="93" name="Group 1873"/>
        <xdr:cNvGrpSpPr>
          <a:grpSpLocks noChangeAspect="1"/>
        </xdr:cNvGrpSpPr>
      </xdr:nvGrpSpPr>
      <xdr:grpSpPr>
        <a:xfrm>
          <a:off x="47767875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4" name="Line 187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87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187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AutoShape 187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32</xdr:row>
      <xdr:rowOff>47625</xdr:rowOff>
    </xdr:from>
    <xdr:to>
      <xdr:col>19</xdr:col>
      <xdr:colOff>428625</xdr:colOff>
      <xdr:row>32</xdr:row>
      <xdr:rowOff>171450</xdr:rowOff>
    </xdr:to>
    <xdr:sp>
      <xdr:nvSpPr>
        <xdr:cNvPr id="98" name="kreslení 427"/>
        <xdr:cNvSpPr>
          <a:spLocks/>
        </xdr:cNvSpPr>
      </xdr:nvSpPr>
      <xdr:spPr>
        <a:xfrm>
          <a:off x="13963650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47625</xdr:colOff>
      <xdr:row>32</xdr:row>
      <xdr:rowOff>47625</xdr:rowOff>
    </xdr:from>
    <xdr:to>
      <xdr:col>16</xdr:col>
      <xdr:colOff>400050</xdr:colOff>
      <xdr:row>32</xdr:row>
      <xdr:rowOff>171450</xdr:rowOff>
    </xdr:to>
    <xdr:sp>
      <xdr:nvSpPr>
        <xdr:cNvPr id="99" name="kreslení 417"/>
        <xdr:cNvSpPr>
          <a:spLocks/>
        </xdr:cNvSpPr>
      </xdr:nvSpPr>
      <xdr:spPr>
        <a:xfrm>
          <a:off x="11477625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32</xdr:row>
      <xdr:rowOff>57150</xdr:rowOff>
    </xdr:from>
    <xdr:to>
      <xdr:col>63</xdr:col>
      <xdr:colOff>428625</xdr:colOff>
      <xdr:row>32</xdr:row>
      <xdr:rowOff>180975</xdr:rowOff>
    </xdr:to>
    <xdr:sp>
      <xdr:nvSpPr>
        <xdr:cNvPr id="100" name="kreslení 417"/>
        <xdr:cNvSpPr>
          <a:spLocks/>
        </xdr:cNvSpPr>
      </xdr:nvSpPr>
      <xdr:spPr>
        <a:xfrm>
          <a:off x="46958250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26</xdr:row>
      <xdr:rowOff>219075</xdr:rowOff>
    </xdr:from>
    <xdr:to>
      <xdr:col>58</xdr:col>
      <xdr:colOff>647700</xdr:colOff>
      <xdr:row>28</xdr:row>
      <xdr:rowOff>114300</xdr:rowOff>
    </xdr:to>
    <xdr:grpSp>
      <xdr:nvGrpSpPr>
        <xdr:cNvPr id="101" name="Group 1886"/>
        <xdr:cNvGrpSpPr>
          <a:grpSpLocks noChangeAspect="1"/>
        </xdr:cNvGrpSpPr>
      </xdr:nvGrpSpPr>
      <xdr:grpSpPr>
        <a:xfrm>
          <a:off x="43281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1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104" name="Group 1889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18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8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238125</xdr:colOff>
      <xdr:row>29</xdr:row>
      <xdr:rowOff>171450</xdr:rowOff>
    </xdr:to>
    <xdr:grpSp>
      <xdr:nvGrpSpPr>
        <xdr:cNvPr id="107" name="Group 1901"/>
        <xdr:cNvGrpSpPr>
          <a:grpSpLocks noChangeAspect="1"/>
        </xdr:cNvGrpSpPr>
      </xdr:nvGrpSpPr>
      <xdr:grpSpPr>
        <a:xfrm>
          <a:off x="2057400" y="72866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8" name="Line 190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90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90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90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90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90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29</xdr:row>
      <xdr:rowOff>57150</xdr:rowOff>
    </xdr:from>
    <xdr:to>
      <xdr:col>17</xdr:col>
      <xdr:colOff>142875</xdr:colOff>
      <xdr:row>29</xdr:row>
      <xdr:rowOff>171450</xdr:rowOff>
    </xdr:to>
    <xdr:grpSp>
      <xdr:nvGrpSpPr>
        <xdr:cNvPr id="114" name="Group 1908"/>
        <xdr:cNvGrpSpPr>
          <a:grpSpLocks noChangeAspect="1"/>
        </xdr:cNvGrpSpPr>
      </xdr:nvGrpSpPr>
      <xdr:grpSpPr>
        <a:xfrm>
          <a:off x="1210627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5" name="Line 19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9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9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9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190500</xdr:colOff>
      <xdr:row>26</xdr:row>
      <xdr:rowOff>57150</xdr:rowOff>
    </xdr:from>
    <xdr:to>
      <xdr:col>58</xdr:col>
      <xdr:colOff>628650</xdr:colOff>
      <xdr:row>26</xdr:row>
      <xdr:rowOff>171450</xdr:rowOff>
    </xdr:to>
    <xdr:grpSp>
      <xdr:nvGrpSpPr>
        <xdr:cNvPr id="119" name="Group 1913"/>
        <xdr:cNvGrpSpPr>
          <a:grpSpLocks noChangeAspect="1"/>
        </xdr:cNvGrpSpPr>
      </xdr:nvGrpSpPr>
      <xdr:grpSpPr>
        <a:xfrm>
          <a:off x="43129200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0" name="Line 19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9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9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9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24" name="Group 1918"/>
        <xdr:cNvGrpSpPr>
          <a:grpSpLocks noChangeAspect="1"/>
        </xdr:cNvGrpSpPr>
      </xdr:nvGrpSpPr>
      <xdr:grpSpPr>
        <a:xfrm>
          <a:off x="62988825" y="6829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5" name="Line 191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92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92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92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92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92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26</xdr:row>
      <xdr:rowOff>57150</xdr:rowOff>
    </xdr:from>
    <xdr:to>
      <xdr:col>52</xdr:col>
      <xdr:colOff>619125</xdr:colOff>
      <xdr:row>26</xdr:row>
      <xdr:rowOff>171450</xdr:rowOff>
    </xdr:to>
    <xdr:grpSp>
      <xdr:nvGrpSpPr>
        <xdr:cNvPr id="131" name="Group 1925"/>
        <xdr:cNvGrpSpPr>
          <a:grpSpLocks noChangeAspect="1"/>
        </xdr:cNvGrpSpPr>
      </xdr:nvGrpSpPr>
      <xdr:grpSpPr>
        <a:xfrm>
          <a:off x="385286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2" name="Line 192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92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2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92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93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29</xdr:row>
      <xdr:rowOff>57150</xdr:rowOff>
    </xdr:from>
    <xdr:to>
      <xdr:col>52</xdr:col>
      <xdr:colOff>619125</xdr:colOff>
      <xdr:row>29</xdr:row>
      <xdr:rowOff>171450</xdr:rowOff>
    </xdr:to>
    <xdr:grpSp>
      <xdr:nvGrpSpPr>
        <xdr:cNvPr id="137" name="Group 1931"/>
        <xdr:cNvGrpSpPr>
          <a:grpSpLocks noChangeAspect="1"/>
        </xdr:cNvGrpSpPr>
      </xdr:nvGrpSpPr>
      <xdr:grpSpPr>
        <a:xfrm>
          <a:off x="385286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8" name="Line 19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9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9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9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885825</xdr:colOff>
      <xdr:row>24</xdr:row>
      <xdr:rowOff>57150</xdr:rowOff>
    </xdr:from>
    <xdr:to>
      <xdr:col>25</xdr:col>
      <xdr:colOff>485775</xdr:colOff>
      <xdr:row>24</xdr:row>
      <xdr:rowOff>171450</xdr:rowOff>
    </xdr:to>
    <xdr:grpSp>
      <xdr:nvGrpSpPr>
        <xdr:cNvPr id="143" name="Group 1937"/>
        <xdr:cNvGrpSpPr>
          <a:grpSpLocks noChangeAspect="1"/>
        </xdr:cNvGrpSpPr>
      </xdr:nvGrpSpPr>
      <xdr:grpSpPr>
        <a:xfrm>
          <a:off x="182594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4" name="Line 193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3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94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4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94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762000</xdr:colOff>
      <xdr:row>27</xdr:row>
      <xdr:rowOff>57150</xdr:rowOff>
    </xdr:from>
    <xdr:to>
      <xdr:col>29</xdr:col>
      <xdr:colOff>361950</xdr:colOff>
      <xdr:row>27</xdr:row>
      <xdr:rowOff>171450</xdr:rowOff>
    </xdr:to>
    <xdr:grpSp>
      <xdr:nvGrpSpPr>
        <xdr:cNvPr id="149" name="Group 1943"/>
        <xdr:cNvGrpSpPr>
          <a:grpSpLocks noChangeAspect="1"/>
        </xdr:cNvGrpSpPr>
      </xdr:nvGrpSpPr>
      <xdr:grpSpPr>
        <a:xfrm>
          <a:off x="2110740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0" name="Line 194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94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94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94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94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24</xdr:row>
      <xdr:rowOff>123825</xdr:rowOff>
    </xdr:from>
    <xdr:to>
      <xdr:col>69</xdr:col>
      <xdr:colOff>266700</xdr:colOff>
      <xdr:row>26</xdr:row>
      <xdr:rowOff>0</xdr:rowOff>
    </xdr:to>
    <xdr:sp>
      <xdr:nvSpPr>
        <xdr:cNvPr id="155" name="Line 1949"/>
        <xdr:cNvSpPr>
          <a:spLocks/>
        </xdr:cNvSpPr>
      </xdr:nvSpPr>
      <xdr:spPr>
        <a:xfrm>
          <a:off x="51606450" y="6210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0</xdr:rowOff>
    </xdr:from>
    <xdr:to>
      <xdr:col>38</xdr:col>
      <xdr:colOff>0</xdr:colOff>
      <xdr:row>36</xdr:row>
      <xdr:rowOff>0</xdr:rowOff>
    </xdr:to>
    <xdr:sp>
      <xdr:nvSpPr>
        <xdr:cNvPr id="156" name="Text Box 240" descr="Světlý šikmo nahoru"/>
        <xdr:cNvSpPr txBox="1">
          <a:spLocks noChangeArrowheads="1"/>
        </xdr:cNvSpPr>
      </xdr:nvSpPr>
      <xdr:spPr>
        <a:xfrm>
          <a:off x="26289000" y="83724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37</xdr:col>
      <xdr:colOff>0</xdr:colOff>
      <xdr:row>36</xdr:row>
      <xdr:rowOff>0</xdr:rowOff>
    </xdr:from>
    <xdr:to>
      <xdr:col>38</xdr:col>
      <xdr:colOff>0</xdr:colOff>
      <xdr:row>37</xdr:row>
      <xdr:rowOff>0</xdr:rowOff>
    </xdr:to>
    <xdr:grpSp>
      <xdr:nvGrpSpPr>
        <xdr:cNvPr id="157" name="Group 239"/>
        <xdr:cNvGrpSpPr>
          <a:grpSpLocks/>
        </xdr:cNvGrpSpPr>
      </xdr:nvGrpSpPr>
      <xdr:grpSpPr>
        <a:xfrm>
          <a:off x="27260550" y="88296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58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Pec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25"/>
      <c r="C2" s="126"/>
      <c r="D2" s="126"/>
      <c r="E2" s="35" t="s">
        <v>23</v>
      </c>
      <c r="F2" s="126"/>
      <c r="G2" s="126"/>
      <c r="H2" s="127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5"/>
      <c r="AE2" s="126"/>
      <c r="AF2" s="126"/>
      <c r="AG2" s="35" t="s">
        <v>27</v>
      </c>
      <c r="AH2" s="126"/>
      <c r="AI2" s="126"/>
      <c r="AJ2" s="127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28</v>
      </c>
      <c r="Q3"/>
      <c r="S3" s="36" t="s">
        <v>29</v>
      </c>
      <c r="T3" s="27"/>
      <c r="U3"/>
      <c r="W3" s="28" t="s">
        <v>39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457" t="s">
        <v>24</v>
      </c>
      <c r="K4" s="458"/>
      <c r="L4" s="458"/>
      <c r="M4" s="458"/>
      <c r="N4" s="458"/>
      <c r="O4" s="458"/>
      <c r="P4" s="46"/>
      <c r="Q4" s="47"/>
      <c r="R4" s="47"/>
      <c r="S4" s="47"/>
      <c r="T4" s="47"/>
      <c r="U4" s="47"/>
      <c r="V4" s="48"/>
      <c r="W4" s="458" t="s">
        <v>24</v>
      </c>
      <c r="X4" s="458"/>
      <c r="Y4" s="458"/>
      <c r="Z4" s="458"/>
      <c r="AA4" s="458"/>
      <c r="AB4" s="465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16</v>
      </c>
      <c r="F5" s="17"/>
      <c r="G5" s="17"/>
      <c r="H5" s="13"/>
      <c r="I5" s="38"/>
      <c r="J5" s="459" t="s">
        <v>30</v>
      </c>
      <c r="K5" s="460"/>
      <c r="L5" s="463" t="s">
        <v>47</v>
      </c>
      <c r="M5" s="464"/>
      <c r="N5" s="461"/>
      <c r="O5" s="462"/>
      <c r="P5" s="50"/>
      <c r="Q5" s="62"/>
      <c r="R5" s="54"/>
      <c r="S5" s="21" t="s">
        <v>26</v>
      </c>
      <c r="T5" s="53"/>
      <c r="U5" s="62"/>
      <c r="V5" s="51"/>
      <c r="W5" s="468"/>
      <c r="X5" s="469"/>
      <c r="Y5" s="463" t="s">
        <v>47</v>
      </c>
      <c r="Z5" s="464"/>
      <c r="AA5" s="466" t="s">
        <v>30</v>
      </c>
      <c r="AB5" s="467"/>
      <c r="AC5" s="43"/>
      <c r="AD5" s="23"/>
      <c r="AE5" s="17"/>
      <c r="AF5" s="17"/>
      <c r="AG5" s="9" t="s">
        <v>16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7"/>
      <c r="K6" s="138"/>
      <c r="L6" s="185"/>
      <c r="M6" s="144"/>
      <c r="N6" s="139"/>
      <c r="O6" s="140"/>
      <c r="P6" s="50"/>
      <c r="Q6" s="62"/>
      <c r="R6" s="62"/>
      <c r="S6" s="62"/>
      <c r="T6" s="62"/>
      <c r="U6" s="62"/>
      <c r="V6" s="51"/>
      <c r="W6" s="143"/>
      <c r="X6" s="144"/>
      <c r="Y6" s="185"/>
      <c r="Z6" s="144"/>
      <c r="AA6" s="145"/>
      <c r="AB6" s="146"/>
      <c r="AC6" s="43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35</v>
      </c>
      <c r="F7" s="10"/>
      <c r="G7" s="10"/>
      <c r="H7" s="13"/>
      <c r="I7" s="38"/>
      <c r="J7" s="55"/>
      <c r="K7" s="3"/>
      <c r="L7" s="186"/>
      <c r="M7" s="59"/>
      <c r="N7" s="1"/>
      <c r="O7" s="56"/>
      <c r="P7" s="50"/>
      <c r="Q7" s="141"/>
      <c r="R7" s="42"/>
      <c r="S7" s="160" t="s">
        <v>50</v>
      </c>
      <c r="T7" s="141"/>
      <c r="U7" s="42"/>
      <c r="V7" s="51"/>
      <c r="W7" s="58"/>
      <c r="X7" s="59"/>
      <c r="Y7" s="186"/>
      <c r="Z7" s="59"/>
      <c r="AA7" s="38"/>
      <c r="AB7" s="60"/>
      <c r="AC7" s="43"/>
      <c r="AD7" s="8"/>
      <c r="AE7" s="10"/>
      <c r="AF7" s="10"/>
      <c r="AG7" s="11" t="s">
        <v>14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61</v>
      </c>
      <c r="F8" s="10"/>
      <c r="G8" s="10"/>
      <c r="H8" s="13"/>
      <c r="I8" s="38"/>
      <c r="J8" s="445" t="s">
        <v>21</v>
      </c>
      <c r="K8" s="446"/>
      <c r="L8" s="453" t="s">
        <v>48</v>
      </c>
      <c r="M8" s="454"/>
      <c r="N8" s="1"/>
      <c r="O8" s="56"/>
      <c r="P8" s="50"/>
      <c r="Q8" s="141"/>
      <c r="R8" s="141"/>
      <c r="S8" s="142" t="s">
        <v>49</v>
      </c>
      <c r="T8" s="141"/>
      <c r="U8" s="141"/>
      <c r="V8" s="51"/>
      <c r="W8" s="58"/>
      <c r="X8" s="59"/>
      <c r="Y8" s="453" t="s">
        <v>51</v>
      </c>
      <c r="Z8" s="454"/>
      <c r="AA8" s="449" t="s">
        <v>21</v>
      </c>
      <c r="AB8" s="450"/>
      <c r="AC8" s="43"/>
      <c r="AD8" s="8"/>
      <c r="AE8" s="10"/>
      <c r="AF8" s="10"/>
      <c r="AG8" s="32" t="s">
        <v>61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447">
        <v>71.627</v>
      </c>
      <c r="K9" s="448"/>
      <c r="L9" s="455">
        <v>71.52</v>
      </c>
      <c r="M9" s="456"/>
      <c r="N9" s="1"/>
      <c r="O9" s="56"/>
      <c r="P9" s="50"/>
      <c r="Q9" s="38"/>
      <c r="R9" s="38"/>
      <c r="S9" s="193" t="s">
        <v>37</v>
      </c>
      <c r="T9" s="38"/>
      <c r="U9" s="38"/>
      <c r="V9" s="51"/>
      <c r="W9" s="58"/>
      <c r="X9" s="59"/>
      <c r="Y9" s="455">
        <v>71.142</v>
      </c>
      <c r="Z9" s="456"/>
      <c r="AA9" s="451">
        <v>69.999</v>
      </c>
      <c r="AB9" s="452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36</v>
      </c>
      <c r="F10" s="7"/>
      <c r="G10" s="7"/>
      <c r="H10" s="22"/>
      <c r="I10" s="38"/>
      <c r="J10" s="58"/>
      <c r="K10" s="59"/>
      <c r="L10" s="128"/>
      <c r="M10" s="57"/>
      <c r="N10" s="1"/>
      <c r="O10" s="56"/>
      <c r="P10" s="50"/>
      <c r="Q10" s="38"/>
      <c r="R10" s="38"/>
      <c r="S10" s="12" t="s">
        <v>15</v>
      </c>
      <c r="T10" s="38"/>
      <c r="U10" s="38"/>
      <c r="V10" s="51"/>
      <c r="W10" s="58"/>
      <c r="X10" s="59"/>
      <c r="Y10" s="186"/>
      <c r="Z10" s="59"/>
      <c r="AA10" s="38"/>
      <c r="AB10" s="60"/>
      <c r="AC10" s="43"/>
      <c r="AD10" s="8"/>
      <c r="AE10" s="7"/>
      <c r="AF10" s="7"/>
      <c r="AG10" s="12" t="s">
        <v>25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87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7"/>
      <c r="Q13" s="63"/>
      <c r="R13" s="71"/>
      <c r="S13" s="63"/>
      <c r="T13" s="63"/>
      <c r="U13" s="63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7"/>
      <c r="Q14" s="147"/>
      <c r="R14" s="148"/>
      <c r="S14" s="149"/>
      <c r="T14" s="150"/>
      <c r="U14" s="151"/>
      <c r="V14"/>
      <c r="W14"/>
      <c r="X14"/>
      <c r="Y14"/>
      <c r="Z14"/>
      <c r="AA14"/>
      <c r="AB14"/>
      <c r="AC14" s="43"/>
      <c r="AD14" s="61"/>
      <c r="AE14" s="61"/>
      <c r="AF14" s="61"/>
      <c r="AG14" s="61"/>
      <c r="AH14" s="61"/>
      <c r="AI14" s="61"/>
      <c r="AJ14" s="61"/>
      <c r="AK14" s="61"/>
    </row>
    <row r="15" spans="2:37" s="63" customFormat="1" ht="18" customHeight="1">
      <c r="B15" s="61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7"/>
      <c r="Q15" s="152"/>
      <c r="R15" s="79"/>
      <c r="S15" s="153" t="s">
        <v>33</v>
      </c>
      <c r="T15" s="61"/>
      <c r="U15" s="154"/>
      <c r="V15"/>
      <c r="W15"/>
      <c r="X15"/>
      <c r="Y15"/>
      <c r="Z15"/>
      <c r="AA15"/>
      <c r="AB15"/>
      <c r="AC15" s="43"/>
      <c r="AD15" s="61"/>
      <c r="AE15" s="61"/>
      <c r="AF15" s="61"/>
      <c r="AG15" s="61"/>
      <c r="AH15" s="61"/>
      <c r="AI15" s="61"/>
      <c r="AJ15" s="61"/>
      <c r="AK15" s="61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N16" s="61"/>
      <c r="O16" s="61"/>
      <c r="P16" s="77"/>
      <c r="Q16" s="152"/>
      <c r="R16" s="79"/>
      <c r="S16" s="79"/>
      <c r="T16" s="61"/>
      <c r="U16" s="154"/>
      <c r="V16"/>
      <c r="W16"/>
      <c r="X16"/>
      <c r="Y16"/>
      <c r="Z16"/>
      <c r="AA16"/>
      <c r="AB16"/>
      <c r="AC16" s="43"/>
      <c r="AD16" s="61"/>
      <c r="AE16" s="61"/>
      <c r="AF16" s="61"/>
      <c r="AG16" s="61"/>
      <c r="AH16" s="61"/>
      <c r="AI16" s="61"/>
      <c r="AJ16" s="61"/>
      <c r="AK16" s="61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7"/>
      <c r="Q17" s="152"/>
      <c r="R17" s="61"/>
      <c r="S17" s="155" t="s">
        <v>34</v>
      </c>
      <c r="T17" s="61"/>
      <c r="U17" s="154"/>
      <c r="V17"/>
      <c r="W17"/>
      <c r="X17"/>
      <c r="Y17"/>
      <c r="Z17"/>
      <c r="AA17"/>
      <c r="AB17"/>
      <c r="AC17" s="61"/>
      <c r="AK17" s="61"/>
    </row>
    <row r="18" spans="9:37" s="63" customFormat="1" ht="18" customHeight="1">
      <c r="I18" s="38"/>
      <c r="Q18" s="152"/>
      <c r="R18" s="79"/>
      <c r="S18" s="79"/>
      <c r="T18" s="61"/>
      <c r="U18" s="154"/>
      <c r="V18"/>
      <c r="W18"/>
      <c r="X18"/>
      <c r="Y18"/>
      <c r="Z18"/>
      <c r="AA18"/>
      <c r="AB18"/>
      <c r="AC18" s="61"/>
      <c r="AD18" s="61"/>
      <c r="AJ18" s="61"/>
      <c r="AK18" s="61"/>
    </row>
    <row r="19" spans="9:37" s="63" customFormat="1" ht="18" customHeight="1">
      <c r="I19" s="38"/>
      <c r="Q19" s="152"/>
      <c r="R19" s="79"/>
      <c r="S19" s="161" t="s">
        <v>38</v>
      </c>
      <c r="T19" s="61"/>
      <c r="U19" s="154"/>
      <c r="V19"/>
      <c r="W19"/>
      <c r="X19"/>
      <c r="Y19"/>
      <c r="Z19"/>
      <c r="AA19"/>
      <c r="AB19"/>
      <c r="AC19" s="61"/>
      <c r="AD19" s="61"/>
      <c r="AJ19" s="61"/>
      <c r="AK19" s="61"/>
    </row>
    <row r="20" spans="9:37" s="63" customFormat="1" ht="18" customHeight="1" thickBot="1">
      <c r="I20" s="38"/>
      <c r="Q20" s="156"/>
      <c r="R20" s="157"/>
      <c r="S20" s="158"/>
      <c r="T20" s="158"/>
      <c r="U20" s="159"/>
      <c r="AC20" s="61"/>
      <c r="AD20" s="61"/>
      <c r="AJ20" s="61"/>
      <c r="AK20" s="61"/>
    </row>
    <row r="21" spans="9:37" s="63" customFormat="1" ht="18" customHeight="1">
      <c r="I21" s="38"/>
      <c r="R21" s="71"/>
      <c r="AC21" s="61"/>
      <c r="AD21" s="61"/>
      <c r="AJ21" s="61"/>
      <c r="AK21" s="61"/>
    </row>
    <row r="22" s="63" customFormat="1" ht="18" customHeight="1"/>
    <row r="23" s="63" customFormat="1" ht="18" customHeight="1">
      <c r="S23" s="33" t="s">
        <v>10</v>
      </c>
    </row>
    <row r="24" s="63" customFormat="1" ht="18" customHeight="1"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>
      <c r="AH27" s="5"/>
    </row>
    <row r="28" spans="2:37" s="63" customFormat="1" ht="18" customHeight="1">
      <c r="B28" s="61"/>
      <c r="C28" s="61"/>
      <c r="D28" s="61"/>
      <c r="E28" s="61"/>
      <c r="F28" s="61"/>
      <c r="G28" s="61"/>
      <c r="H28" s="61"/>
      <c r="I28" s="61"/>
      <c r="J28" s="71"/>
      <c r="K28" s="71"/>
      <c r="L28" s="71"/>
      <c r="M28" s="71"/>
      <c r="N28" s="71"/>
      <c r="O28" s="71"/>
      <c r="AC28" s="61"/>
      <c r="AD28" s="61"/>
      <c r="AF28"/>
      <c r="AG28"/>
      <c r="AH28"/>
      <c r="AI28"/>
      <c r="AJ28" s="61"/>
      <c r="AK28" s="61"/>
    </row>
    <row r="29" spans="11:26" s="63" customFormat="1" ht="18" customHeight="1">
      <c r="K29" s="5"/>
      <c r="U29" s="5"/>
      <c r="W29" s="5"/>
      <c r="X29" s="5"/>
      <c r="Y29" s="5"/>
      <c r="Z29" s="5"/>
    </row>
    <row r="30" spans="10:26" s="63" customFormat="1" ht="18" customHeight="1">
      <c r="J30" s="5"/>
      <c r="V30" s="5"/>
      <c r="W30" s="5"/>
      <c r="X30" s="5"/>
      <c r="Y30" s="5"/>
      <c r="Z30" s="5"/>
    </row>
    <row r="31" spans="2:37" s="63" customFormat="1" ht="18" customHeight="1">
      <c r="B31" s="61"/>
      <c r="E31" s="61"/>
      <c r="F31" s="61"/>
      <c r="G31" s="61"/>
      <c r="J31" s="5"/>
      <c r="K31" s="5"/>
      <c r="L31" s="5"/>
      <c r="M31" s="5"/>
      <c r="N31" s="5"/>
      <c r="O31" s="5"/>
      <c r="Q31" s="5"/>
      <c r="S31" s="5"/>
      <c r="T31" s="5"/>
      <c r="U31" s="5"/>
      <c r="W31" s="5"/>
      <c r="X31" s="5"/>
      <c r="Y31" s="5"/>
      <c r="AA31" s="71"/>
      <c r="AH31" s="192" t="s">
        <v>59</v>
      </c>
      <c r="AJ31" s="61"/>
      <c r="AK31" s="61"/>
    </row>
    <row r="32" spans="2:37" s="63" customFormat="1" ht="18" customHeight="1">
      <c r="B32" s="61"/>
      <c r="E32" s="61"/>
      <c r="F32" s="61"/>
      <c r="G32" s="61"/>
      <c r="I32" s="5"/>
      <c r="K32" s="61"/>
      <c r="M32" s="93"/>
      <c r="O32" s="71"/>
      <c r="P32" s="72"/>
      <c r="Q32" s="71"/>
      <c r="R32" s="71"/>
      <c r="T32" s="71"/>
      <c r="U32" s="71"/>
      <c r="V32" s="5"/>
      <c r="W32" s="5"/>
      <c r="X32" s="5"/>
      <c r="Y32" s="71"/>
      <c r="Z32" s="5"/>
      <c r="AA32" s="71"/>
      <c r="AD32" s="5"/>
      <c r="AE32" s="5"/>
      <c r="AF32" s="71"/>
      <c r="AH32" s="192" t="s">
        <v>60</v>
      </c>
      <c r="AJ32" s="61"/>
      <c r="AK32" s="61"/>
    </row>
    <row r="33" spans="2:37" s="63" customFormat="1" ht="18" customHeight="1">
      <c r="B33" s="61"/>
      <c r="E33" s="61"/>
      <c r="F33" s="61"/>
      <c r="G33" s="61"/>
      <c r="H33" s="5"/>
      <c r="I33" s="5"/>
      <c r="J33" s="5"/>
      <c r="K33" s="5"/>
      <c r="L33" s="5"/>
      <c r="M33" s="71"/>
      <c r="N33" s="5"/>
      <c r="O33" s="71"/>
      <c r="Q33" s="6"/>
      <c r="R33" s="71"/>
      <c r="S33" s="6"/>
      <c r="T33" s="5"/>
      <c r="U33" s="5"/>
      <c r="V33" s="5"/>
      <c r="W33" s="5"/>
      <c r="X33" s="71"/>
      <c r="Y33" s="71"/>
      <c r="Z33" s="5"/>
      <c r="AB33" s="5"/>
      <c r="AD33" s="71"/>
      <c r="AE33" s="71"/>
      <c r="AF33" s="5"/>
      <c r="AJ33" s="61"/>
      <c r="AK33" s="61"/>
    </row>
    <row r="34" spans="2:37" s="63" customFormat="1" ht="18" customHeight="1">
      <c r="B34" s="61"/>
      <c r="E34" s="61"/>
      <c r="F34" s="61"/>
      <c r="G34" s="5"/>
      <c r="H34" s="5"/>
      <c r="W34" s="5"/>
      <c r="X34" s="5"/>
      <c r="Y34" s="71"/>
      <c r="AA34" s="190" t="s">
        <v>51</v>
      </c>
      <c r="AB34" s="5"/>
      <c r="AC34" s="93"/>
      <c r="AF34" s="71"/>
      <c r="AJ34" s="61"/>
      <c r="AK34" s="61"/>
    </row>
    <row r="35" spans="2:37" s="63" customFormat="1" ht="18" customHeight="1">
      <c r="B35" s="61"/>
      <c r="D35" s="6"/>
      <c r="E35" s="61"/>
      <c r="F35" s="61"/>
      <c r="G35" s="61"/>
      <c r="I35" s="5"/>
      <c r="M35" s="5"/>
      <c r="N35" s="61"/>
      <c r="O35" s="71"/>
      <c r="P35" s="71"/>
      <c r="R35" s="71"/>
      <c r="S35" s="5"/>
      <c r="T35" s="71"/>
      <c r="U35" s="71"/>
      <c r="V35" s="71"/>
      <c r="W35" s="5"/>
      <c r="X35" s="5"/>
      <c r="Y35" s="71"/>
      <c r="Z35" s="61"/>
      <c r="AA35" s="71"/>
      <c r="AB35" s="5"/>
      <c r="AC35" s="93"/>
      <c r="AF35" s="72"/>
      <c r="AJ35" s="169" t="s">
        <v>21</v>
      </c>
      <c r="AK35" s="61"/>
    </row>
    <row r="36" spans="2:37" s="63" customFormat="1" ht="18" customHeight="1">
      <c r="B36" s="61"/>
      <c r="D36" s="189">
        <v>1</v>
      </c>
      <c r="E36" s="5"/>
      <c r="G36" s="5"/>
      <c r="H36" s="5"/>
      <c r="M36" s="71"/>
      <c r="O36" s="71"/>
      <c r="P36" s="71"/>
      <c r="R36" s="71"/>
      <c r="S36" s="71"/>
      <c r="T36" s="71"/>
      <c r="U36" s="71"/>
      <c r="V36" s="71"/>
      <c r="W36" s="5"/>
      <c r="X36" s="5"/>
      <c r="Y36" s="5"/>
      <c r="AA36" s="189">
        <v>4</v>
      </c>
      <c r="AB36" s="71"/>
      <c r="AC36" s="5"/>
      <c r="AH36" s="165">
        <v>5</v>
      </c>
      <c r="AJ36" s="61"/>
      <c r="AK36" s="61"/>
    </row>
    <row r="37" spans="2:37" s="63" customFormat="1" ht="18" customHeight="1">
      <c r="B37" s="5"/>
      <c r="D37" s="5"/>
      <c r="E37" s="61"/>
      <c r="F37" s="5"/>
      <c r="G37" s="5"/>
      <c r="H37" s="5"/>
      <c r="I37" s="5"/>
      <c r="J37" s="71"/>
      <c r="K37" s="6"/>
      <c r="L37" s="71"/>
      <c r="M37" s="71"/>
      <c r="N37" s="5"/>
      <c r="O37" s="76"/>
      <c r="P37" s="6"/>
      <c r="Q37" s="6"/>
      <c r="R37" s="71"/>
      <c r="S37" s="6"/>
      <c r="T37" s="71"/>
      <c r="U37" s="71"/>
      <c r="V37" s="5"/>
      <c r="Z37" s="5"/>
      <c r="AA37" s="5"/>
      <c r="AB37" s="71"/>
      <c r="AC37" s="5"/>
      <c r="AD37" s="5"/>
      <c r="AF37" s="5"/>
      <c r="AH37" s="5"/>
      <c r="AI37" s="71"/>
      <c r="AJ37" s="5"/>
      <c r="AK37" s="61"/>
    </row>
    <row r="38" spans="2:37" s="63" customFormat="1" ht="18" customHeight="1">
      <c r="B38" s="61"/>
      <c r="D38" s="5"/>
      <c r="E38" s="71"/>
      <c r="G38" s="165">
        <v>2</v>
      </c>
      <c r="H38" s="5"/>
      <c r="I38" s="5"/>
      <c r="J38" s="5"/>
      <c r="K38" s="71"/>
      <c r="L38" s="71"/>
      <c r="M38" s="71"/>
      <c r="Q38" s="77"/>
      <c r="R38" s="71"/>
      <c r="S38" s="5"/>
      <c r="T38" s="78"/>
      <c r="U38" s="93"/>
      <c r="V38" s="71"/>
      <c r="Y38" s="71"/>
      <c r="Z38" s="71"/>
      <c r="AC38" s="5"/>
      <c r="AE38" s="61"/>
      <c r="AF38" s="71"/>
      <c r="AH38" s="6"/>
      <c r="AK38" s="61"/>
    </row>
    <row r="39" spans="2:37" s="63" customFormat="1" ht="18" customHeight="1">
      <c r="B39" s="168" t="s">
        <v>21</v>
      </c>
      <c r="D39" s="191" t="s">
        <v>48</v>
      </c>
      <c r="E39" s="71"/>
      <c r="H39" s="5"/>
      <c r="I39" s="5"/>
      <c r="J39" s="5"/>
      <c r="K39" s="71"/>
      <c r="L39" s="71"/>
      <c r="M39" s="71"/>
      <c r="N39" s="77"/>
      <c r="O39" s="71"/>
      <c r="P39" s="71"/>
      <c r="R39" s="71"/>
      <c r="S39" s="5"/>
      <c r="T39" s="71"/>
      <c r="U39" s="93"/>
      <c r="W39" s="5"/>
      <c r="X39" s="71"/>
      <c r="Y39" s="79"/>
      <c r="AB39" s="71"/>
      <c r="AC39" s="5"/>
      <c r="AD39" s="5"/>
      <c r="AE39" s="5"/>
      <c r="AF39" s="75"/>
      <c r="AH39" s="5"/>
      <c r="AI39" s="71"/>
      <c r="AJ39" s="61"/>
      <c r="AK39" s="61"/>
    </row>
    <row r="40" spans="3:37" s="63" customFormat="1" ht="18" customHeight="1">
      <c r="C40" s="5"/>
      <c r="D40" s="5"/>
      <c r="E40" s="5"/>
      <c r="F40" s="5"/>
      <c r="J40" s="5"/>
      <c r="K40" s="5"/>
      <c r="L40" s="5"/>
      <c r="O40" s="5"/>
      <c r="Q40" s="5"/>
      <c r="R40" s="71"/>
      <c r="T40" s="77"/>
      <c r="U40" s="71"/>
      <c r="V40" s="71"/>
      <c r="X40" s="5"/>
      <c r="AB40" s="5"/>
      <c r="AC40" s="5"/>
      <c r="AF40" s="75"/>
      <c r="AK40" s="61"/>
    </row>
    <row r="41" spans="3:37" s="63" customFormat="1" ht="18" customHeight="1">
      <c r="C41" s="5"/>
      <c r="D41" s="5"/>
      <c r="E41" s="5"/>
      <c r="F41" s="5"/>
      <c r="G41" s="5"/>
      <c r="I41" s="93"/>
      <c r="K41" s="166">
        <v>3</v>
      </c>
      <c r="L41" s="5"/>
      <c r="Q41" s="71"/>
      <c r="R41" s="71"/>
      <c r="S41" s="77"/>
      <c r="U41" s="71"/>
      <c r="V41" s="71"/>
      <c r="Y41" s="71"/>
      <c r="Z41" s="71"/>
      <c r="AA41" s="71"/>
      <c r="AB41" s="71"/>
      <c r="AD41" s="71"/>
      <c r="AF41" s="75"/>
      <c r="AH41" s="5"/>
      <c r="AI41" s="71"/>
      <c r="AJ41" s="71"/>
      <c r="AK41" s="61"/>
    </row>
    <row r="42" spans="2:37" s="63" customFormat="1" ht="18" customHeight="1">
      <c r="B42" s="5"/>
      <c r="C42" s="196" t="s">
        <v>31</v>
      </c>
      <c r="D42" s="5"/>
      <c r="E42" s="74" t="s">
        <v>22</v>
      </c>
      <c r="G42" s="194" t="s">
        <v>63</v>
      </c>
      <c r="I42" s="74"/>
      <c r="K42" s="77"/>
      <c r="M42" s="71"/>
      <c r="N42" s="77"/>
      <c r="O42" s="71"/>
      <c r="P42" s="71"/>
      <c r="Q42" s="71"/>
      <c r="R42" s="71"/>
      <c r="S42" s="77"/>
      <c r="Y42" s="71"/>
      <c r="Z42" s="5"/>
      <c r="AA42" s="5"/>
      <c r="AB42" s="61"/>
      <c r="AC42" s="167" t="s">
        <v>43</v>
      </c>
      <c r="AE42" s="71"/>
      <c r="AF42" s="71"/>
      <c r="AG42" s="71"/>
      <c r="AH42" s="71"/>
      <c r="AI42" s="71"/>
      <c r="AJ42" s="71"/>
      <c r="AK42" s="61"/>
    </row>
    <row r="43" spans="2:37" s="63" customFormat="1" ht="18" customHeight="1">
      <c r="B43" s="73" t="s">
        <v>32</v>
      </c>
      <c r="C43" s="79"/>
      <c r="D43" s="5"/>
      <c r="G43" s="195">
        <v>2109</v>
      </c>
      <c r="M43" s="5"/>
      <c r="N43" s="5"/>
      <c r="Y43" s="5"/>
      <c r="Z43" s="5"/>
      <c r="AA43" s="71"/>
      <c r="AB43" s="71"/>
      <c r="AC43" s="93"/>
      <c r="AD43" s="71"/>
      <c r="AE43" s="74"/>
      <c r="AF43" s="71"/>
      <c r="AG43" s="71"/>
      <c r="AH43" s="71"/>
      <c r="AI43" s="71"/>
      <c r="AJ43" s="71"/>
      <c r="AK43" s="61"/>
    </row>
    <row r="44" spans="3:37" s="63" customFormat="1" ht="18" customHeight="1">
      <c r="C44" s="5"/>
      <c r="F44" s="5"/>
      <c r="M44" s="5"/>
      <c r="N44" s="5"/>
      <c r="Y44" s="5"/>
      <c r="Z44" s="5"/>
      <c r="AA44" s="5"/>
      <c r="AC44" s="93"/>
      <c r="AD44" s="71"/>
      <c r="AF44" s="71"/>
      <c r="AG44" s="71"/>
      <c r="AH44" s="71"/>
      <c r="AJ44" s="61"/>
      <c r="AK44" s="61"/>
    </row>
    <row r="45" spans="2:37" s="63" customFormat="1" ht="18" customHeight="1">
      <c r="B45" s="5"/>
      <c r="M45" s="71"/>
      <c r="N45" s="5"/>
      <c r="AA45" s="71"/>
      <c r="AB45" s="71"/>
      <c r="AC45" s="71"/>
      <c r="AD45" s="71"/>
      <c r="AE45" s="71"/>
      <c r="AG45" s="61"/>
      <c r="AH45" s="61"/>
      <c r="AI45" s="80"/>
      <c r="AJ45" s="61"/>
      <c r="AK45" s="61"/>
    </row>
    <row r="46" spans="2:37" s="63" customFormat="1" ht="18" customHeight="1">
      <c r="B46" s="5"/>
      <c r="M46" s="5"/>
      <c r="Z46" s="71"/>
      <c r="AA46" s="93"/>
      <c r="AB46" s="71"/>
      <c r="AC46" s="71"/>
      <c r="AD46" s="71"/>
      <c r="AE46" s="71"/>
      <c r="AG46" s="74"/>
      <c r="AI46" s="79"/>
      <c r="AJ46" s="61"/>
      <c r="AK46" s="61"/>
    </row>
    <row r="47" spans="2:37" s="63" customFormat="1" ht="18" customHeight="1">
      <c r="B47" s="61"/>
      <c r="C47" s="79"/>
      <c r="F47" s="71"/>
      <c r="H47" s="71"/>
      <c r="L47" s="71"/>
      <c r="M47" s="71"/>
      <c r="P47" s="71"/>
      <c r="Q47" s="71"/>
      <c r="R47" s="71"/>
      <c r="T47" s="71"/>
      <c r="U47" s="71"/>
      <c r="V47" s="71"/>
      <c r="W47" s="71"/>
      <c r="X47" s="5"/>
      <c r="AB47" s="72"/>
      <c r="AD47" s="71"/>
      <c r="AE47" s="71"/>
      <c r="AF47" s="71"/>
      <c r="AH47" s="71"/>
      <c r="AI47" s="72"/>
      <c r="AJ47" s="81"/>
      <c r="AK47" s="61"/>
    </row>
    <row r="48" s="63" customFormat="1" ht="18" customHeight="1"/>
    <row r="49" s="83" customFormat="1" ht="18" customHeight="1">
      <c r="S49" s="63"/>
    </row>
    <row r="50" s="88" customFormat="1" ht="18" customHeight="1">
      <c r="S50" s="61"/>
    </row>
    <row r="51" s="63" customFormat="1" ht="18" customHeight="1" thickBot="1"/>
    <row r="52" spans="2:36" s="4" customFormat="1" ht="36" customHeight="1">
      <c r="B52" s="437" t="s">
        <v>17</v>
      </c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9"/>
      <c r="O52" s="440" t="s">
        <v>19</v>
      </c>
      <c r="P52" s="441"/>
      <c r="Q52" s="441"/>
      <c r="R52" s="442"/>
      <c r="S52" s="170"/>
      <c r="T52" s="440" t="s">
        <v>20</v>
      </c>
      <c r="U52" s="441"/>
      <c r="V52" s="441"/>
      <c r="W52" s="442"/>
      <c r="X52" s="443" t="s">
        <v>17</v>
      </c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44"/>
    </row>
    <row r="53" spans="2:36" s="4" customFormat="1" ht="24.75" customHeight="1" thickBot="1">
      <c r="B53" s="84" t="s">
        <v>2</v>
      </c>
      <c r="C53" s="85" t="s">
        <v>3</v>
      </c>
      <c r="D53" s="85" t="s">
        <v>4</v>
      </c>
      <c r="E53" s="85" t="s">
        <v>5</v>
      </c>
      <c r="F53" s="85" t="s">
        <v>18</v>
      </c>
      <c r="G53" s="86"/>
      <c r="H53" s="171"/>
      <c r="I53" s="171"/>
      <c r="J53" s="87" t="s">
        <v>9</v>
      </c>
      <c r="K53" s="171"/>
      <c r="L53" s="171"/>
      <c r="M53" s="171"/>
      <c r="N53" s="171"/>
      <c r="O53" s="94" t="s">
        <v>2</v>
      </c>
      <c r="P53" s="95" t="s">
        <v>6</v>
      </c>
      <c r="Q53" s="95" t="s">
        <v>7</v>
      </c>
      <c r="R53" s="96" t="s">
        <v>8</v>
      </c>
      <c r="S53" s="106" t="s">
        <v>0</v>
      </c>
      <c r="T53" s="94" t="s">
        <v>2</v>
      </c>
      <c r="U53" s="95" t="s">
        <v>6</v>
      </c>
      <c r="V53" s="95" t="s">
        <v>7</v>
      </c>
      <c r="W53" s="97" t="s">
        <v>8</v>
      </c>
      <c r="X53" s="84" t="s">
        <v>2</v>
      </c>
      <c r="Y53" s="85" t="s">
        <v>3</v>
      </c>
      <c r="Z53" s="85" t="s">
        <v>4</v>
      </c>
      <c r="AA53" s="85" t="s">
        <v>5</v>
      </c>
      <c r="AB53" s="85" t="s">
        <v>18</v>
      </c>
      <c r="AC53" s="86"/>
      <c r="AD53" s="171"/>
      <c r="AE53" s="171"/>
      <c r="AF53" s="87" t="s">
        <v>9</v>
      </c>
      <c r="AG53" s="171"/>
      <c r="AH53" s="171"/>
      <c r="AI53" s="171"/>
      <c r="AJ53" s="172"/>
    </row>
    <row r="54" spans="2:36" s="4" customFormat="1" ht="24.75" customHeight="1" thickTop="1">
      <c r="B54" s="30"/>
      <c r="C54" s="89"/>
      <c r="D54" s="19"/>
      <c r="E54" s="89"/>
      <c r="F54" s="19"/>
      <c r="G54" s="90"/>
      <c r="H54" s="91"/>
      <c r="I54" s="91"/>
      <c r="J54" s="91"/>
      <c r="K54" s="91"/>
      <c r="L54" s="91"/>
      <c r="M54" s="91"/>
      <c r="N54" s="92"/>
      <c r="O54" s="103"/>
      <c r="P54" s="104"/>
      <c r="Q54" s="104"/>
      <c r="R54" s="105"/>
      <c r="S54" s="111"/>
      <c r="T54" s="103"/>
      <c r="U54" s="107"/>
      <c r="V54" s="107"/>
      <c r="W54" s="108"/>
      <c r="X54" s="164" t="s">
        <v>40</v>
      </c>
      <c r="Y54" s="130" t="s">
        <v>41</v>
      </c>
      <c r="Z54" s="98"/>
      <c r="AA54" s="99"/>
      <c r="AB54" s="19" t="s">
        <v>13</v>
      </c>
      <c r="AC54" s="163" t="s">
        <v>57</v>
      </c>
      <c r="AD54" s="91"/>
      <c r="AE54" s="91"/>
      <c r="AF54" s="91"/>
      <c r="AG54" s="91"/>
      <c r="AH54" s="91"/>
      <c r="AI54" s="91"/>
      <c r="AJ54" s="92"/>
    </row>
    <row r="55" spans="2:36" s="4" customFormat="1" ht="24.75" customHeight="1">
      <c r="B55" s="183">
        <v>1</v>
      </c>
      <c r="C55" s="101">
        <v>71.517</v>
      </c>
      <c r="D55" s="102">
        <v>-54</v>
      </c>
      <c r="E55" s="99">
        <f>C55+(D55/1000)</f>
        <v>71.463</v>
      </c>
      <c r="F55" s="181" t="s">
        <v>44</v>
      </c>
      <c r="G55" s="182" t="s">
        <v>46</v>
      </c>
      <c r="H55" s="91"/>
      <c r="I55" s="173"/>
      <c r="J55" s="91"/>
      <c r="K55" s="188" t="s">
        <v>53</v>
      </c>
      <c r="L55" s="91"/>
      <c r="M55" s="91"/>
      <c r="N55" s="92"/>
      <c r="O55" s="103"/>
      <c r="P55" s="104"/>
      <c r="Q55" s="104"/>
      <c r="R55" s="110"/>
      <c r="S55" s="115" t="s">
        <v>62</v>
      </c>
      <c r="T55" s="103"/>
      <c r="U55" s="107"/>
      <c r="V55" s="107"/>
      <c r="W55" s="108"/>
      <c r="X55" s="164" t="s">
        <v>42</v>
      </c>
      <c r="Y55" s="130" t="s">
        <v>41</v>
      </c>
      <c r="Z55" s="98"/>
      <c r="AA55" s="99"/>
      <c r="AB55" s="19" t="s">
        <v>13</v>
      </c>
      <c r="AC55" s="163" t="s">
        <v>58</v>
      </c>
      <c r="AD55" s="91"/>
      <c r="AE55" s="91"/>
      <c r="AF55" s="91"/>
      <c r="AG55" s="91"/>
      <c r="AH55" s="91"/>
      <c r="AI55" s="91"/>
      <c r="AJ55" s="92"/>
    </row>
    <row r="56" spans="2:36" s="4" customFormat="1" ht="24.75" customHeight="1">
      <c r="B56" s="30"/>
      <c r="C56" s="89"/>
      <c r="D56" s="18"/>
      <c r="E56" s="109"/>
      <c r="F56" s="19"/>
      <c r="G56" s="90"/>
      <c r="H56" s="91"/>
      <c r="I56" s="173"/>
      <c r="J56" s="91"/>
      <c r="K56" s="91"/>
      <c r="L56" s="91"/>
      <c r="M56" s="91"/>
      <c r="N56" s="92"/>
      <c r="O56" s="136">
        <v>1</v>
      </c>
      <c r="P56" s="131">
        <v>71.42399999999999</v>
      </c>
      <c r="Q56" s="134">
        <v>71.20400000000001</v>
      </c>
      <c r="R56" s="114">
        <f>(P56-Q56)*1000</f>
        <v>219.99999999998465</v>
      </c>
      <c r="S56" s="117" t="s">
        <v>1</v>
      </c>
      <c r="T56" s="103"/>
      <c r="U56" s="107"/>
      <c r="V56" s="107"/>
      <c r="W56" s="108"/>
      <c r="X56" s="30"/>
      <c r="Y56" s="89"/>
      <c r="Z56" s="18"/>
      <c r="AA56" s="109"/>
      <c r="AB56" s="19"/>
      <c r="AC56" s="174"/>
      <c r="AD56" s="91"/>
      <c r="AE56" s="91"/>
      <c r="AF56" s="91"/>
      <c r="AG56" s="91"/>
      <c r="AH56" s="91"/>
      <c r="AI56" s="91"/>
      <c r="AJ56" s="92"/>
    </row>
    <row r="57" spans="2:36" s="4" customFormat="1" ht="24.75" customHeight="1">
      <c r="B57" s="112">
        <v>2</v>
      </c>
      <c r="C57" s="118">
        <v>71.478</v>
      </c>
      <c r="D57" s="102">
        <v>-54</v>
      </c>
      <c r="E57" s="99">
        <f>C57+(D57/1000)</f>
        <v>71.42399999999999</v>
      </c>
      <c r="F57" s="19" t="s">
        <v>13</v>
      </c>
      <c r="G57" s="162" t="s">
        <v>55</v>
      </c>
      <c r="H57" s="91"/>
      <c r="I57" s="173"/>
      <c r="J57" s="91"/>
      <c r="K57" s="91"/>
      <c r="L57" s="91"/>
      <c r="M57" s="91"/>
      <c r="N57" s="92"/>
      <c r="O57" s="103"/>
      <c r="P57" s="104"/>
      <c r="Q57" s="104"/>
      <c r="R57" s="110"/>
      <c r="S57" s="111"/>
      <c r="T57" s="132" t="s">
        <v>52</v>
      </c>
      <c r="U57" s="135">
        <v>71.356</v>
      </c>
      <c r="V57" s="135">
        <v>71.231</v>
      </c>
      <c r="W57" s="116">
        <f>(U57-V57)*1000</f>
        <v>125</v>
      </c>
      <c r="X57" s="184">
        <v>4</v>
      </c>
      <c r="Y57" s="113">
        <v>71.149</v>
      </c>
      <c r="Z57" s="98">
        <v>55</v>
      </c>
      <c r="AA57" s="99">
        <f>Y57+(Z57/1000)</f>
        <v>71.20400000000001</v>
      </c>
      <c r="AB57" s="181" t="s">
        <v>44</v>
      </c>
      <c r="AC57" s="182" t="s">
        <v>45</v>
      </c>
      <c r="AD57" s="91"/>
      <c r="AE57" s="91"/>
      <c r="AF57" s="91"/>
      <c r="AG57" s="188" t="s">
        <v>54</v>
      </c>
      <c r="AH57" s="91"/>
      <c r="AI57" s="91"/>
      <c r="AJ57" s="92"/>
    </row>
    <row r="58" spans="2:36" s="4" customFormat="1" ht="24.75" customHeight="1">
      <c r="B58" s="30"/>
      <c r="C58" s="89"/>
      <c r="D58" s="18"/>
      <c r="E58" s="109"/>
      <c r="F58" s="19"/>
      <c r="G58" s="90"/>
      <c r="H58" s="91"/>
      <c r="I58" s="173"/>
      <c r="J58" s="91"/>
      <c r="K58" s="91"/>
      <c r="L58" s="91"/>
      <c r="M58" s="91"/>
      <c r="N58" s="92"/>
      <c r="O58" s="133">
        <v>3</v>
      </c>
      <c r="P58" s="131">
        <v>71.463</v>
      </c>
      <c r="Q58" s="134">
        <v>71.20400000000001</v>
      </c>
      <c r="R58" s="114">
        <f>(P58-Q58)*1000</f>
        <v>258.99999999998613</v>
      </c>
      <c r="S58" s="119" t="s">
        <v>56</v>
      </c>
      <c r="T58" s="103"/>
      <c r="U58" s="107"/>
      <c r="V58" s="107"/>
      <c r="W58" s="108"/>
      <c r="X58" s="30"/>
      <c r="Y58" s="89"/>
      <c r="Z58" s="18"/>
      <c r="AA58" s="109"/>
      <c r="AB58" s="19"/>
      <c r="AC58" s="174"/>
      <c r="AD58" s="91"/>
      <c r="AE58" s="91"/>
      <c r="AF58" s="91"/>
      <c r="AG58" s="91"/>
      <c r="AH58" s="91"/>
      <c r="AI58" s="91"/>
      <c r="AJ58" s="92"/>
    </row>
    <row r="59" spans="2:36" s="4" customFormat="1" ht="24.75" customHeight="1">
      <c r="B59" s="129">
        <v>3</v>
      </c>
      <c r="C59" s="130">
        <v>71.414</v>
      </c>
      <c r="D59" s="102">
        <v>51</v>
      </c>
      <c r="E59" s="99">
        <f>C59+(D59/1000)</f>
        <v>71.465</v>
      </c>
      <c r="F59" s="19" t="s">
        <v>13</v>
      </c>
      <c r="G59" s="162" t="s">
        <v>64</v>
      </c>
      <c r="H59" s="91"/>
      <c r="I59" s="173"/>
      <c r="J59" s="91"/>
      <c r="K59" s="91"/>
      <c r="L59" s="91"/>
      <c r="M59" s="91"/>
      <c r="N59" s="92"/>
      <c r="O59" s="103"/>
      <c r="P59" s="104"/>
      <c r="Q59" s="104"/>
      <c r="R59" s="110"/>
      <c r="S59" s="119">
        <v>2013</v>
      </c>
      <c r="T59" s="103"/>
      <c r="U59" s="107"/>
      <c r="V59" s="107"/>
      <c r="W59" s="108"/>
      <c r="X59" s="100">
        <v>5</v>
      </c>
      <c r="Y59" s="101">
        <v>71.043</v>
      </c>
      <c r="Z59" s="102">
        <v>65</v>
      </c>
      <c r="AA59" s="99">
        <f>Y59+(Z59/1000)</f>
        <v>71.108</v>
      </c>
      <c r="AB59" s="19" t="s">
        <v>13</v>
      </c>
      <c r="AC59" s="162" t="s">
        <v>65</v>
      </c>
      <c r="AD59" s="91"/>
      <c r="AE59" s="91"/>
      <c r="AF59" s="91"/>
      <c r="AG59" s="91"/>
      <c r="AH59" s="91"/>
      <c r="AI59" s="91"/>
      <c r="AJ59" s="92"/>
    </row>
    <row r="60" spans="2:36" s="4" customFormat="1" ht="24.75" customHeight="1" thickBot="1">
      <c r="B60" s="120"/>
      <c r="C60" s="121"/>
      <c r="D60" s="20"/>
      <c r="E60" s="121"/>
      <c r="F60" s="20"/>
      <c r="G60" s="122"/>
      <c r="H60" s="123"/>
      <c r="I60" s="123"/>
      <c r="J60" s="123"/>
      <c r="K60" s="123"/>
      <c r="L60" s="123"/>
      <c r="M60" s="123"/>
      <c r="N60" s="124"/>
      <c r="O60" s="175"/>
      <c r="P60" s="176"/>
      <c r="Q60" s="176"/>
      <c r="R60" s="177"/>
      <c r="S60" s="178"/>
      <c r="T60" s="175"/>
      <c r="U60" s="179"/>
      <c r="V60" s="176"/>
      <c r="W60" s="180"/>
      <c r="X60" s="120"/>
      <c r="Y60" s="121"/>
      <c r="Z60" s="20"/>
      <c r="AA60" s="121"/>
      <c r="AB60" s="20"/>
      <c r="AC60" s="123"/>
      <c r="AD60" s="123"/>
      <c r="AE60" s="123"/>
      <c r="AF60" s="123"/>
      <c r="AG60" s="123"/>
      <c r="AH60" s="123"/>
      <c r="AI60" s="123"/>
      <c r="AJ60" s="124"/>
    </row>
    <row r="61" spans="13:25" s="39" customFormat="1" ht="12.75">
      <c r="M61" s="82"/>
      <c r="N61" s="82"/>
      <c r="X61" s="82"/>
      <c r="Y61" s="82"/>
    </row>
  </sheetData>
  <sheetProtection password="E9A7" sheet="1" objects="1" scenarios="1"/>
  <mergeCells count="20">
    <mergeCell ref="Y8:Z8"/>
    <mergeCell ref="Y9:Z9"/>
    <mergeCell ref="J4:O4"/>
    <mergeCell ref="J5:K5"/>
    <mergeCell ref="N5:O5"/>
    <mergeCell ref="L5:M5"/>
    <mergeCell ref="Y5:Z5"/>
    <mergeCell ref="W4:AB4"/>
    <mergeCell ref="AA5:AB5"/>
    <mergeCell ref="W5:X5"/>
    <mergeCell ref="B52:N52"/>
    <mergeCell ref="O52:R52"/>
    <mergeCell ref="T52:W52"/>
    <mergeCell ref="X52:AJ52"/>
    <mergeCell ref="J8:K8"/>
    <mergeCell ref="J9:K9"/>
    <mergeCell ref="AA8:AB8"/>
    <mergeCell ref="AA9:AB9"/>
    <mergeCell ref="L8:M8"/>
    <mergeCell ref="L9:M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98"/>
      <c r="AE1" s="199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198"/>
      <c r="BH1" s="199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2:88" ht="36" customHeight="1" thickBot="1" thickTop="1">
      <c r="B2" s="200"/>
      <c r="C2" s="201"/>
      <c r="D2" s="201"/>
      <c r="E2" s="201"/>
      <c r="F2" s="201"/>
      <c r="G2" s="35" t="s">
        <v>23</v>
      </c>
      <c r="H2" s="201"/>
      <c r="I2" s="201"/>
      <c r="J2" s="201"/>
      <c r="K2" s="201"/>
      <c r="L2" s="202"/>
      <c r="R2" s="203"/>
      <c r="S2" s="204"/>
      <c r="T2" s="204"/>
      <c r="U2" s="204"/>
      <c r="V2" s="474" t="s">
        <v>66</v>
      </c>
      <c r="W2" s="474"/>
      <c r="X2" s="474"/>
      <c r="Y2" s="474"/>
      <c r="Z2" s="204"/>
      <c r="AA2" s="204"/>
      <c r="AB2" s="204"/>
      <c r="AC2" s="205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J2" s="203"/>
      <c r="BK2" s="204"/>
      <c r="BL2" s="204"/>
      <c r="BM2" s="204"/>
      <c r="BN2" s="474" t="s">
        <v>66</v>
      </c>
      <c r="BO2" s="474"/>
      <c r="BP2" s="474"/>
      <c r="BQ2" s="474"/>
      <c r="BR2" s="204"/>
      <c r="BS2" s="204"/>
      <c r="BT2" s="204"/>
      <c r="BU2" s="205"/>
      <c r="BY2" s="5"/>
      <c r="BZ2" s="200"/>
      <c r="CA2" s="201"/>
      <c r="CB2" s="201"/>
      <c r="CC2" s="201"/>
      <c r="CD2" s="201"/>
      <c r="CE2" s="35" t="s">
        <v>27</v>
      </c>
      <c r="CF2" s="201"/>
      <c r="CG2" s="201"/>
      <c r="CH2" s="201"/>
      <c r="CI2" s="201"/>
      <c r="CJ2" s="202"/>
    </row>
    <row r="3" spans="18:77" ht="21" customHeight="1" thickBot="1" thickTop="1">
      <c r="R3" s="475" t="s">
        <v>67</v>
      </c>
      <c r="S3" s="476"/>
      <c r="T3" s="206"/>
      <c r="U3" s="207"/>
      <c r="V3" s="477" t="s">
        <v>68</v>
      </c>
      <c r="W3" s="478"/>
      <c r="X3" s="478"/>
      <c r="Y3" s="479"/>
      <c r="Z3" s="208"/>
      <c r="AA3" s="209"/>
      <c r="AB3" s="480" t="s">
        <v>69</v>
      </c>
      <c r="AC3" s="481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J3" s="482" t="s">
        <v>69</v>
      </c>
      <c r="BK3" s="483"/>
      <c r="BL3" s="208"/>
      <c r="BM3" s="209"/>
      <c r="BN3" s="470" t="s">
        <v>68</v>
      </c>
      <c r="BO3" s="484"/>
      <c r="BP3" s="484"/>
      <c r="BQ3" s="476"/>
      <c r="BR3" s="210"/>
      <c r="BS3" s="211"/>
      <c r="BT3" s="470" t="s">
        <v>67</v>
      </c>
      <c r="BU3" s="471"/>
      <c r="BY3" s="5"/>
    </row>
    <row r="4" spans="2:89" ht="23.25" customHeight="1" thickTop="1">
      <c r="B4" s="14"/>
      <c r="C4" s="15"/>
      <c r="D4" s="15"/>
      <c r="E4" s="15"/>
      <c r="F4" s="15"/>
      <c r="G4" s="15"/>
      <c r="H4" s="15"/>
      <c r="I4" s="15"/>
      <c r="J4" s="212"/>
      <c r="K4" s="15"/>
      <c r="L4" s="16"/>
      <c r="R4" s="213"/>
      <c r="S4" s="214"/>
      <c r="T4" s="215"/>
      <c r="U4" s="216"/>
      <c r="V4" s="472" t="s">
        <v>70</v>
      </c>
      <c r="W4" s="472"/>
      <c r="X4" s="472"/>
      <c r="Y4" s="472"/>
      <c r="Z4" s="215"/>
      <c r="AA4" s="216"/>
      <c r="AB4" s="218"/>
      <c r="AC4" s="219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S4" s="220" t="s">
        <v>29</v>
      </c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J4" s="221"/>
      <c r="BK4" s="218"/>
      <c r="BL4" s="215"/>
      <c r="BM4" s="216"/>
      <c r="BN4" s="472" t="s">
        <v>70</v>
      </c>
      <c r="BO4" s="472"/>
      <c r="BP4" s="472"/>
      <c r="BQ4" s="472"/>
      <c r="BR4" s="217"/>
      <c r="BS4" s="217"/>
      <c r="BT4" s="222"/>
      <c r="BU4" s="219"/>
      <c r="BY4" s="5"/>
      <c r="BZ4" s="14"/>
      <c r="CA4" s="15"/>
      <c r="CB4" s="15"/>
      <c r="CC4" s="15"/>
      <c r="CD4" s="15"/>
      <c r="CE4" s="15"/>
      <c r="CF4" s="15"/>
      <c r="CG4" s="15"/>
      <c r="CH4" s="212"/>
      <c r="CI4" s="15"/>
      <c r="CJ4" s="16"/>
      <c r="CK4" s="223"/>
    </row>
    <row r="5" spans="2:88" ht="22.5" customHeight="1">
      <c r="B5" s="8"/>
      <c r="C5" s="9" t="s">
        <v>71</v>
      </c>
      <c r="D5" s="17"/>
      <c r="E5" s="10"/>
      <c r="F5" s="10"/>
      <c r="G5" s="11" t="s">
        <v>72</v>
      </c>
      <c r="H5" s="10"/>
      <c r="I5" s="10"/>
      <c r="J5" s="7"/>
      <c r="L5" s="13"/>
      <c r="R5" s="224"/>
      <c r="S5" s="225"/>
      <c r="T5" s="226"/>
      <c r="U5" s="227"/>
      <c r="V5" s="226"/>
      <c r="W5" s="228"/>
      <c r="X5" s="226"/>
      <c r="Y5" s="225"/>
      <c r="Z5" s="226"/>
      <c r="AA5" s="225"/>
      <c r="AB5" s="4"/>
      <c r="AC5" s="229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J5" s="230"/>
      <c r="BK5" s="231"/>
      <c r="BL5" s="226"/>
      <c r="BM5" s="225"/>
      <c r="BN5" s="226"/>
      <c r="BO5" s="228"/>
      <c r="BP5" s="226"/>
      <c r="BQ5" s="225"/>
      <c r="BR5" s="226"/>
      <c r="BS5" s="225"/>
      <c r="BT5" s="232"/>
      <c r="BU5" s="233"/>
      <c r="BY5" s="5"/>
      <c r="BZ5" s="8"/>
      <c r="CA5" s="9" t="s">
        <v>71</v>
      </c>
      <c r="CB5" s="17"/>
      <c r="CC5" s="10"/>
      <c r="CD5" s="10"/>
      <c r="CE5" s="11" t="s">
        <v>72</v>
      </c>
      <c r="CF5" s="10"/>
      <c r="CG5" s="10"/>
      <c r="CH5" s="7"/>
      <c r="CJ5" s="13"/>
    </row>
    <row r="6" spans="2:88" ht="21" customHeight="1">
      <c r="B6" s="8"/>
      <c r="C6" s="9" t="s">
        <v>73</v>
      </c>
      <c r="D6" s="17"/>
      <c r="E6" s="10"/>
      <c r="F6" s="10"/>
      <c r="G6" s="32" t="s">
        <v>74</v>
      </c>
      <c r="H6" s="10"/>
      <c r="I6" s="10"/>
      <c r="J6" s="7"/>
      <c r="K6" s="12" t="s">
        <v>75</v>
      </c>
      <c r="L6" s="13"/>
      <c r="R6" s="234" t="s">
        <v>76</v>
      </c>
      <c r="S6" s="235">
        <v>72.86</v>
      </c>
      <c r="T6" s="226"/>
      <c r="U6" s="227"/>
      <c r="V6" s="4"/>
      <c r="W6" s="236"/>
      <c r="X6" s="226"/>
      <c r="Y6" s="227"/>
      <c r="Z6" s="226"/>
      <c r="AA6" s="227"/>
      <c r="AB6" s="237"/>
      <c r="AC6" s="23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239" t="s">
        <v>62</v>
      </c>
      <c r="AS6" s="240" t="s">
        <v>0</v>
      </c>
      <c r="AT6" s="241" t="s">
        <v>1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J6" s="230"/>
      <c r="BK6" s="242"/>
      <c r="BL6" s="4"/>
      <c r="BM6" s="243"/>
      <c r="BN6" s="4"/>
      <c r="BO6" s="236"/>
      <c r="BP6" s="226"/>
      <c r="BQ6" s="227"/>
      <c r="BR6" s="226"/>
      <c r="BS6" s="227"/>
      <c r="BT6" s="244" t="s">
        <v>77</v>
      </c>
      <c r="BU6" s="245">
        <v>68.9</v>
      </c>
      <c r="BY6" s="5"/>
      <c r="BZ6" s="8"/>
      <c r="CA6" s="9" t="s">
        <v>73</v>
      </c>
      <c r="CB6" s="17"/>
      <c r="CC6" s="10"/>
      <c r="CD6" s="10"/>
      <c r="CE6" s="32" t="s">
        <v>74</v>
      </c>
      <c r="CF6" s="10"/>
      <c r="CG6" s="10"/>
      <c r="CH6" s="7"/>
      <c r="CI6" s="12" t="s">
        <v>75</v>
      </c>
      <c r="CJ6" s="13"/>
    </row>
    <row r="7" spans="2:88" ht="21" customHeight="1">
      <c r="B7" s="8"/>
      <c r="C7" s="9" t="s">
        <v>78</v>
      </c>
      <c r="D7" s="17"/>
      <c r="E7" s="10"/>
      <c r="F7" s="10"/>
      <c r="G7" s="32" t="s">
        <v>79</v>
      </c>
      <c r="H7" s="10"/>
      <c r="I7" s="10"/>
      <c r="J7" s="17"/>
      <c r="K7" s="17"/>
      <c r="L7" s="22"/>
      <c r="R7" s="224"/>
      <c r="S7" s="227"/>
      <c r="T7" s="226"/>
      <c r="U7" s="227"/>
      <c r="V7" s="246" t="s">
        <v>80</v>
      </c>
      <c r="W7" s="247">
        <v>71.422</v>
      </c>
      <c r="X7" s="248" t="s">
        <v>81</v>
      </c>
      <c r="Y7" s="249">
        <v>71.458</v>
      </c>
      <c r="Z7" s="226"/>
      <c r="AA7" s="227"/>
      <c r="AB7" s="237" t="s">
        <v>82</v>
      </c>
      <c r="AC7" s="238">
        <v>71.544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J7" s="250" t="s">
        <v>83</v>
      </c>
      <c r="BK7" s="251">
        <v>71.147</v>
      </c>
      <c r="BL7" s="4"/>
      <c r="BM7" s="243"/>
      <c r="BN7" s="246" t="s">
        <v>84</v>
      </c>
      <c r="BO7" s="247">
        <v>71.207</v>
      </c>
      <c r="BP7" s="248" t="s">
        <v>85</v>
      </c>
      <c r="BQ7" s="249">
        <v>71.207</v>
      </c>
      <c r="BR7" s="226"/>
      <c r="BS7" s="227"/>
      <c r="BT7" s="252" t="s">
        <v>86</v>
      </c>
      <c r="BU7" s="253">
        <v>69.7</v>
      </c>
      <c r="BY7" s="5"/>
      <c r="BZ7" s="8"/>
      <c r="CA7" s="9" t="s">
        <v>78</v>
      </c>
      <c r="CB7" s="17"/>
      <c r="CC7" s="10"/>
      <c r="CD7" s="10"/>
      <c r="CE7" s="32" t="s">
        <v>79</v>
      </c>
      <c r="CF7" s="10"/>
      <c r="CG7" s="10"/>
      <c r="CH7" s="17"/>
      <c r="CI7" s="17"/>
      <c r="CJ7" s="22"/>
    </row>
    <row r="8" spans="2:88" ht="21" customHeight="1">
      <c r="B8" s="254"/>
      <c r="C8" s="255"/>
      <c r="D8" s="255"/>
      <c r="E8" s="255"/>
      <c r="F8" s="255"/>
      <c r="G8" s="255"/>
      <c r="H8" s="255"/>
      <c r="I8" s="255"/>
      <c r="J8" s="255"/>
      <c r="K8" s="255"/>
      <c r="L8" s="256"/>
      <c r="R8" s="257" t="s">
        <v>87</v>
      </c>
      <c r="S8" s="197">
        <v>71.95</v>
      </c>
      <c r="T8" s="226"/>
      <c r="U8" s="227"/>
      <c r="V8" s="2"/>
      <c r="W8" s="258"/>
      <c r="X8" s="226"/>
      <c r="Y8" s="227"/>
      <c r="Z8" s="226"/>
      <c r="AA8" s="227"/>
      <c r="AB8" s="237"/>
      <c r="AC8" s="238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S8" s="259" t="s">
        <v>114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J8" s="230"/>
      <c r="BK8" s="242"/>
      <c r="BL8" s="4"/>
      <c r="BM8" s="243"/>
      <c r="BN8" s="2"/>
      <c r="BO8" s="258"/>
      <c r="BP8" s="226"/>
      <c r="BQ8" s="227"/>
      <c r="BR8" s="226"/>
      <c r="BS8" s="227"/>
      <c r="BT8" s="260" t="s">
        <v>88</v>
      </c>
      <c r="BU8" s="261">
        <v>70.726</v>
      </c>
      <c r="BY8" s="5"/>
      <c r="BZ8" s="254"/>
      <c r="CA8" s="255"/>
      <c r="CB8" s="255"/>
      <c r="CC8" s="255"/>
      <c r="CD8" s="255"/>
      <c r="CE8" s="255"/>
      <c r="CF8" s="255"/>
      <c r="CG8" s="255"/>
      <c r="CH8" s="255"/>
      <c r="CI8" s="255"/>
      <c r="CJ8" s="256"/>
    </row>
    <row r="9" spans="2:88" ht="21" customHeight="1" thickBot="1">
      <c r="B9" s="23"/>
      <c r="C9" s="17"/>
      <c r="D9" s="17"/>
      <c r="E9" s="17"/>
      <c r="F9" s="17"/>
      <c r="G9" s="17"/>
      <c r="H9" s="17"/>
      <c r="I9" s="17"/>
      <c r="J9" s="17"/>
      <c r="K9" s="17"/>
      <c r="L9" s="22"/>
      <c r="R9" s="262"/>
      <c r="S9" s="263"/>
      <c r="T9" s="264"/>
      <c r="U9" s="263"/>
      <c r="V9" s="265"/>
      <c r="W9" s="266"/>
      <c r="X9" s="265"/>
      <c r="Y9" s="267"/>
      <c r="Z9" s="264"/>
      <c r="AA9" s="263"/>
      <c r="AB9" s="265"/>
      <c r="AC9" s="268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J9" s="269"/>
      <c r="BK9" s="270"/>
      <c r="BL9" s="265"/>
      <c r="BM9" s="267"/>
      <c r="BN9" s="265"/>
      <c r="BO9" s="266"/>
      <c r="BP9" s="265"/>
      <c r="BQ9" s="267"/>
      <c r="BR9" s="271"/>
      <c r="BS9" s="272"/>
      <c r="BT9" s="273"/>
      <c r="BU9" s="274"/>
      <c r="BY9" s="5"/>
      <c r="BZ9" s="23"/>
      <c r="CA9" s="17"/>
      <c r="CB9" s="17"/>
      <c r="CC9" s="17"/>
      <c r="CD9" s="17"/>
      <c r="CE9" s="17"/>
      <c r="CF9" s="17"/>
      <c r="CG9" s="17"/>
      <c r="CH9" s="17"/>
      <c r="CI9" s="17"/>
      <c r="CJ9" s="22"/>
    </row>
    <row r="10" spans="2:88" ht="21" customHeight="1">
      <c r="B10" s="8"/>
      <c r="C10" s="275" t="s">
        <v>89</v>
      </c>
      <c r="D10" s="17"/>
      <c r="E10" s="17"/>
      <c r="F10" s="7"/>
      <c r="G10" s="276" t="s">
        <v>90</v>
      </c>
      <c r="H10" s="17"/>
      <c r="I10" s="17"/>
      <c r="J10" s="277" t="s">
        <v>91</v>
      </c>
      <c r="K10" s="278">
        <v>90</v>
      </c>
      <c r="L10" s="13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S10" s="33" t="s">
        <v>10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Y10" s="5"/>
      <c r="BZ10" s="8"/>
      <c r="CA10" s="275" t="s">
        <v>89</v>
      </c>
      <c r="CB10" s="17"/>
      <c r="CC10" s="17"/>
      <c r="CD10" s="7"/>
      <c r="CE10" s="276" t="s">
        <v>90</v>
      </c>
      <c r="CF10" s="226"/>
      <c r="CG10" s="226"/>
      <c r="CH10" s="277" t="s">
        <v>91</v>
      </c>
      <c r="CI10" s="278">
        <v>90</v>
      </c>
      <c r="CJ10" s="13"/>
    </row>
    <row r="11" spans="2:88" ht="21" customHeight="1">
      <c r="B11" s="8"/>
      <c r="C11" s="275" t="s">
        <v>92</v>
      </c>
      <c r="D11" s="17"/>
      <c r="E11" s="17"/>
      <c r="F11" s="7"/>
      <c r="G11" s="276" t="s">
        <v>93</v>
      </c>
      <c r="H11" s="17"/>
      <c r="I11" s="279"/>
      <c r="J11" s="277" t="s">
        <v>94</v>
      </c>
      <c r="K11" s="278">
        <v>30</v>
      </c>
      <c r="L11" s="13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S11" s="29" t="s">
        <v>11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Y11" s="5"/>
      <c r="BZ11" s="8"/>
      <c r="CA11" s="275" t="s">
        <v>92</v>
      </c>
      <c r="CB11" s="17"/>
      <c r="CC11" s="17"/>
      <c r="CD11" s="7"/>
      <c r="CE11" s="276" t="s">
        <v>93</v>
      </c>
      <c r="CF11" s="226"/>
      <c r="CG11" s="279"/>
      <c r="CH11" s="277" t="s">
        <v>94</v>
      </c>
      <c r="CI11" s="278">
        <v>30</v>
      </c>
      <c r="CJ11" s="13"/>
    </row>
    <row r="12" spans="2:88" ht="21" customHeight="1" thickBo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6"/>
      <c r="P12" s="280"/>
      <c r="Q12" s="280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S12" s="29" t="s">
        <v>95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Y12" s="5"/>
      <c r="BZ12" s="24"/>
      <c r="CA12" s="25"/>
      <c r="CB12" s="25"/>
      <c r="CC12" s="25"/>
      <c r="CD12" s="25"/>
      <c r="CE12" s="25"/>
      <c r="CF12" s="25"/>
      <c r="CG12" s="25"/>
      <c r="CH12" s="25"/>
      <c r="CI12" s="25"/>
      <c r="CJ12" s="26"/>
    </row>
    <row r="13" spans="30:77" ht="18" customHeight="1" thickTop="1"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Y13" s="5"/>
    </row>
    <row r="14" spans="16:77" ht="18" customHeight="1">
      <c r="P14" s="280"/>
      <c r="Q14" s="280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V14" s="280"/>
      <c r="BW14" s="280"/>
      <c r="BX14" s="280"/>
      <c r="BY14" s="281"/>
    </row>
    <row r="15" spans="15:76" ht="18" customHeight="1">
      <c r="O15" s="280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H15" s="5"/>
      <c r="BJ15" s="5"/>
      <c r="BN15" s="5"/>
      <c r="BP15" s="5"/>
      <c r="BV15" s="280"/>
      <c r="BW15" s="280"/>
      <c r="BX15" s="280"/>
    </row>
    <row r="16" spans="15:76" ht="18" customHeight="1">
      <c r="O16" s="280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H16" s="5"/>
      <c r="BJ16" s="5"/>
      <c r="BN16" s="5"/>
      <c r="BP16" s="5"/>
      <c r="BV16" s="280"/>
      <c r="BW16" s="280"/>
      <c r="BX16" s="280"/>
    </row>
    <row r="17" ht="18" customHeight="1"/>
    <row r="18" spans="45:70" ht="18" customHeight="1">
      <c r="AS18" s="5"/>
      <c r="BR18" s="5"/>
    </row>
    <row r="19" spans="45:70" ht="18" customHeight="1">
      <c r="AS19" s="5"/>
      <c r="BN19" s="5"/>
      <c r="BR19" s="5"/>
    </row>
    <row r="20" spans="33:48" ht="18" customHeight="1">
      <c r="AG20" s="63"/>
      <c r="AH20" s="63"/>
      <c r="AI20" s="5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</row>
    <row r="21" spans="33:47" ht="18" customHeight="1">
      <c r="AG21" s="5"/>
      <c r="AH21" s="63"/>
      <c r="AI21" s="63"/>
      <c r="AJ21" s="63"/>
      <c r="AK21" s="63"/>
      <c r="AL21" s="63"/>
      <c r="AM21" s="63"/>
      <c r="AN21" s="63"/>
      <c r="AP21" s="63"/>
      <c r="AQ21" s="63"/>
      <c r="AR21" s="63"/>
      <c r="AS21" s="63"/>
      <c r="AT21" s="63"/>
      <c r="AU21" s="63"/>
    </row>
    <row r="22" spans="11:70" ht="18" customHeight="1">
      <c r="K22" s="5"/>
      <c r="V22" s="5"/>
      <c r="X22" s="5"/>
      <c r="Y22" s="5"/>
      <c r="AH22" s="5"/>
      <c r="AI22" s="63"/>
      <c r="AJ22" s="63"/>
      <c r="AK22" s="5"/>
      <c r="AL22" s="63"/>
      <c r="AM22" s="63"/>
      <c r="AN22" s="63"/>
      <c r="AP22" s="63"/>
      <c r="AQ22" s="63"/>
      <c r="AR22" s="63"/>
      <c r="AS22" s="63"/>
      <c r="AT22" s="63"/>
      <c r="AU22" s="63"/>
      <c r="AV22" s="63"/>
      <c r="BO22" s="5"/>
      <c r="BR22" s="5"/>
    </row>
    <row r="23" spans="21:83" ht="18" customHeight="1">
      <c r="U23" s="5"/>
      <c r="V23" s="5"/>
      <c r="AB23" s="5"/>
      <c r="AC23" s="5"/>
      <c r="AD23" s="5"/>
      <c r="AE23" s="5"/>
      <c r="AF23" s="5"/>
      <c r="AG23" s="5"/>
      <c r="AH23" s="5"/>
      <c r="AK23" s="63"/>
      <c r="AL23" s="5"/>
      <c r="AM23" s="5"/>
      <c r="AN23" s="63"/>
      <c r="AO23" s="61"/>
      <c r="AP23" s="63"/>
      <c r="AQ23" s="63"/>
      <c r="AR23" s="63"/>
      <c r="AT23" s="63"/>
      <c r="AU23" s="63"/>
      <c r="BA23" s="5"/>
      <c r="BB23" s="5"/>
      <c r="BD23" s="5"/>
      <c r="BP23" s="5"/>
      <c r="BR23" s="192" t="s">
        <v>59</v>
      </c>
      <c r="BS23" s="5"/>
      <c r="BX23" s="5"/>
      <c r="BZ23" s="5"/>
      <c r="CE23" s="5"/>
    </row>
    <row r="24" spans="18:78" ht="18" customHeight="1">
      <c r="R24" s="5"/>
      <c r="S24" s="34"/>
      <c r="Y24" s="34"/>
      <c r="Z24" s="282" t="s">
        <v>81</v>
      </c>
      <c r="AA24" s="6"/>
      <c r="AL24" s="77"/>
      <c r="AM24" s="63"/>
      <c r="AN24" s="5"/>
      <c r="AO24" s="5"/>
      <c r="AP24" s="63"/>
      <c r="AQ24" s="5"/>
      <c r="AR24" s="5"/>
      <c r="AZ24" s="5"/>
      <c r="BA24" s="5"/>
      <c r="BB24" s="5"/>
      <c r="BC24" s="5"/>
      <c r="BD24" s="5"/>
      <c r="BF24" s="5"/>
      <c r="BG24" s="5"/>
      <c r="BP24" s="6"/>
      <c r="BR24" s="192" t="s">
        <v>96</v>
      </c>
      <c r="BT24" s="5"/>
      <c r="BZ24" s="5"/>
    </row>
    <row r="25" spans="19:71" ht="18" customHeight="1">
      <c r="S25" s="5"/>
      <c r="Y25" s="5"/>
      <c r="AA25" s="5"/>
      <c r="AB25" s="5"/>
      <c r="AC25" s="5"/>
      <c r="AD25" s="5"/>
      <c r="AE25" s="5"/>
      <c r="AK25" s="5"/>
      <c r="AL25" s="5"/>
      <c r="AM25" s="5"/>
      <c r="AN25" s="5"/>
      <c r="AO25" s="63"/>
      <c r="AP25" s="5"/>
      <c r="AQ25" s="63"/>
      <c r="AR25" s="63"/>
      <c r="AS25" s="6"/>
      <c r="AX25" s="5"/>
      <c r="AY25" s="5"/>
      <c r="AZ25" s="5"/>
      <c r="BG25" s="5"/>
      <c r="BR25" s="63"/>
      <c r="BS25" s="5"/>
    </row>
    <row r="26" spans="1:89" ht="18" customHeight="1">
      <c r="A26" s="283"/>
      <c r="C26" s="5"/>
      <c r="H26" s="5"/>
      <c r="M26" s="5"/>
      <c r="N26" s="5"/>
      <c r="O26" s="5"/>
      <c r="P26" s="5"/>
      <c r="Q26" s="5"/>
      <c r="R26" s="5"/>
      <c r="S26" s="6"/>
      <c r="Y26" s="6"/>
      <c r="AX26" s="5"/>
      <c r="AZ26" s="5"/>
      <c r="BG26" s="284" t="s">
        <v>83</v>
      </c>
      <c r="BR26" s="63"/>
      <c r="BS26" s="5"/>
      <c r="BT26" s="5"/>
      <c r="BU26" s="5"/>
      <c r="BY26" s="5"/>
      <c r="BZ26" s="5"/>
      <c r="CK26" s="283"/>
    </row>
    <row r="27" spans="1:86" ht="18" customHeight="1">
      <c r="A27" s="283"/>
      <c r="I27" s="6"/>
      <c r="K27" s="6"/>
      <c r="R27" s="5"/>
      <c r="S27" s="6"/>
      <c r="W27" s="6"/>
      <c r="Y27" s="6"/>
      <c r="AB27" s="5"/>
      <c r="AC27" s="5"/>
      <c r="AD27" s="285" t="s">
        <v>80</v>
      </c>
      <c r="AL27" s="5"/>
      <c r="AS27" s="5"/>
      <c r="AW27" s="5"/>
      <c r="AX27" s="5"/>
      <c r="AZ27" s="5"/>
      <c r="BB27" s="5"/>
      <c r="BD27" s="5"/>
      <c r="BE27" s="5"/>
      <c r="BF27" s="5"/>
      <c r="BO27" s="5"/>
      <c r="BS27" s="5"/>
      <c r="BZ27" s="5"/>
      <c r="CA27" s="5"/>
      <c r="CC27" s="5"/>
      <c r="CH27" s="286" t="s">
        <v>86</v>
      </c>
    </row>
    <row r="28" spans="1:89" ht="18" customHeight="1">
      <c r="A28" s="283"/>
      <c r="I28" s="5"/>
      <c r="K28" s="5"/>
      <c r="S28" s="5"/>
      <c r="T28" s="165">
        <v>1</v>
      </c>
      <c r="AL28" s="5"/>
      <c r="BA28" s="287" t="s">
        <v>85</v>
      </c>
      <c r="BG28" s="165">
        <v>4</v>
      </c>
      <c r="BR28" s="165">
        <v>5</v>
      </c>
      <c r="CK28" s="283"/>
    </row>
    <row r="29" spans="2:88" ht="18" customHeight="1">
      <c r="B29" s="283"/>
      <c r="I29" s="5"/>
      <c r="K29" s="5"/>
      <c r="S29" s="5"/>
      <c r="T29" s="5"/>
      <c r="W29" s="5"/>
      <c r="X29" s="5"/>
      <c r="Y29" s="5"/>
      <c r="Z29" s="5"/>
      <c r="AA29" s="5"/>
      <c r="AC29" s="5"/>
      <c r="AD29" s="5"/>
      <c r="AK29" s="5"/>
      <c r="AL29" s="5"/>
      <c r="AS29" s="6"/>
      <c r="AZ29" s="5"/>
      <c r="BA29" s="5"/>
      <c r="BF29" s="5"/>
      <c r="BG29" s="5"/>
      <c r="BH29" s="5"/>
      <c r="BI29" s="31"/>
      <c r="BK29" s="5"/>
      <c r="BL29" s="5"/>
      <c r="BM29" s="5"/>
      <c r="BN29" s="5"/>
      <c r="BO29" s="5"/>
      <c r="BP29" s="5"/>
      <c r="BR29" s="5"/>
      <c r="CA29" s="5"/>
      <c r="CB29" s="5"/>
      <c r="CD29" s="5"/>
      <c r="CJ29" s="283"/>
    </row>
    <row r="30" spans="9:62" ht="18" customHeight="1">
      <c r="I30" s="5"/>
      <c r="K30" s="5"/>
      <c r="S30" s="5"/>
      <c r="X30" s="165">
        <v>2</v>
      </c>
      <c r="AB30" s="5"/>
      <c r="AL30" s="5"/>
      <c r="BF30" s="5"/>
      <c r="BH30" s="5"/>
      <c r="BI30" s="31"/>
      <c r="BJ30" s="5"/>
    </row>
    <row r="31" spans="4:65" ht="18" customHeight="1">
      <c r="D31" s="288" t="s">
        <v>87</v>
      </c>
      <c r="I31" s="5"/>
      <c r="K31" s="5"/>
      <c r="Q31" s="191" t="s">
        <v>82</v>
      </c>
      <c r="S31" s="5"/>
      <c r="Z31" s="5"/>
      <c r="AA31" s="5"/>
      <c r="AB31" s="5"/>
      <c r="AC31" s="5"/>
      <c r="AD31" s="5"/>
      <c r="AL31" s="5"/>
      <c r="BA31" s="287" t="s">
        <v>84</v>
      </c>
      <c r="BF31" s="5"/>
      <c r="BK31" s="5"/>
      <c r="BL31" s="5"/>
      <c r="BM31" s="5"/>
    </row>
    <row r="32" spans="3:87" ht="18" customHeight="1">
      <c r="C32" s="288"/>
      <c r="I32" s="5"/>
      <c r="N32" s="5"/>
      <c r="O32" s="5"/>
      <c r="P32" s="5"/>
      <c r="Q32" s="5"/>
      <c r="R32" s="5"/>
      <c r="S32" s="5"/>
      <c r="T32" s="5"/>
      <c r="X32" s="5"/>
      <c r="Z32" s="5"/>
      <c r="AA32" s="5"/>
      <c r="AB32" s="5"/>
      <c r="AC32" s="5"/>
      <c r="AD32" s="5"/>
      <c r="AE32" s="5"/>
      <c r="AF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I32" s="5"/>
      <c r="BJ32" s="5"/>
      <c r="BK32" s="5"/>
      <c r="BL32" s="5"/>
      <c r="BM32" s="283"/>
      <c r="CI32" s="289"/>
    </row>
    <row r="33" spans="3:87" ht="18" customHeight="1">
      <c r="C33" s="288"/>
      <c r="I33" s="191"/>
      <c r="N33" s="5"/>
      <c r="P33" s="5"/>
      <c r="V33" s="5"/>
      <c r="X33" s="5"/>
      <c r="AA33" s="5"/>
      <c r="AC33" s="5"/>
      <c r="AE33" s="166">
        <v>3</v>
      </c>
      <c r="BI33" s="5"/>
      <c r="BP33" s="5"/>
      <c r="CB33" s="5"/>
      <c r="CI33" s="289"/>
    </row>
    <row r="34" spans="13:65" ht="18" customHeight="1">
      <c r="M34" s="5"/>
      <c r="Q34" s="290" t="s">
        <v>97</v>
      </c>
      <c r="R34" s="5"/>
      <c r="T34" s="291" t="s">
        <v>98</v>
      </c>
      <c r="BL34" s="291" t="s">
        <v>43</v>
      </c>
      <c r="BM34" s="5"/>
    </row>
    <row r="35" spans="27:65" ht="18" customHeight="1">
      <c r="AA35" s="5"/>
      <c r="AS35" s="5"/>
      <c r="AX35" s="63"/>
      <c r="BM35" s="292" t="s">
        <v>99</v>
      </c>
    </row>
    <row r="36" spans="11:65" ht="18" customHeight="1">
      <c r="K36" s="5"/>
      <c r="Q36" s="5"/>
      <c r="AE36" s="5"/>
      <c r="AS36" s="5"/>
      <c r="AT36" s="5"/>
      <c r="BM36" s="284" t="s">
        <v>100</v>
      </c>
    </row>
    <row r="37" spans="10:38" ht="18" customHeight="1">
      <c r="J37" s="194" t="s">
        <v>63</v>
      </c>
      <c r="Q37" s="292" t="s">
        <v>101</v>
      </c>
      <c r="AE37" s="292" t="s">
        <v>102</v>
      </c>
      <c r="AL37" s="436"/>
    </row>
    <row r="38" spans="10:31" ht="18" customHeight="1">
      <c r="J38" s="195">
        <v>2109</v>
      </c>
      <c r="Q38" s="284" t="s">
        <v>103</v>
      </c>
      <c r="AE38" s="284" t="s">
        <v>104</v>
      </c>
    </row>
    <row r="39" ht="18" customHeight="1"/>
    <row r="40" ht="18" customHeight="1"/>
    <row r="41" ht="18" customHeight="1"/>
    <row r="42" ht="18" customHeight="1"/>
    <row r="43" spans="52:78" ht="18" customHeight="1">
      <c r="AZ43" s="5"/>
      <c r="BY43" s="5"/>
      <c r="BZ43" s="5"/>
    </row>
    <row r="44" ht="18" customHeight="1"/>
    <row r="45" ht="18" customHeight="1"/>
    <row r="46" ht="18" customHeight="1"/>
    <row r="47" spans="2:88" ht="21" customHeight="1" thickBot="1">
      <c r="B47" s="293" t="s">
        <v>2</v>
      </c>
      <c r="C47" s="294" t="s">
        <v>3</v>
      </c>
      <c r="D47" s="294" t="s">
        <v>4</v>
      </c>
      <c r="E47" s="294" t="s">
        <v>5</v>
      </c>
      <c r="F47" s="295" t="s">
        <v>105</v>
      </c>
      <c r="G47" s="296"/>
      <c r="H47" s="294" t="s">
        <v>2</v>
      </c>
      <c r="I47" s="294" t="s">
        <v>3</v>
      </c>
      <c r="J47" s="294" t="s">
        <v>4</v>
      </c>
      <c r="K47" s="294" t="s">
        <v>5</v>
      </c>
      <c r="L47" s="297" t="s">
        <v>105</v>
      </c>
      <c r="M47" s="298"/>
      <c r="N47" s="298"/>
      <c r="O47" s="473" t="s">
        <v>9</v>
      </c>
      <c r="P47" s="473"/>
      <c r="Q47" s="298"/>
      <c r="R47" s="299"/>
      <c r="BT47" s="293" t="s">
        <v>2</v>
      </c>
      <c r="BU47" s="294" t="s">
        <v>3</v>
      </c>
      <c r="BV47" s="294" t="s">
        <v>4</v>
      </c>
      <c r="BW47" s="294" t="s">
        <v>5</v>
      </c>
      <c r="BX47" s="297" t="s">
        <v>105</v>
      </c>
      <c r="BY47" s="298"/>
      <c r="BZ47" s="298"/>
      <c r="CA47" s="473" t="s">
        <v>9</v>
      </c>
      <c r="CB47" s="473"/>
      <c r="CC47" s="298"/>
      <c r="CD47" s="298"/>
      <c r="CE47" s="296"/>
      <c r="CF47" s="294" t="s">
        <v>2</v>
      </c>
      <c r="CG47" s="294" t="s">
        <v>3</v>
      </c>
      <c r="CH47" s="294" t="s">
        <v>4</v>
      </c>
      <c r="CI47" s="294" t="s">
        <v>5</v>
      </c>
      <c r="CJ47" s="300" t="s">
        <v>105</v>
      </c>
    </row>
    <row r="48" spans="2:88" ht="21" customHeight="1" thickTop="1">
      <c r="B48" s="301"/>
      <c r="C48" s="218"/>
      <c r="D48" s="217" t="s">
        <v>70</v>
      </c>
      <c r="E48" s="218"/>
      <c r="F48" s="218"/>
      <c r="G48" s="302"/>
      <c r="H48" s="218"/>
      <c r="I48" s="218"/>
      <c r="J48" s="218"/>
      <c r="K48" s="218"/>
      <c r="L48" s="218"/>
      <c r="M48" s="217" t="s">
        <v>106</v>
      </c>
      <c r="N48" s="218"/>
      <c r="O48" s="218"/>
      <c r="P48" s="218"/>
      <c r="Q48" s="218"/>
      <c r="R48" s="219"/>
      <c r="AA48" s="280"/>
      <c r="AB48" s="280"/>
      <c r="AC48" s="280"/>
      <c r="BT48" s="221"/>
      <c r="BU48" s="218"/>
      <c r="BV48" s="218"/>
      <c r="BW48" s="218"/>
      <c r="BX48" s="218"/>
      <c r="BY48" s="217" t="s">
        <v>106</v>
      </c>
      <c r="BZ48" s="218"/>
      <c r="CA48" s="218"/>
      <c r="CB48" s="218"/>
      <c r="CC48" s="218"/>
      <c r="CD48" s="218"/>
      <c r="CE48" s="303"/>
      <c r="CF48" s="304"/>
      <c r="CG48" s="304"/>
      <c r="CH48" s="217" t="s">
        <v>70</v>
      </c>
      <c r="CI48" s="304"/>
      <c r="CJ48" s="305"/>
    </row>
    <row r="49" spans="2:88" ht="21" customHeight="1">
      <c r="B49" s="30"/>
      <c r="C49" s="306"/>
      <c r="D49" s="307"/>
      <c r="E49" s="308"/>
      <c r="F49" s="279"/>
      <c r="G49" s="303"/>
      <c r="H49" s="307"/>
      <c r="I49" s="307"/>
      <c r="J49" s="307"/>
      <c r="K49" s="307"/>
      <c r="L49" s="309"/>
      <c r="M49" s="2"/>
      <c r="N49" s="280"/>
      <c r="O49" s="280"/>
      <c r="P49" s="280"/>
      <c r="Q49" s="280"/>
      <c r="R49" s="310"/>
      <c r="BT49" s="311"/>
      <c r="BU49" s="307"/>
      <c r="BV49" s="307"/>
      <c r="BW49" s="307"/>
      <c r="BX49" s="309"/>
      <c r="BY49" s="2"/>
      <c r="BZ49" s="280"/>
      <c r="CA49" s="280"/>
      <c r="CB49" s="280"/>
      <c r="CC49" s="280"/>
      <c r="CD49" s="280"/>
      <c r="CE49" s="303"/>
      <c r="CF49" s="307"/>
      <c r="CG49" s="307"/>
      <c r="CH49" s="307"/>
      <c r="CI49" s="307"/>
      <c r="CJ49" s="312"/>
    </row>
    <row r="50" spans="2:88" ht="21" customHeight="1">
      <c r="B50" s="30"/>
      <c r="C50" s="306"/>
      <c r="D50" s="307"/>
      <c r="E50" s="308"/>
      <c r="F50" s="279"/>
      <c r="G50" s="303"/>
      <c r="H50" s="313">
        <v>2</v>
      </c>
      <c r="I50" s="314">
        <v>71.478</v>
      </c>
      <c r="J50" s="315">
        <v>-51</v>
      </c>
      <c r="K50" s="316">
        <f>I50+J50*0.001</f>
        <v>71.42699999999999</v>
      </c>
      <c r="L50" s="19" t="s">
        <v>13</v>
      </c>
      <c r="M50" s="317" t="s">
        <v>107</v>
      </c>
      <c r="N50" s="280"/>
      <c r="O50" s="280"/>
      <c r="P50" s="280"/>
      <c r="Q50" s="280"/>
      <c r="R50" s="310"/>
      <c r="BT50" s="318">
        <v>5</v>
      </c>
      <c r="BU50" s="319">
        <v>71.043</v>
      </c>
      <c r="BV50" s="315">
        <v>65</v>
      </c>
      <c r="BW50" s="316">
        <f>BU50+BV50*0.001</f>
        <v>71.108</v>
      </c>
      <c r="BX50" s="19" t="s">
        <v>13</v>
      </c>
      <c r="BY50" s="320" t="s">
        <v>108</v>
      </c>
      <c r="BZ50" s="280"/>
      <c r="CA50" s="280"/>
      <c r="CB50" s="280"/>
      <c r="CC50" s="280"/>
      <c r="CD50" s="280"/>
      <c r="CE50" s="303"/>
      <c r="CF50" s="307"/>
      <c r="CG50" s="307"/>
      <c r="CH50" s="307"/>
      <c r="CI50" s="307"/>
      <c r="CJ50" s="312"/>
    </row>
    <row r="51" spans="2:88" ht="21" customHeight="1">
      <c r="B51" s="321">
        <v>1</v>
      </c>
      <c r="C51" s="322">
        <v>71.517</v>
      </c>
      <c r="D51" s="315">
        <v>-51</v>
      </c>
      <c r="E51" s="316">
        <f>C51+D51*0.001</f>
        <v>71.466</v>
      </c>
      <c r="F51" s="279" t="s">
        <v>109</v>
      </c>
      <c r="G51" s="303"/>
      <c r="H51" s="307"/>
      <c r="I51" s="307"/>
      <c r="J51" s="307"/>
      <c r="K51" s="307"/>
      <c r="L51" s="18"/>
      <c r="M51" s="2"/>
      <c r="N51" s="280"/>
      <c r="O51" s="280"/>
      <c r="P51" s="280"/>
      <c r="Q51" s="280"/>
      <c r="R51" s="310"/>
      <c r="AS51" s="323" t="s">
        <v>110</v>
      </c>
      <c r="BT51" s="311"/>
      <c r="BU51" s="307"/>
      <c r="BV51" s="307"/>
      <c r="BW51" s="307"/>
      <c r="BX51" s="18"/>
      <c r="BY51" s="2"/>
      <c r="BZ51" s="37"/>
      <c r="CA51" s="37"/>
      <c r="CD51" s="280"/>
      <c r="CE51" s="303"/>
      <c r="CF51" s="324">
        <v>4</v>
      </c>
      <c r="CG51" s="325">
        <v>71.149</v>
      </c>
      <c r="CH51" s="315">
        <v>51</v>
      </c>
      <c r="CI51" s="316">
        <f>CG51+CH51*0.001</f>
        <v>71.2</v>
      </c>
      <c r="CJ51" s="229" t="s">
        <v>109</v>
      </c>
    </row>
    <row r="52" spans="2:88" ht="21" customHeight="1">
      <c r="B52" s="30"/>
      <c r="C52" s="306"/>
      <c r="D52" s="307"/>
      <c r="E52" s="308"/>
      <c r="F52" s="279"/>
      <c r="G52" s="303"/>
      <c r="H52" s="326">
        <v>3</v>
      </c>
      <c r="I52" s="327">
        <v>71.414</v>
      </c>
      <c r="J52" s="315">
        <v>51</v>
      </c>
      <c r="K52" s="316">
        <f>I52+J52*0.001</f>
        <v>71.465</v>
      </c>
      <c r="L52" s="19" t="s">
        <v>13</v>
      </c>
      <c r="M52" s="320" t="s">
        <v>111</v>
      </c>
      <c r="R52" s="310"/>
      <c r="AS52" s="29" t="s">
        <v>112</v>
      </c>
      <c r="BT52" s="328" t="s">
        <v>88</v>
      </c>
      <c r="BU52" s="329">
        <v>70.017</v>
      </c>
      <c r="BV52" s="315">
        <v>65</v>
      </c>
      <c r="BW52" s="316">
        <f>BU52+BV52*0.001</f>
        <v>70.082</v>
      </c>
      <c r="BX52" s="18"/>
      <c r="BY52" s="320" t="s">
        <v>113</v>
      </c>
      <c r="BZ52" s="280"/>
      <c r="CA52" s="280"/>
      <c r="CB52" s="280"/>
      <c r="CC52" s="280"/>
      <c r="CD52" s="280"/>
      <c r="CE52" s="303"/>
      <c r="CF52" s="307"/>
      <c r="CG52" s="307"/>
      <c r="CH52" s="307"/>
      <c r="CI52" s="307"/>
      <c r="CJ52" s="312"/>
    </row>
    <row r="53" spans="2:88" ht="21" customHeight="1" thickBot="1">
      <c r="B53" s="330"/>
      <c r="C53" s="331"/>
      <c r="D53" s="332"/>
      <c r="E53" s="332"/>
      <c r="F53" s="333"/>
      <c r="G53" s="334"/>
      <c r="H53" s="335"/>
      <c r="I53" s="331"/>
      <c r="J53" s="332"/>
      <c r="K53" s="332"/>
      <c r="L53" s="20"/>
      <c r="M53" s="265"/>
      <c r="N53" s="336"/>
      <c r="O53" s="336"/>
      <c r="P53" s="336"/>
      <c r="Q53" s="336"/>
      <c r="R53" s="337"/>
      <c r="AD53" s="198"/>
      <c r="AE53" s="199"/>
      <c r="BG53" s="198"/>
      <c r="BH53" s="199"/>
      <c r="BT53" s="330"/>
      <c r="BU53" s="331"/>
      <c r="BV53" s="332"/>
      <c r="BW53" s="332"/>
      <c r="BX53" s="20"/>
      <c r="BY53" s="265"/>
      <c r="BZ53" s="336"/>
      <c r="CA53" s="336"/>
      <c r="CB53" s="336"/>
      <c r="CC53" s="336"/>
      <c r="CD53" s="336"/>
      <c r="CE53" s="334"/>
      <c r="CF53" s="335"/>
      <c r="CG53" s="331"/>
      <c r="CH53" s="332"/>
      <c r="CI53" s="332"/>
      <c r="CJ53" s="268"/>
    </row>
    <row r="54" ht="12.75" customHeight="1">
      <c r="AA54" s="280"/>
    </row>
    <row r="55" ht="12.75" customHeight="1"/>
    <row r="56" ht="12.75">
      <c r="AA56" s="280"/>
    </row>
    <row r="57" spans="27:70" ht="12.75">
      <c r="AA57" s="280"/>
      <c r="BO57" s="280"/>
      <c r="BP57" s="280"/>
      <c r="BQ57" s="280"/>
      <c r="BR57" s="280"/>
    </row>
  </sheetData>
  <sheetProtection password="E9A7" sheet="1" objects="1" scenarios="1"/>
  <mergeCells count="12">
    <mergeCell ref="BJ3:BK3"/>
    <mergeCell ref="BN3:BQ3"/>
    <mergeCell ref="BT3:BU3"/>
    <mergeCell ref="V4:Y4"/>
    <mergeCell ref="BN4:BQ4"/>
    <mergeCell ref="O47:P47"/>
    <mergeCell ref="CA47:CB47"/>
    <mergeCell ref="V2:Y2"/>
    <mergeCell ref="BN2:BQ2"/>
    <mergeCell ref="R3:S3"/>
    <mergeCell ref="V3:Y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42" customWidth="1"/>
    <col min="2" max="2" width="10.75390625" style="433" customWidth="1"/>
    <col min="3" max="8" width="11.75390625" style="343" customWidth="1"/>
    <col min="9" max="11" width="9.75390625" style="343" customWidth="1"/>
    <col min="12" max="17" width="11.75390625" style="343" customWidth="1"/>
    <col min="18" max="18" width="10.75390625" style="343" customWidth="1"/>
    <col min="19" max="19" width="4.75390625" style="342" customWidth="1"/>
    <col min="20" max="20" width="1.75390625" style="342" customWidth="1"/>
    <col min="21" max="16384" width="9.125" style="343" customWidth="1"/>
  </cols>
  <sheetData>
    <row r="1" spans="1:20" s="341" customFormat="1" ht="9.75" customHeight="1">
      <c r="A1" s="338"/>
      <c r="B1" s="339"/>
      <c r="C1" s="340"/>
      <c r="D1" s="340"/>
      <c r="E1" s="340"/>
      <c r="F1" s="340"/>
      <c r="G1" s="340"/>
      <c r="H1" s="340"/>
      <c r="I1" s="340"/>
      <c r="J1" s="340"/>
      <c r="K1" s="340"/>
      <c r="L1" s="340"/>
      <c r="S1" s="338"/>
      <c r="T1" s="338"/>
    </row>
    <row r="2" spans="2:18" ht="36" customHeight="1">
      <c r="B2" s="343"/>
      <c r="D2" s="344"/>
      <c r="E2" s="344"/>
      <c r="F2" s="344"/>
      <c r="G2" s="344"/>
      <c r="H2" s="344"/>
      <c r="I2" s="344"/>
      <c r="J2" s="344"/>
      <c r="K2" s="344"/>
      <c r="L2" s="344"/>
      <c r="R2" s="345"/>
    </row>
    <row r="3" spans="2:12" s="342" customFormat="1" ht="21" customHeight="1">
      <c r="B3" s="346"/>
      <c r="C3" s="346"/>
      <c r="D3" s="346"/>
      <c r="J3" s="347"/>
      <c r="K3" s="346"/>
      <c r="L3" s="346"/>
    </row>
    <row r="4" spans="1:22" s="355" customFormat="1" ht="22.5" customHeight="1">
      <c r="A4" s="348"/>
      <c r="B4" s="349" t="s">
        <v>115</v>
      </c>
      <c r="C4" s="350">
        <v>707</v>
      </c>
      <c r="D4" s="351"/>
      <c r="E4" s="348"/>
      <c r="F4" s="348"/>
      <c r="G4" s="348"/>
      <c r="H4" s="348"/>
      <c r="I4" s="352"/>
      <c r="J4" s="220" t="s">
        <v>29</v>
      </c>
      <c r="K4" s="352"/>
      <c r="L4" s="351"/>
      <c r="M4" s="352"/>
      <c r="N4" s="352"/>
      <c r="O4" s="352"/>
      <c r="P4" s="352"/>
      <c r="Q4" s="353" t="s">
        <v>116</v>
      </c>
      <c r="R4" s="349">
        <v>758920</v>
      </c>
      <c r="S4" s="352"/>
      <c r="T4" s="352"/>
      <c r="U4" s="354"/>
      <c r="V4" s="354"/>
    </row>
    <row r="5" spans="2:22" s="356" customFormat="1" ht="21" customHeight="1" thickBot="1">
      <c r="B5" s="357"/>
      <c r="C5" s="358"/>
      <c r="D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</row>
    <row r="6" spans="1:22" s="364" customFormat="1" ht="24.75" customHeight="1">
      <c r="A6" s="359"/>
      <c r="B6" s="360"/>
      <c r="C6" s="361"/>
      <c r="D6" s="360"/>
      <c r="E6" s="362"/>
      <c r="F6" s="362"/>
      <c r="G6" s="362"/>
      <c r="H6" s="362"/>
      <c r="I6" s="362"/>
      <c r="J6" s="360"/>
      <c r="K6" s="360"/>
      <c r="L6" s="360"/>
      <c r="M6" s="360"/>
      <c r="N6" s="360"/>
      <c r="O6" s="360"/>
      <c r="P6" s="360"/>
      <c r="Q6" s="360"/>
      <c r="R6" s="360"/>
      <c r="S6" s="363"/>
      <c r="T6" s="347"/>
      <c r="U6" s="347"/>
      <c r="V6" s="347"/>
    </row>
    <row r="7" spans="1:21" ht="21" customHeight="1">
      <c r="A7" s="365"/>
      <c r="B7" s="366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8"/>
      <c r="S7" s="369"/>
      <c r="T7" s="346"/>
      <c r="U7" s="344"/>
    </row>
    <row r="8" spans="1:21" ht="25.5" customHeight="1">
      <c r="A8" s="365"/>
      <c r="B8" s="370"/>
      <c r="C8" s="371" t="s">
        <v>117</v>
      </c>
      <c r="D8" s="372"/>
      <c r="E8" s="372"/>
      <c r="F8" s="372"/>
      <c r="G8" s="372"/>
      <c r="M8" s="372"/>
      <c r="N8" s="372"/>
      <c r="O8" s="372"/>
      <c r="P8" s="372"/>
      <c r="Q8" s="372"/>
      <c r="R8" s="373"/>
      <c r="S8" s="369"/>
      <c r="T8" s="346"/>
      <c r="U8" s="344"/>
    </row>
    <row r="9" spans="1:21" ht="25.5" customHeight="1">
      <c r="A9" s="365"/>
      <c r="B9" s="370"/>
      <c r="C9" s="374" t="s">
        <v>73</v>
      </c>
      <c r="D9" s="372"/>
      <c r="E9" s="372"/>
      <c r="F9" s="372"/>
      <c r="G9" s="372"/>
      <c r="H9" s="375"/>
      <c r="I9" s="375"/>
      <c r="J9" s="376" t="s">
        <v>118</v>
      </c>
      <c r="K9" s="375"/>
      <c r="L9" s="375"/>
      <c r="M9" s="372"/>
      <c r="N9" s="372"/>
      <c r="O9" s="372"/>
      <c r="P9" s="494" t="s">
        <v>119</v>
      </c>
      <c r="Q9" s="494"/>
      <c r="R9" s="377"/>
      <c r="S9" s="369"/>
      <c r="T9" s="346"/>
      <c r="U9" s="344"/>
    </row>
    <row r="10" spans="1:21" ht="25.5" customHeight="1">
      <c r="A10" s="365"/>
      <c r="B10" s="370"/>
      <c r="C10" s="374" t="s">
        <v>78</v>
      </c>
      <c r="D10" s="372"/>
      <c r="E10" s="372"/>
      <c r="F10" s="372"/>
      <c r="G10" s="372"/>
      <c r="H10" s="378"/>
      <c r="I10" s="372"/>
      <c r="J10" s="379" t="s">
        <v>120</v>
      </c>
      <c r="K10" s="372"/>
      <c r="M10" s="372"/>
      <c r="N10" s="372"/>
      <c r="O10" s="372"/>
      <c r="P10" s="372"/>
      <c r="Q10" s="372"/>
      <c r="R10" s="373"/>
      <c r="S10" s="369"/>
      <c r="T10" s="346"/>
      <c r="U10" s="344"/>
    </row>
    <row r="11" spans="1:21" ht="21" customHeight="1">
      <c r="A11" s="365"/>
      <c r="B11" s="380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2"/>
      <c r="S11" s="369"/>
      <c r="T11" s="346"/>
      <c r="U11" s="344"/>
    </row>
    <row r="12" spans="1:21" ht="21" customHeight="1">
      <c r="A12" s="365"/>
      <c r="B12" s="370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3"/>
      <c r="S12" s="369"/>
      <c r="T12" s="346"/>
      <c r="U12" s="344"/>
    </row>
    <row r="13" spans="1:21" ht="21" customHeight="1">
      <c r="A13" s="365"/>
      <c r="B13" s="370"/>
      <c r="C13" s="383" t="s">
        <v>121</v>
      </c>
      <c r="D13" s="372"/>
      <c r="E13" s="372"/>
      <c r="F13" s="372"/>
      <c r="G13" s="372"/>
      <c r="I13" s="372"/>
      <c r="J13" s="384" t="s">
        <v>122</v>
      </c>
      <c r="M13" s="372"/>
      <c r="N13" s="372"/>
      <c r="O13" s="372"/>
      <c r="P13" s="372"/>
      <c r="Q13" s="372"/>
      <c r="R13" s="373"/>
      <c r="S13" s="369"/>
      <c r="T13" s="346"/>
      <c r="U13" s="344"/>
    </row>
    <row r="14" spans="1:21" ht="21" customHeight="1">
      <c r="A14" s="365"/>
      <c r="B14" s="370"/>
      <c r="C14" s="277" t="s">
        <v>123</v>
      </c>
      <c r="D14" s="372"/>
      <c r="E14" s="372"/>
      <c r="F14" s="372"/>
      <c r="G14" s="372"/>
      <c r="I14" s="372"/>
      <c r="J14" s="385">
        <v>71.348</v>
      </c>
      <c r="M14" s="372"/>
      <c r="N14" s="372"/>
      <c r="O14" s="372"/>
      <c r="P14" s="372"/>
      <c r="Q14" s="372"/>
      <c r="R14" s="373"/>
      <c r="S14" s="369"/>
      <c r="T14" s="346"/>
      <c r="U14" s="344"/>
    </row>
    <row r="15" spans="1:21" ht="21" customHeight="1">
      <c r="A15" s="365"/>
      <c r="B15" s="370"/>
      <c r="C15" s="372"/>
      <c r="D15" s="372"/>
      <c r="E15" s="372"/>
      <c r="F15" s="372"/>
      <c r="G15" s="372"/>
      <c r="I15" s="372"/>
      <c r="J15" s="386" t="s">
        <v>134</v>
      </c>
      <c r="M15" s="372"/>
      <c r="N15" s="372"/>
      <c r="O15" s="372"/>
      <c r="P15" s="372"/>
      <c r="Q15" s="372"/>
      <c r="R15" s="373"/>
      <c r="S15" s="369"/>
      <c r="T15" s="346"/>
      <c r="U15" s="344"/>
    </row>
    <row r="16" spans="1:21" ht="21" customHeight="1">
      <c r="A16" s="365"/>
      <c r="B16" s="370"/>
      <c r="C16" s="277" t="s">
        <v>124</v>
      </c>
      <c r="D16" s="372"/>
      <c r="E16" s="372"/>
      <c r="F16" s="372"/>
      <c r="G16" s="372"/>
      <c r="I16" s="372"/>
      <c r="J16" s="387" t="s">
        <v>125</v>
      </c>
      <c r="M16" s="372"/>
      <c r="N16" s="372"/>
      <c r="O16" s="372"/>
      <c r="P16" s="372"/>
      <c r="Q16" s="372"/>
      <c r="R16" s="373"/>
      <c r="S16" s="369"/>
      <c r="T16" s="346"/>
      <c r="U16" s="344"/>
    </row>
    <row r="17" spans="1:21" ht="21" customHeight="1">
      <c r="A17" s="365"/>
      <c r="B17" s="380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2"/>
      <c r="S17" s="369"/>
      <c r="T17" s="346"/>
      <c r="U17" s="344"/>
    </row>
    <row r="18" spans="1:21" ht="21" customHeight="1">
      <c r="A18" s="365"/>
      <c r="B18" s="370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3"/>
      <c r="S18" s="369"/>
      <c r="T18" s="346"/>
      <c r="U18" s="344"/>
    </row>
    <row r="19" spans="1:21" ht="21" customHeight="1">
      <c r="A19" s="365"/>
      <c r="B19" s="370"/>
      <c r="C19" s="277" t="s">
        <v>126</v>
      </c>
      <c r="D19" s="372"/>
      <c r="E19" s="372"/>
      <c r="F19" s="372"/>
      <c r="G19" s="372"/>
      <c r="H19" s="372"/>
      <c r="J19" s="388" t="s">
        <v>90</v>
      </c>
      <c r="L19" s="372"/>
      <c r="M19" s="389"/>
      <c r="N19" s="389"/>
      <c r="O19" s="372"/>
      <c r="P19" s="494" t="s">
        <v>127</v>
      </c>
      <c r="Q19" s="494"/>
      <c r="R19" s="373"/>
      <c r="S19" s="369"/>
      <c r="T19" s="346"/>
      <c r="U19" s="344"/>
    </row>
    <row r="20" spans="1:21" ht="21" customHeight="1">
      <c r="A20" s="365"/>
      <c r="B20" s="370"/>
      <c r="C20" s="277" t="s">
        <v>128</v>
      </c>
      <c r="D20" s="372"/>
      <c r="E20" s="372"/>
      <c r="F20" s="372"/>
      <c r="G20" s="372"/>
      <c r="H20" s="372"/>
      <c r="J20" s="390" t="s">
        <v>93</v>
      </c>
      <c r="L20" s="372"/>
      <c r="M20" s="389"/>
      <c r="N20" s="389"/>
      <c r="O20" s="372"/>
      <c r="P20" s="494" t="s">
        <v>129</v>
      </c>
      <c r="Q20" s="494"/>
      <c r="R20" s="373"/>
      <c r="S20" s="369"/>
      <c r="T20" s="346"/>
      <c r="U20" s="344"/>
    </row>
    <row r="21" spans="1:21" ht="21" customHeight="1">
      <c r="A21" s="365"/>
      <c r="B21" s="391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3"/>
      <c r="S21" s="369"/>
      <c r="T21" s="346"/>
      <c r="U21" s="344"/>
    </row>
    <row r="22" spans="1:21" ht="24.75" customHeight="1">
      <c r="A22" s="365"/>
      <c r="B22" s="394"/>
      <c r="C22" s="395"/>
      <c r="D22" s="395"/>
      <c r="E22" s="396"/>
      <c r="F22" s="396"/>
      <c r="G22" s="396"/>
      <c r="H22" s="396"/>
      <c r="I22" s="395"/>
      <c r="J22" s="397"/>
      <c r="K22" s="395"/>
      <c r="L22" s="395"/>
      <c r="M22" s="395"/>
      <c r="N22" s="395"/>
      <c r="O22" s="395"/>
      <c r="P22" s="395"/>
      <c r="Q22" s="395"/>
      <c r="R22" s="395"/>
      <c r="S22" s="369"/>
      <c r="T22" s="346"/>
      <c r="U22" s="344"/>
    </row>
    <row r="23" spans="1:19" ht="30" customHeight="1">
      <c r="A23" s="398"/>
      <c r="B23" s="399"/>
      <c r="C23" s="400"/>
      <c r="D23" s="495" t="s">
        <v>19</v>
      </c>
      <c r="E23" s="496"/>
      <c r="F23" s="496"/>
      <c r="G23" s="496"/>
      <c r="H23" s="400"/>
      <c r="I23" s="401"/>
      <c r="J23" s="402"/>
      <c r="K23" s="399"/>
      <c r="L23" s="400"/>
      <c r="M23" s="495" t="s">
        <v>20</v>
      </c>
      <c r="N23" s="495"/>
      <c r="O23" s="495"/>
      <c r="P23" s="495"/>
      <c r="Q23" s="400"/>
      <c r="R23" s="401"/>
      <c r="S23" s="369"/>
    </row>
    <row r="24" spans="1:20" s="408" customFormat="1" ht="21" customHeight="1" thickBot="1">
      <c r="A24" s="403"/>
      <c r="B24" s="404" t="s">
        <v>2</v>
      </c>
      <c r="C24" s="405" t="s">
        <v>6</v>
      </c>
      <c r="D24" s="405" t="s">
        <v>7</v>
      </c>
      <c r="E24" s="406" t="s">
        <v>8</v>
      </c>
      <c r="F24" s="497" t="s">
        <v>130</v>
      </c>
      <c r="G24" s="498"/>
      <c r="H24" s="498"/>
      <c r="I24" s="499"/>
      <c r="J24" s="402"/>
      <c r="K24" s="404" t="s">
        <v>2</v>
      </c>
      <c r="L24" s="405" t="s">
        <v>6</v>
      </c>
      <c r="M24" s="405" t="s">
        <v>7</v>
      </c>
      <c r="N24" s="406" t="s">
        <v>8</v>
      </c>
      <c r="O24" s="497" t="s">
        <v>130</v>
      </c>
      <c r="P24" s="498"/>
      <c r="Q24" s="498"/>
      <c r="R24" s="499"/>
      <c r="S24" s="407"/>
      <c r="T24" s="342"/>
    </row>
    <row r="25" spans="1:20" s="355" customFormat="1" ht="21" customHeight="1" thickTop="1">
      <c r="A25" s="398"/>
      <c r="B25" s="409"/>
      <c r="C25" s="410"/>
      <c r="D25" s="411"/>
      <c r="E25" s="412"/>
      <c r="F25" s="413"/>
      <c r="G25" s="414"/>
      <c r="H25" s="414"/>
      <c r="I25" s="415"/>
      <c r="J25" s="402"/>
      <c r="K25" s="409"/>
      <c r="L25" s="410"/>
      <c r="M25" s="411"/>
      <c r="N25" s="412"/>
      <c r="O25" s="413"/>
      <c r="P25" s="414"/>
      <c r="Q25" s="414"/>
      <c r="R25" s="415"/>
      <c r="S25" s="369"/>
      <c r="T25" s="342"/>
    </row>
    <row r="26" spans="1:20" s="355" customFormat="1" ht="21" customHeight="1">
      <c r="A26" s="398"/>
      <c r="B26" s="409"/>
      <c r="C26" s="410"/>
      <c r="D26" s="434"/>
      <c r="E26" s="412"/>
      <c r="F26" s="413"/>
      <c r="G26" s="414"/>
      <c r="H26" s="414"/>
      <c r="I26" s="415"/>
      <c r="J26" s="402"/>
      <c r="K26" s="409"/>
      <c r="L26" s="410"/>
      <c r="M26" s="434"/>
      <c r="N26" s="412"/>
      <c r="O26" s="413"/>
      <c r="P26" s="414"/>
      <c r="Q26" s="414"/>
      <c r="R26" s="415"/>
      <c r="S26" s="369"/>
      <c r="T26" s="342"/>
    </row>
    <row r="27" spans="1:20" s="355" customFormat="1" ht="21" customHeight="1">
      <c r="A27" s="398"/>
      <c r="B27" s="416">
        <v>1</v>
      </c>
      <c r="C27" s="417">
        <v>71.422</v>
      </c>
      <c r="D27" s="417">
        <v>71.207</v>
      </c>
      <c r="E27" s="418">
        <f>(C27-D27)*1000</f>
        <v>215.0000000000034</v>
      </c>
      <c r="F27" s="485" t="s">
        <v>131</v>
      </c>
      <c r="G27" s="486"/>
      <c r="H27" s="486"/>
      <c r="I27" s="487"/>
      <c r="J27" s="402"/>
      <c r="K27" s="409"/>
      <c r="L27" s="419"/>
      <c r="M27" s="420"/>
      <c r="N27" s="421"/>
      <c r="O27" s="413"/>
      <c r="P27" s="414"/>
      <c r="Q27" s="414"/>
      <c r="R27" s="415"/>
      <c r="S27" s="369"/>
      <c r="T27" s="342"/>
    </row>
    <row r="28" spans="1:20" s="355" customFormat="1" ht="21" customHeight="1">
      <c r="A28" s="398"/>
      <c r="B28" s="409"/>
      <c r="C28" s="410"/>
      <c r="D28" s="411"/>
      <c r="E28" s="412"/>
      <c r="F28" s="413"/>
      <c r="G28" s="414"/>
      <c r="H28" s="414"/>
      <c r="I28" s="415"/>
      <c r="J28" s="402"/>
      <c r="K28" s="416" t="s">
        <v>52</v>
      </c>
      <c r="L28" s="422">
        <v>71.356</v>
      </c>
      <c r="M28" s="422">
        <v>71.231</v>
      </c>
      <c r="N28" s="418">
        <f>(L28-M28)*1000</f>
        <v>125</v>
      </c>
      <c r="O28" s="488" t="s">
        <v>132</v>
      </c>
      <c r="P28" s="489"/>
      <c r="Q28" s="489"/>
      <c r="R28" s="490"/>
      <c r="S28" s="369"/>
      <c r="T28" s="342"/>
    </row>
    <row r="29" spans="1:20" s="355" customFormat="1" ht="21" customHeight="1">
      <c r="A29" s="398"/>
      <c r="B29" s="416">
        <v>3</v>
      </c>
      <c r="C29" s="417">
        <v>71.458</v>
      </c>
      <c r="D29" s="417">
        <v>71.207</v>
      </c>
      <c r="E29" s="418">
        <f>(C29-D29)*1000</f>
        <v>251.00000000000477</v>
      </c>
      <c r="F29" s="491" t="s">
        <v>133</v>
      </c>
      <c r="G29" s="492"/>
      <c r="H29" s="492"/>
      <c r="I29" s="493"/>
      <c r="J29" s="402"/>
      <c r="K29" s="409"/>
      <c r="L29" s="419"/>
      <c r="M29" s="420"/>
      <c r="N29" s="421"/>
      <c r="O29" s="413"/>
      <c r="P29" s="414"/>
      <c r="Q29" s="414"/>
      <c r="R29" s="415"/>
      <c r="S29" s="369"/>
      <c r="T29" s="342"/>
    </row>
    <row r="30" spans="1:20" s="355" customFormat="1" ht="21" customHeight="1">
      <c r="A30" s="398"/>
      <c r="B30" s="409"/>
      <c r="C30" s="410"/>
      <c r="D30" s="434"/>
      <c r="E30" s="412"/>
      <c r="F30" s="413"/>
      <c r="G30" s="414"/>
      <c r="H30" s="414"/>
      <c r="I30" s="415"/>
      <c r="J30" s="402"/>
      <c r="K30" s="409"/>
      <c r="L30" s="410"/>
      <c r="M30" s="434"/>
      <c r="N30" s="412"/>
      <c r="O30" s="413"/>
      <c r="P30" s="414"/>
      <c r="Q30" s="414"/>
      <c r="R30" s="415"/>
      <c r="S30" s="369"/>
      <c r="T30" s="342"/>
    </row>
    <row r="31" spans="1:20" s="348" customFormat="1" ht="21" customHeight="1">
      <c r="A31" s="398"/>
      <c r="B31" s="423"/>
      <c r="C31" s="424"/>
      <c r="D31" s="425"/>
      <c r="E31" s="426"/>
      <c r="F31" s="427"/>
      <c r="G31" s="428"/>
      <c r="H31" s="428"/>
      <c r="I31" s="429"/>
      <c r="J31" s="402"/>
      <c r="K31" s="423"/>
      <c r="L31" s="424"/>
      <c r="M31" s="425"/>
      <c r="N31" s="426"/>
      <c r="O31" s="427"/>
      <c r="P31" s="428"/>
      <c r="Q31" s="428"/>
      <c r="R31" s="429"/>
      <c r="S31" s="369"/>
      <c r="T31" s="342"/>
    </row>
    <row r="32" spans="1:19" ht="24.75" customHeight="1" thickBot="1">
      <c r="A32" s="430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2"/>
    </row>
    <row r="33" ht="12.75">
      <c r="U33" s="435"/>
    </row>
    <row r="34" ht="12.75">
      <c r="U34" s="435"/>
    </row>
    <row r="35" ht="12.75">
      <c r="U35" s="435"/>
    </row>
    <row r="36" ht="12.75">
      <c r="U36" s="435"/>
    </row>
    <row r="37" ht="12.75">
      <c r="U37" s="435"/>
    </row>
    <row r="38" ht="12.75">
      <c r="U38" s="435"/>
    </row>
  </sheetData>
  <sheetProtection password="E9A7" sheet="1" objects="1" scenarios="1"/>
  <mergeCells count="10">
    <mergeCell ref="F27:I27"/>
    <mergeCell ref="O28:R28"/>
    <mergeCell ref="F29:I29"/>
    <mergeCell ref="P9:Q9"/>
    <mergeCell ref="P19:Q19"/>
    <mergeCell ref="P20:Q20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2015-05-05T08:44:13Z</cp:lastPrinted>
  <dcterms:created xsi:type="dcterms:W3CDTF">2003-01-10T15:39:03Z</dcterms:created>
  <dcterms:modified xsi:type="dcterms:W3CDTF">2015-05-05T10:10:58Z</dcterms:modified>
  <cp:category/>
  <cp:version/>
  <cp:contentType/>
  <cp:contentStatus/>
</cp:coreProperties>
</file>