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Teplice lesní brána" sheetId="2" r:id="rId2"/>
  </sheets>
  <definedNames/>
  <calcPr fullCalcOnLoad="1"/>
</workbook>
</file>

<file path=xl/sharedStrings.xml><?xml version="1.0" encoding="utf-8"?>
<sst xmlns="http://schemas.openxmlformats.org/spreadsheetml/2006/main" count="169" uniqueCount="97">
  <si>
    <t>Traťové</t>
  </si>
  <si>
    <t>zabezpečovací</t>
  </si>
  <si>
    <t>Staniční</t>
  </si>
  <si>
    <t>zařízení :</t>
  </si>
  <si>
    <t>Dopravní stanoviště :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</si>
  <si>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</si>
  <si>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</si>
  <si>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</si>
  <si>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</si>
  <si>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</si>
  <si>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</si>
  <si>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</si>
  <si>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</si>
  <si>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</si>
  <si>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</si>
  <si>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</si>
  <si>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</si>
  <si>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</si>
  <si>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</si>
  <si>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</si>
  <si>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</si>
  <si>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</si>
  <si>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Dopravní  koleje</t>
  </si>
  <si>
    <t>Nástupiště  u  koleje</t>
  </si>
  <si>
    <t>2</t>
  </si>
  <si>
    <t>JTom</t>
  </si>
  <si>
    <t>X.  /  2009</t>
  </si>
  <si>
    <t>Hlavní  staniční  kolej</t>
  </si>
  <si>
    <t>č. II,  úrovňové, jednostranné vnitřní</t>
  </si>
  <si>
    <t>poznámka</t>
  </si>
  <si>
    <t>ručně</t>
  </si>
  <si>
    <t>8a</t>
  </si>
  <si>
    <t>Km  36,689</t>
  </si>
  <si>
    <t>Dopravna  D 3</t>
  </si>
  <si>
    <t>Sídlo dirigujícího dispečera :</t>
  </si>
  <si>
    <t>Oldřichov u Duchcova</t>
  </si>
  <si>
    <t>Telefon</t>
  </si>
  <si>
    <t>neobsazeno</t>
  </si>
  <si>
    <t>č. I,  vnější</t>
  </si>
  <si>
    <t>místo zastavení v km 36,700</t>
  </si>
  <si>
    <t>Manipulační  koleje</t>
  </si>
  <si>
    <t>3b</t>
  </si>
  <si>
    <t>Směr  :  Krupka</t>
  </si>
  <si>
    <t>Telefonické  dorozumívání</t>
  </si>
  <si>
    <t>provoz podle D - 3</t>
  </si>
  <si>
    <t>Kód : 15</t>
  </si>
  <si>
    <t>Návěstidla</t>
  </si>
  <si>
    <t>Směr  :  Oldřichov u Duchcova</t>
  </si>
  <si>
    <t>Lichoběžníková tabulka</t>
  </si>
  <si>
    <t>v celé dopravně - rychlost 40 km/h</t>
  </si>
  <si>
    <t>Jsou dovoleny PN pro trať:</t>
  </si>
  <si>
    <t>Děčín hl.n. západ - Oldřichov u Duchcova v souladu s předpisem D3</t>
  </si>
  <si>
    <t>L T</t>
  </si>
  <si>
    <t>Obsluha  vlaku</t>
  </si>
  <si>
    <t>4</t>
  </si>
  <si>
    <t xml:space="preserve">  odtl.kontr.vým.zámek, klíč Vk2/Vk1/1t/1 je v soupravě HK</t>
  </si>
  <si>
    <t xml:space="preserve">  odtl.kontr.výměnový zámek, klíč Vk3/2t/2 je v soupravě HK</t>
  </si>
  <si>
    <t xml:space="preserve">  odtl.kontr.vým.zámek do obou směrů, klíč je v soupravě HK</t>
  </si>
  <si>
    <t xml:space="preserve">  bez zabezpečení</t>
  </si>
  <si>
    <t>23</t>
  </si>
  <si>
    <t>21</t>
  </si>
  <si>
    <t>15</t>
  </si>
  <si>
    <t xml:space="preserve">  odtl.kontr.vým.zámek, klíč je držen v kontr.zámku v.č.25</t>
  </si>
  <si>
    <t xml:space="preserve">  kontr.výměnový zámek, klíč 25/26t/26 je v soupravě HK</t>
  </si>
  <si>
    <t xml:space="preserve">  výměnový zámek, klíč Vk5/Vk4/21 je v soupravě HK</t>
  </si>
  <si>
    <t xml:space="preserve">  kontr.výměnový zámek, klíč 20/15t/15 je v soupravě HK</t>
  </si>
  <si>
    <t xml:space="preserve">  odtl.kontr.vým.zámek, klíč je držen v kontr.zámku v.č.20</t>
  </si>
  <si>
    <t>F1</t>
  </si>
  <si>
    <t>Vk 1</t>
  </si>
  <si>
    <t>Vk 3</t>
  </si>
  <si>
    <t>Vk 2</t>
  </si>
  <si>
    <t>začátek vl. Domácí potřeby</t>
  </si>
  <si>
    <t>konec k.č.3b = 37,507</t>
  </si>
  <si>
    <t>Vk 5</t>
  </si>
  <si>
    <t>Vk 4</t>
  </si>
  <si>
    <t>Vjezd - odjezd</t>
  </si>
  <si>
    <t>námezník v.č.5 - námezník v.č.19</t>
  </si>
  <si>
    <t>výkolejka Vk2 - námezník v.č.22</t>
  </si>
  <si>
    <t>výkolejka Vk3 - námezník v.č.20</t>
  </si>
  <si>
    <t>námezník v.č.25 - začátek vlečky</t>
  </si>
  <si>
    <t>námezník v.č.7 - námezník v.č.17</t>
  </si>
  <si>
    <t>námezník v.č.8 - námezník v.č.14</t>
  </si>
  <si>
    <t>hrot v.č.11 - námezník v.č.14</t>
  </si>
  <si>
    <t>zarážedlo - námezník v.č.10</t>
  </si>
  <si>
    <t>zarážedlo - výkolejka Vk4</t>
  </si>
  <si>
    <t>zarážedlo - výkolejka Vk5</t>
  </si>
  <si>
    <t>3 + 3b = 986m (výkolejka Vk3 - začátek vl.)</t>
  </si>
  <si>
    <t>8a + 8 = 453m (zarážedlo - námezník v.č.14)</t>
  </si>
  <si>
    <t>( t.č. mimo provoz )</t>
  </si>
  <si>
    <t>začátek vl. = km 37,507</t>
  </si>
  <si>
    <t>vlečky</t>
  </si>
  <si>
    <t>O-I Manufacturing ČR - Dubí</t>
  </si>
  <si>
    <t>vlečka O-I Manufacturing ČR - Dubí</t>
  </si>
  <si>
    <t>UNION LESNÍ BRÁNA</t>
  </si>
  <si>
    <t xml:space="preserve">  bez zab. ( km 0,344 vlečky O-I Manufacturing ČR - Dubí)</t>
  </si>
  <si>
    <t>námezník v.č.4 - hrot v.č.15</t>
  </si>
  <si>
    <t>námezník v.č.4 - námezník v.č.21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</si>
</sst>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color indexed="12"/>
      <name val="Arial CE"/>
      <family val="2"/>
    </font>
    <font>
      <i/>
      <sz val="14"/>
      <name val="Times New Roman CE"/>
      <family val="0"/>
    </font>
    <font>
      <b/>
      <sz val="8"/>
      <color indexed="11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3" fillId="0" borderId="0" xfId="21" applyFont="1" applyAlignment="1">
      <alignment horizontal="right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164" fontId="37" fillId="0" borderId="0" xfId="0" applyNumberFormat="1" applyFont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4" fillId="4" borderId="17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19" xfId="21" applyFont="1" applyFill="1" applyBorder="1" applyAlignment="1" quotePrefix="1">
      <alignment vertical="center"/>
      <protection/>
    </xf>
    <xf numFmtId="164" fontId="0" fillId="3" borderId="19" xfId="21" applyNumberFormat="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3" borderId="25" xfId="2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Border="1" applyAlignment="1">
      <alignment vertic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8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3" fillId="0" borderId="0" xfId="21" applyNumberFormat="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4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0" fontId="0" fillId="4" borderId="3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4" fillId="4" borderId="32" xfId="21" applyFont="1" applyFill="1" applyBorder="1" applyAlignment="1">
      <alignment horizontal="center" vertical="center"/>
      <protection/>
    </xf>
    <xf numFmtId="0" fontId="4" fillId="4" borderId="33" xfId="21" applyFont="1" applyFill="1" applyBorder="1" applyAlignment="1">
      <alignment horizontal="center"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4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8" fillId="0" borderId="34" xfId="21" applyNumberFormat="1" applyFont="1" applyBorder="1" applyAlignment="1">
      <alignment horizontal="center" vertical="center"/>
      <protection/>
    </xf>
    <xf numFmtId="164" fontId="39" fillId="0" borderId="3" xfId="21" applyNumberFormat="1" applyFont="1" applyBorder="1" applyAlignment="1">
      <alignment horizontal="center" vertical="center"/>
      <protection/>
    </xf>
    <xf numFmtId="1" fontId="39" fillId="0" borderId="4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0" fontId="0" fillId="3" borderId="38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3" borderId="3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1" fillId="0" borderId="40" xfId="0" applyNumberFormat="1" applyFont="1" applyBorder="1" applyAlignment="1">
      <alignment horizontal="center" vertical="center"/>
    </xf>
    <xf numFmtId="164" fontId="39" fillId="0" borderId="3" xfId="21" applyNumberFormat="1" applyFont="1" applyFill="1" applyBorder="1" applyAlignment="1">
      <alignment horizontal="center" vertical="center"/>
      <protection/>
    </xf>
    <xf numFmtId="1" fontId="39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3" borderId="16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/>
    </xf>
    <xf numFmtId="0" fontId="47" fillId="0" borderId="0" xfId="21" applyFont="1" applyBorder="1" applyAlignment="1">
      <alignment horizontal="center"/>
      <protection/>
    </xf>
    <xf numFmtId="164" fontId="48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7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21" applyFill="1" applyBorder="1" applyAlignment="1">
      <alignment/>
      <protection/>
    </xf>
    <xf numFmtId="0" fontId="2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Continuous" vertical="center"/>
    </xf>
    <xf numFmtId="0" fontId="0" fillId="2" borderId="46" xfId="0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left" vertical="center"/>
    </xf>
    <xf numFmtId="0" fontId="0" fillId="0" borderId="39" xfId="0" applyBorder="1" applyAlignment="1">
      <alignment/>
    </xf>
    <xf numFmtId="49" fontId="29" fillId="0" borderId="40" xfId="0" applyNumberFormat="1" applyFont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23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164" fontId="50" fillId="0" borderId="3" xfId="21" applyNumberFormat="1" applyFont="1" applyBorder="1" applyAlignment="1">
      <alignment horizontal="center" vertical="center"/>
      <protection/>
    </xf>
    <xf numFmtId="0" fontId="0" fillId="4" borderId="51" xfId="21" applyFont="1" applyFill="1" applyBorder="1" applyAlignment="1">
      <alignment vertical="center"/>
      <protection/>
    </xf>
    <xf numFmtId="0" fontId="0" fillId="4" borderId="52" xfId="21" applyFont="1" applyFill="1" applyBorder="1" applyAlignment="1">
      <alignment vertical="center"/>
      <protection/>
    </xf>
    <xf numFmtId="0" fontId="0" fillId="4" borderId="53" xfId="21" applyFont="1" applyFill="1" applyBorder="1" applyAlignment="1">
      <alignment vertical="center"/>
      <protection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7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1" fillId="5" borderId="58" xfId="0" applyFont="1" applyFill="1" applyBorder="1" applyAlignment="1">
      <alignment horizontal="centerContinuous" vertical="center"/>
    </xf>
    <xf numFmtId="0" fontId="11" fillId="5" borderId="59" xfId="0" applyFont="1" applyFill="1" applyBorder="1" applyAlignment="1">
      <alignment horizontal="centerContinuous" vertical="center"/>
    </xf>
    <xf numFmtId="0" fontId="11" fillId="5" borderId="60" xfId="0" applyFont="1" applyFill="1" applyBorder="1" applyAlignment="1">
      <alignment horizontal="centerContinuous" vertical="center"/>
    </xf>
    <xf numFmtId="44" fontId="4" fillId="2" borderId="61" xfId="18" applyFont="1" applyFill="1" applyBorder="1" applyAlignment="1">
      <alignment horizontal="centerContinuous" vertical="center"/>
    </xf>
    <xf numFmtId="44" fontId="12" fillId="2" borderId="46" xfId="18" applyFont="1" applyFill="1" applyBorder="1" applyAlignment="1">
      <alignment horizontal="centerContinuous" vertical="center"/>
    </xf>
    <xf numFmtId="44" fontId="4" fillId="2" borderId="46" xfId="18" applyFont="1" applyFill="1" applyBorder="1" applyAlignment="1">
      <alignment horizontal="centerContinuous" vertical="center"/>
    </xf>
    <xf numFmtId="44" fontId="2" fillId="2" borderId="46" xfId="18" applyFont="1" applyFill="1" applyBorder="1" applyAlignment="1">
      <alignment horizontal="centerContinuous" vertical="center"/>
    </xf>
    <xf numFmtId="44" fontId="2" fillId="2" borderId="50" xfId="18" applyFont="1" applyFill="1" applyBorder="1" applyAlignment="1">
      <alignment horizontal="centerContinuous" vertical="center"/>
    </xf>
    <xf numFmtId="0" fontId="4" fillId="0" borderId="62" xfId="0" applyFont="1" applyBorder="1" applyAlignment="1">
      <alignment horizontal="centerContinuous" vertical="center"/>
    </xf>
    <xf numFmtId="0" fontId="4" fillId="0" borderId="63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52" fillId="0" borderId="15" xfId="0" applyNumberFormat="1" applyFont="1" applyFill="1" applyBorder="1" applyAlignment="1">
      <alignment horizontal="centerContinuous" vertical="center"/>
    </xf>
    <xf numFmtId="0" fontId="53" fillId="0" borderId="15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44" fontId="2" fillId="0" borderId="0" xfId="18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4" fillId="0" borderId="0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46" xfId="0" applyFont="1" applyFill="1" applyBorder="1" applyAlignment="1">
      <alignment vertical="center"/>
    </xf>
    <xf numFmtId="0" fontId="4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164" fontId="44" fillId="0" borderId="0" xfId="0" applyNumberFormat="1" applyFont="1" applyBorder="1" applyAlignment="1">
      <alignment horizontal="left" vertical="center"/>
    </xf>
    <xf numFmtId="164" fontId="27" fillId="0" borderId="5" xfId="0" applyNumberFormat="1" applyFont="1" applyBorder="1" applyAlignment="1">
      <alignment horizontal="center" vertical="center"/>
    </xf>
    <xf numFmtId="0" fontId="31" fillId="0" borderId="69" xfId="0" applyNumberFormat="1" applyFont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/>
      <protection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44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right" vertical="top"/>
      <protection/>
    </xf>
    <xf numFmtId="0" fontId="54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68" xfId="0" applyNumberFormat="1" applyFont="1" applyBorder="1" applyAlignment="1">
      <alignment horizontal="left" vertical="center"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14" fillId="4" borderId="52" xfId="21" applyFont="1" applyFill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14" fillId="4" borderId="30" xfId="21" applyFont="1" applyFill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4" fillId="4" borderId="70" xfId="21" applyFont="1" applyFill="1" applyBorder="1" applyAlignment="1">
      <alignment horizontal="center" vertical="center"/>
      <protection/>
    </xf>
    <xf numFmtId="0" fontId="4" fillId="4" borderId="71" xfId="21" applyFont="1" applyFill="1" applyBorder="1" applyAlignment="1">
      <alignment horizontal="center" vertical="center"/>
      <protection/>
    </xf>
    <xf numFmtId="0" fontId="4" fillId="4" borderId="72" xfId="21" applyFont="1" applyFill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center" vertical="center"/>
      <protection/>
    </xf>
    <xf numFmtId="0" fontId="4" fillId="0" borderId="37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Teplice lesní brána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762000</xdr:colOff>
      <xdr:row>14</xdr:row>
      <xdr:rowOff>114300</xdr:rowOff>
    </xdr:from>
    <xdr:to>
      <xdr:col>55</xdr:col>
      <xdr:colOff>0</xdr:colOff>
      <xdr:row>14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022800" y="3914775"/>
          <a:ext cx="1091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18</xdr:row>
      <xdr:rowOff>114300</xdr:rowOff>
    </xdr:from>
    <xdr:to>
      <xdr:col>44</xdr:col>
      <xdr:colOff>19050</xdr:colOff>
      <xdr:row>18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592425" y="4829175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2668250" y="5514975"/>
          <a:ext cx="1976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63</xdr:col>
      <xdr:colOff>266700</xdr:colOff>
      <xdr:row>18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48291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Teplice lesní brána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247650</xdr:colOff>
      <xdr:row>26</xdr:row>
      <xdr:rowOff>114300</xdr:rowOff>
    </xdr:from>
    <xdr:to>
      <xdr:col>17</xdr:col>
      <xdr:colOff>247650</xdr:colOff>
      <xdr:row>28</xdr:row>
      <xdr:rowOff>114300</xdr:rowOff>
    </xdr:to>
    <xdr:sp>
      <xdr:nvSpPr>
        <xdr:cNvPr id="38" name="Line 770"/>
        <xdr:cNvSpPr>
          <a:spLocks/>
        </xdr:cNvSpPr>
      </xdr:nvSpPr>
      <xdr:spPr>
        <a:xfrm flipH="1" flipV="1">
          <a:off x="1116330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63</xdr:col>
      <xdr:colOff>276225</xdr:colOff>
      <xdr:row>24</xdr:row>
      <xdr:rowOff>114300</xdr:rowOff>
    </xdr:to>
    <xdr:sp>
      <xdr:nvSpPr>
        <xdr:cNvPr id="47" name="Line 974"/>
        <xdr:cNvSpPr>
          <a:spLocks/>
        </xdr:cNvSpPr>
      </xdr:nvSpPr>
      <xdr:spPr>
        <a:xfrm flipH="1" flipV="1">
          <a:off x="43434000" y="55149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14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53</xdr:col>
      <xdr:colOff>238125</xdr:colOff>
      <xdr:row>32</xdr:row>
      <xdr:rowOff>114300</xdr:rowOff>
    </xdr:from>
    <xdr:to>
      <xdr:col>56</xdr:col>
      <xdr:colOff>476250</xdr:colOff>
      <xdr:row>34</xdr:row>
      <xdr:rowOff>123825</xdr:rowOff>
    </xdr:to>
    <xdr:sp>
      <xdr:nvSpPr>
        <xdr:cNvPr id="49" name="Line 49"/>
        <xdr:cNvSpPr>
          <a:spLocks/>
        </xdr:cNvSpPr>
      </xdr:nvSpPr>
      <xdr:spPr>
        <a:xfrm flipV="1">
          <a:off x="39690675" y="8029575"/>
          <a:ext cx="22383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35</xdr:row>
      <xdr:rowOff>76200</xdr:rowOff>
    </xdr:from>
    <xdr:to>
      <xdr:col>51</xdr:col>
      <xdr:colOff>238125</xdr:colOff>
      <xdr:row>35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374618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35</xdr:row>
      <xdr:rowOff>9525</xdr:rowOff>
    </xdr:from>
    <xdr:to>
      <xdr:col>52</xdr:col>
      <xdr:colOff>466725</xdr:colOff>
      <xdr:row>35</xdr:row>
      <xdr:rowOff>76200</xdr:rowOff>
    </xdr:to>
    <xdr:sp>
      <xdr:nvSpPr>
        <xdr:cNvPr id="51" name="Line 51"/>
        <xdr:cNvSpPr>
          <a:spLocks/>
        </xdr:cNvSpPr>
      </xdr:nvSpPr>
      <xdr:spPr>
        <a:xfrm flipV="1">
          <a:off x="38204775" y="8610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34</xdr:row>
      <xdr:rowOff>123825</xdr:rowOff>
    </xdr:from>
    <xdr:to>
      <xdr:col>53</xdr:col>
      <xdr:colOff>238125</xdr:colOff>
      <xdr:row>35</xdr:row>
      <xdr:rowOff>9525</xdr:rowOff>
    </xdr:to>
    <xdr:sp>
      <xdr:nvSpPr>
        <xdr:cNvPr id="52" name="Line 52"/>
        <xdr:cNvSpPr>
          <a:spLocks/>
        </xdr:cNvSpPr>
      </xdr:nvSpPr>
      <xdr:spPr>
        <a:xfrm flipV="1">
          <a:off x="38947725" y="8496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457200</xdr:colOff>
      <xdr:row>25</xdr:row>
      <xdr:rowOff>0</xdr:rowOff>
    </xdr:from>
    <xdr:to>
      <xdr:col>16</xdr:col>
      <xdr:colOff>485775</xdr:colOff>
      <xdr:row>26</xdr:row>
      <xdr:rowOff>0</xdr:rowOff>
    </xdr:to>
    <xdr:grpSp>
      <xdr:nvGrpSpPr>
        <xdr:cNvPr id="53" name="Group 77"/>
        <xdr:cNvGrpSpPr>
          <a:grpSpLocks/>
        </xdr:cNvGrpSpPr>
      </xdr:nvGrpSpPr>
      <xdr:grpSpPr>
        <a:xfrm>
          <a:off x="1188720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409575</xdr:colOff>
      <xdr:row>18</xdr:row>
      <xdr:rowOff>161925</xdr:rowOff>
    </xdr:from>
    <xdr:to>
      <xdr:col>34</xdr:col>
      <xdr:colOff>390525</xdr:colOff>
      <xdr:row>19</xdr:row>
      <xdr:rowOff>66675</xdr:rowOff>
    </xdr:to>
    <xdr:grpSp>
      <xdr:nvGrpSpPr>
        <xdr:cNvPr id="57" name="Group 124"/>
        <xdr:cNvGrpSpPr>
          <a:grpSpLocks/>
        </xdr:cNvGrpSpPr>
      </xdr:nvGrpSpPr>
      <xdr:grpSpPr>
        <a:xfrm>
          <a:off x="24698325" y="48768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58" name="Line 12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2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12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3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4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5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6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7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8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9" name="Line 1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0" name="Line 1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1" name="Line 13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2" name="Line 13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3" name="Line 1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4" name="Line 1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48367950" y="99726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238125</xdr:colOff>
      <xdr:row>12</xdr:row>
      <xdr:rowOff>114300</xdr:rowOff>
    </xdr:from>
    <xdr:to>
      <xdr:col>52</xdr:col>
      <xdr:colOff>733425</xdr:colOff>
      <xdr:row>12</xdr:row>
      <xdr:rowOff>114300</xdr:rowOff>
    </xdr:to>
    <xdr:sp>
      <xdr:nvSpPr>
        <xdr:cNvPr id="76" name="Line 163"/>
        <xdr:cNvSpPr>
          <a:spLocks/>
        </xdr:cNvSpPr>
      </xdr:nvSpPr>
      <xdr:spPr>
        <a:xfrm flipV="1">
          <a:off x="35232975" y="345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12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35737800" y="3343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 editAs="oneCell">
    <xdr:from>
      <xdr:col>32</xdr:col>
      <xdr:colOff>352425</xdr:colOff>
      <xdr:row>13</xdr:row>
      <xdr:rowOff>9525</xdr:rowOff>
    </xdr:from>
    <xdr:to>
      <xdr:col>34</xdr:col>
      <xdr:colOff>104775</xdr:colOff>
      <xdr:row>15</xdr:row>
      <xdr:rowOff>0</xdr:rowOff>
    </xdr:to>
    <xdr:pic>
      <xdr:nvPicPr>
        <xdr:cNvPr id="78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9625" y="35814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79" name="Line 166"/>
        <xdr:cNvSpPr>
          <a:spLocks/>
        </xdr:cNvSpPr>
      </xdr:nvSpPr>
      <xdr:spPr>
        <a:xfrm flipV="1">
          <a:off x="11182350" y="6200775"/>
          <a:ext cx="389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13</xdr:col>
      <xdr:colOff>352425</xdr:colOff>
      <xdr:row>26</xdr:row>
      <xdr:rowOff>114300</xdr:rowOff>
    </xdr:from>
    <xdr:to>
      <xdr:col>63</xdr:col>
      <xdr:colOff>238125</xdr:colOff>
      <xdr:row>26</xdr:row>
      <xdr:rowOff>114300</xdr:rowOff>
    </xdr:to>
    <xdr:sp>
      <xdr:nvSpPr>
        <xdr:cNvPr id="81" name="Line 168"/>
        <xdr:cNvSpPr>
          <a:spLocks/>
        </xdr:cNvSpPr>
      </xdr:nvSpPr>
      <xdr:spPr>
        <a:xfrm flipV="1">
          <a:off x="9782175" y="6657975"/>
          <a:ext cx="3733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>
    <xdr:from>
      <xdr:col>17</xdr:col>
      <xdr:colOff>247650</xdr:colOff>
      <xdr:row>28</xdr:row>
      <xdr:rowOff>114300</xdr:rowOff>
    </xdr:from>
    <xdr:to>
      <xdr:col>61</xdr:col>
      <xdr:colOff>266700</xdr:colOff>
      <xdr:row>28</xdr:row>
      <xdr:rowOff>114300</xdr:rowOff>
    </xdr:to>
    <xdr:sp>
      <xdr:nvSpPr>
        <xdr:cNvPr id="83" name="Line 170"/>
        <xdr:cNvSpPr>
          <a:spLocks/>
        </xdr:cNvSpPr>
      </xdr:nvSpPr>
      <xdr:spPr>
        <a:xfrm flipV="1">
          <a:off x="12649200" y="7115175"/>
          <a:ext cx="3301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20</xdr:col>
      <xdr:colOff>476250</xdr:colOff>
      <xdr:row>30</xdr:row>
      <xdr:rowOff>114300</xdr:rowOff>
    </xdr:from>
    <xdr:to>
      <xdr:col>58</xdr:col>
      <xdr:colOff>466725</xdr:colOff>
      <xdr:row>30</xdr:row>
      <xdr:rowOff>114300</xdr:rowOff>
    </xdr:to>
    <xdr:sp>
      <xdr:nvSpPr>
        <xdr:cNvPr id="85" name="Line 172"/>
        <xdr:cNvSpPr>
          <a:spLocks/>
        </xdr:cNvSpPr>
      </xdr:nvSpPr>
      <xdr:spPr>
        <a:xfrm flipV="1">
          <a:off x="14878050" y="7572375"/>
          <a:ext cx="2852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23</xdr:col>
      <xdr:colOff>266700</xdr:colOff>
      <xdr:row>32</xdr:row>
      <xdr:rowOff>114300</xdr:rowOff>
    </xdr:from>
    <xdr:to>
      <xdr:col>56</xdr:col>
      <xdr:colOff>476250</xdr:colOff>
      <xdr:row>32</xdr:row>
      <xdr:rowOff>114300</xdr:rowOff>
    </xdr:to>
    <xdr:sp>
      <xdr:nvSpPr>
        <xdr:cNvPr id="87" name="Line 174"/>
        <xdr:cNvSpPr>
          <a:spLocks/>
        </xdr:cNvSpPr>
      </xdr:nvSpPr>
      <xdr:spPr>
        <a:xfrm flipV="1">
          <a:off x="17125950" y="8029575"/>
          <a:ext cx="2480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35</xdr:col>
      <xdr:colOff>266700</xdr:colOff>
      <xdr:row>35</xdr:row>
      <xdr:rowOff>114300</xdr:rowOff>
    </xdr:from>
    <xdr:to>
      <xdr:col>50</xdr:col>
      <xdr:colOff>466725</xdr:colOff>
      <xdr:row>35</xdr:row>
      <xdr:rowOff>114300</xdr:rowOff>
    </xdr:to>
    <xdr:sp>
      <xdr:nvSpPr>
        <xdr:cNvPr id="89" name="Line 176"/>
        <xdr:cNvSpPr>
          <a:spLocks/>
        </xdr:cNvSpPr>
      </xdr:nvSpPr>
      <xdr:spPr>
        <a:xfrm flipV="1">
          <a:off x="26041350" y="8715375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45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91" name="Line 178"/>
        <xdr:cNvSpPr>
          <a:spLocks/>
        </xdr:cNvSpPr>
      </xdr:nvSpPr>
      <xdr:spPr>
        <a:xfrm flipV="1">
          <a:off x="33356550" y="5514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76200</xdr:colOff>
      <xdr:row>20</xdr:row>
      <xdr:rowOff>28575</xdr:rowOff>
    </xdr:from>
    <xdr:to>
      <xdr:col>85</xdr:col>
      <xdr:colOff>428625</xdr:colOff>
      <xdr:row>20</xdr:row>
      <xdr:rowOff>219075</xdr:rowOff>
    </xdr:to>
    <xdr:grpSp>
      <xdr:nvGrpSpPr>
        <xdr:cNvPr id="92" name="Group 179"/>
        <xdr:cNvGrpSpPr>
          <a:grpSpLocks/>
        </xdr:cNvGrpSpPr>
      </xdr:nvGrpSpPr>
      <xdr:grpSpPr>
        <a:xfrm>
          <a:off x="63303150" y="5200650"/>
          <a:ext cx="352425" cy="190500"/>
          <a:chOff x="5794" y="714"/>
          <a:chExt cx="32" cy="20"/>
        </a:xfrm>
        <a:solidFill>
          <a:srgbClr val="FFFFFF"/>
        </a:solidFill>
      </xdr:grpSpPr>
      <xdr:sp>
        <xdr:nvSpPr>
          <xdr:cNvPr id="93" name="Line 180"/>
          <xdr:cNvSpPr>
            <a:spLocks noChangeAspect="1"/>
          </xdr:cNvSpPr>
        </xdr:nvSpPr>
        <xdr:spPr>
          <a:xfrm rot="10800000" flipH="1">
            <a:off x="5810" y="714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81"/>
          <xdr:cNvSpPr>
            <a:spLocks noChangeAspect="1"/>
          </xdr:cNvSpPr>
        </xdr:nvSpPr>
        <xdr:spPr>
          <a:xfrm rot="10800000">
            <a:off x="5794" y="718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82"/>
          <xdr:cNvSpPr>
            <a:spLocks noChangeAspect="1"/>
          </xdr:cNvSpPr>
        </xdr:nvSpPr>
        <xdr:spPr>
          <a:xfrm rot="10800000" flipV="1">
            <a:off x="5794" y="714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83"/>
          <xdr:cNvSpPr>
            <a:spLocks noChangeAspect="1"/>
          </xdr:cNvSpPr>
        </xdr:nvSpPr>
        <xdr:spPr>
          <a:xfrm rot="10800000">
            <a:off x="5794" y="730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Box 184"/>
          <xdr:cNvSpPr txBox="1">
            <a:spLocks noChangeAspect="1" noChangeArrowheads="1"/>
          </xdr:cNvSpPr>
        </xdr:nvSpPr>
        <xdr:spPr>
          <a:xfrm>
            <a:off x="5795" y="719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Line 185"/>
          <xdr:cNvSpPr>
            <a:spLocks noChangeAspect="1"/>
          </xdr:cNvSpPr>
        </xdr:nvSpPr>
        <xdr:spPr>
          <a:xfrm>
            <a:off x="5810" y="72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86"/>
          <xdr:cNvSpPr>
            <a:spLocks noChangeAspect="1"/>
          </xdr:cNvSpPr>
        </xdr:nvSpPr>
        <xdr:spPr>
          <a:xfrm>
            <a:off x="5823" y="7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114300</xdr:rowOff>
    </xdr:from>
    <xdr:to>
      <xdr:col>13</xdr:col>
      <xdr:colOff>276225</xdr:colOff>
      <xdr:row>26</xdr:row>
      <xdr:rowOff>114300</xdr:rowOff>
    </xdr:to>
    <xdr:sp>
      <xdr:nvSpPr>
        <xdr:cNvPr id="100" name="Line 187"/>
        <xdr:cNvSpPr>
          <a:spLocks/>
        </xdr:cNvSpPr>
      </xdr:nvSpPr>
      <xdr:spPr>
        <a:xfrm flipV="1">
          <a:off x="1028700" y="6657975"/>
          <a:ext cx="8677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28575</xdr:rowOff>
    </xdr:from>
    <xdr:to>
      <xdr:col>3</xdr:col>
      <xdr:colOff>457200</xdr:colOff>
      <xdr:row>27</xdr:row>
      <xdr:rowOff>219075</xdr:rowOff>
    </xdr:to>
    <xdr:grpSp>
      <xdr:nvGrpSpPr>
        <xdr:cNvPr id="101" name="Group 188"/>
        <xdr:cNvGrpSpPr>
          <a:grpSpLocks/>
        </xdr:cNvGrpSpPr>
      </xdr:nvGrpSpPr>
      <xdr:grpSpPr>
        <a:xfrm>
          <a:off x="2105025" y="6800850"/>
          <a:ext cx="352425" cy="190500"/>
          <a:chOff x="193" y="762"/>
          <a:chExt cx="32" cy="20"/>
        </a:xfrm>
        <a:solidFill>
          <a:srgbClr val="FFFFFF"/>
        </a:solidFill>
      </xdr:grpSpPr>
      <xdr:sp>
        <xdr:nvSpPr>
          <xdr:cNvPr id="102" name="TextBox 189"/>
          <xdr:cNvSpPr txBox="1">
            <a:spLocks noChangeAspect="1" noChangeArrowheads="1"/>
          </xdr:cNvSpPr>
        </xdr:nvSpPr>
        <xdr:spPr>
          <a:xfrm>
            <a:off x="210" y="767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Line 190"/>
          <xdr:cNvSpPr>
            <a:spLocks noChangeAspect="1"/>
          </xdr:cNvSpPr>
        </xdr:nvSpPr>
        <xdr:spPr>
          <a:xfrm rot="10800000" flipH="1">
            <a:off x="209" y="762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191"/>
          <xdr:cNvSpPr>
            <a:spLocks noChangeAspect="1"/>
          </xdr:cNvSpPr>
        </xdr:nvSpPr>
        <xdr:spPr>
          <a:xfrm rot="10800000">
            <a:off x="225" y="766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92"/>
          <xdr:cNvSpPr>
            <a:spLocks noChangeAspect="1"/>
          </xdr:cNvSpPr>
        </xdr:nvSpPr>
        <xdr:spPr>
          <a:xfrm rot="10800000" flipV="1">
            <a:off x="209" y="778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93"/>
          <xdr:cNvSpPr>
            <a:spLocks noChangeAspect="1"/>
          </xdr:cNvSpPr>
        </xdr:nvSpPr>
        <xdr:spPr>
          <a:xfrm rot="10800000">
            <a:off x="209" y="762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94"/>
          <xdr:cNvSpPr>
            <a:spLocks noChangeAspect="1"/>
          </xdr:cNvSpPr>
        </xdr:nvSpPr>
        <xdr:spPr>
          <a:xfrm>
            <a:off x="196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95"/>
          <xdr:cNvSpPr>
            <a:spLocks noChangeAspect="1"/>
          </xdr:cNvSpPr>
        </xdr:nvSpPr>
        <xdr:spPr>
          <a:xfrm>
            <a:off x="193" y="76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09" name="Group 196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1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112" name="Group 199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26</xdr:row>
      <xdr:rowOff>114300</xdr:rowOff>
    </xdr:from>
    <xdr:to>
      <xdr:col>15</xdr:col>
      <xdr:colOff>409575</xdr:colOff>
      <xdr:row>28</xdr:row>
      <xdr:rowOff>28575</xdr:rowOff>
    </xdr:to>
    <xdr:grpSp>
      <xdr:nvGrpSpPr>
        <xdr:cNvPr id="115" name="Group 202"/>
        <xdr:cNvGrpSpPr>
          <a:grpSpLocks/>
        </xdr:cNvGrpSpPr>
      </xdr:nvGrpSpPr>
      <xdr:grpSpPr>
        <a:xfrm>
          <a:off x="110109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2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19</xdr:row>
      <xdr:rowOff>219075</xdr:rowOff>
    </xdr:from>
    <xdr:to>
      <xdr:col>17</xdr:col>
      <xdr:colOff>419100</xdr:colOff>
      <xdr:row>21</xdr:row>
      <xdr:rowOff>114300</xdr:rowOff>
    </xdr:to>
    <xdr:grpSp>
      <xdr:nvGrpSpPr>
        <xdr:cNvPr id="118" name="Group 205"/>
        <xdr:cNvGrpSpPr>
          <a:grpSpLocks noChangeAspect="1"/>
        </xdr:cNvGrpSpPr>
      </xdr:nvGrpSpPr>
      <xdr:grpSpPr>
        <a:xfrm>
          <a:off x="125063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28</xdr:row>
      <xdr:rowOff>114300</xdr:rowOff>
    </xdr:from>
    <xdr:to>
      <xdr:col>17</xdr:col>
      <xdr:colOff>409575</xdr:colOff>
      <xdr:row>30</xdr:row>
      <xdr:rowOff>28575</xdr:rowOff>
    </xdr:to>
    <xdr:grpSp>
      <xdr:nvGrpSpPr>
        <xdr:cNvPr id="121" name="Group 211"/>
        <xdr:cNvGrpSpPr>
          <a:grpSpLocks/>
        </xdr:cNvGrpSpPr>
      </xdr:nvGrpSpPr>
      <xdr:grpSpPr>
        <a:xfrm>
          <a:off x="124968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124" name="Group 217"/>
        <xdr:cNvGrpSpPr>
          <a:grpSpLocks noChangeAspect="1"/>
        </xdr:cNvGrpSpPr>
      </xdr:nvGrpSpPr>
      <xdr:grpSpPr>
        <a:xfrm>
          <a:off x="147256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2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35</xdr:row>
      <xdr:rowOff>114300</xdr:rowOff>
    </xdr:from>
    <xdr:to>
      <xdr:col>35</xdr:col>
      <xdr:colOff>409575</xdr:colOff>
      <xdr:row>37</xdr:row>
      <xdr:rowOff>28575</xdr:rowOff>
    </xdr:to>
    <xdr:grpSp>
      <xdr:nvGrpSpPr>
        <xdr:cNvPr id="127" name="Group 220"/>
        <xdr:cNvGrpSpPr>
          <a:grpSpLocks/>
        </xdr:cNvGrpSpPr>
      </xdr:nvGrpSpPr>
      <xdr:grpSpPr>
        <a:xfrm>
          <a:off x="258699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19</xdr:row>
      <xdr:rowOff>66675</xdr:rowOff>
    </xdr:from>
    <xdr:to>
      <xdr:col>19</xdr:col>
      <xdr:colOff>161925</xdr:colOff>
      <xdr:row>21</xdr:row>
      <xdr:rowOff>114300</xdr:rowOff>
    </xdr:to>
    <xdr:sp>
      <xdr:nvSpPr>
        <xdr:cNvPr id="130" name="Line 229"/>
        <xdr:cNvSpPr>
          <a:spLocks/>
        </xdr:cNvSpPr>
      </xdr:nvSpPr>
      <xdr:spPr>
        <a:xfrm flipV="1">
          <a:off x="12668250" y="501015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18</xdr:row>
      <xdr:rowOff>114300</xdr:rowOff>
    </xdr:from>
    <xdr:to>
      <xdr:col>21</xdr:col>
      <xdr:colOff>228600</xdr:colOff>
      <xdr:row>18</xdr:row>
      <xdr:rowOff>171450</xdr:rowOff>
    </xdr:to>
    <xdr:sp>
      <xdr:nvSpPr>
        <xdr:cNvPr id="131" name="Line 230"/>
        <xdr:cNvSpPr>
          <a:spLocks/>
        </xdr:cNvSpPr>
      </xdr:nvSpPr>
      <xdr:spPr>
        <a:xfrm flipH="1">
          <a:off x="14859000" y="48291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18</xdr:row>
      <xdr:rowOff>171450</xdr:rowOff>
    </xdr:from>
    <xdr:to>
      <xdr:col>20</xdr:col>
      <xdr:colOff>457200</xdr:colOff>
      <xdr:row>19</xdr:row>
      <xdr:rowOff>66675</xdr:rowOff>
    </xdr:to>
    <xdr:sp>
      <xdr:nvSpPr>
        <xdr:cNvPr id="132" name="Line 231"/>
        <xdr:cNvSpPr>
          <a:spLocks/>
        </xdr:cNvSpPr>
      </xdr:nvSpPr>
      <xdr:spPr>
        <a:xfrm flipH="1">
          <a:off x="14049375" y="488632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33" name="Line 232"/>
        <xdr:cNvSpPr>
          <a:spLocks/>
        </xdr:cNvSpPr>
      </xdr:nvSpPr>
      <xdr:spPr>
        <a:xfrm flipV="1">
          <a:off x="9696450" y="6200775"/>
          <a:ext cx="1485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34" name="Line 233"/>
        <xdr:cNvSpPr>
          <a:spLocks/>
        </xdr:cNvSpPr>
      </xdr:nvSpPr>
      <xdr:spPr>
        <a:xfrm flipV="1">
          <a:off x="11182350" y="5514975"/>
          <a:ext cx="14859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28</xdr:row>
      <xdr:rowOff>114300</xdr:rowOff>
    </xdr:from>
    <xdr:to>
      <xdr:col>20</xdr:col>
      <xdr:colOff>476250</xdr:colOff>
      <xdr:row>30</xdr:row>
      <xdr:rowOff>114300</xdr:rowOff>
    </xdr:to>
    <xdr:sp>
      <xdr:nvSpPr>
        <xdr:cNvPr id="135" name="Line 234"/>
        <xdr:cNvSpPr>
          <a:spLocks/>
        </xdr:cNvSpPr>
      </xdr:nvSpPr>
      <xdr:spPr>
        <a:xfrm flipH="1" flipV="1">
          <a:off x="126492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23</xdr:col>
      <xdr:colOff>247650</xdr:colOff>
      <xdr:row>32</xdr:row>
      <xdr:rowOff>114300</xdr:rowOff>
    </xdr:to>
    <xdr:sp>
      <xdr:nvSpPr>
        <xdr:cNvPr id="136" name="Line 235"/>
        <xdr:cNvSpPr>
          <a:spLocks/>
        </xdr:cNvSpPr>
      </xdr:nvSpPr>
      <xdr:spPr>
        <a:xfrm flipH="1" flipV="1">
          <a:off x="148780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30</xdr:col>
      <xdr:colOff>476250</xdr:colOff>
      <xdr:row>34</xdr:row>
      <xdr:rowOff>114300</xdr:rowOff>
    </xdr:to>
    <xdr:sp>
      <xdr:nvSpPr>
        <xdr:cNvPr id="137" name="Line 236"/>
        <xdr:cNvSpPr>
          <a:spLocks/>
        </xdr:cNvSpPr>
      </xdr:nvSpPr>
      <xdr:spPr>
        <a:xfrm flipH="1" flipV="1">
          <a:off x="17106900" y="8029575"/>
          <a:ext cx="5200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34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38" name="Line 237"/>
        <xdr:cNvSpPr>
          <a:spLocks/>
        </xdr:cNvSpPr>
      </xdr:nvSpPr>
      <xdr:spPr>
        <a:xfrm flipV="1">
          <a:off x="11191875" y="8486775"/>
          <a:ext cx="1113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131445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30</xdr:col>
      <xdr:colOff>466725</xdr:colOff>
      <xdr:row>34</xdr:row>
      <xdr:rowOff>114300</xdr:rowOff>
    </xdr:from>
    <xdr:to>
      <xdr:col>35</xdr:col>
      <xdr:colOff>247650</xdr:colOff>
      <xdr:row>35</xdr:row>
      <xdr:rowOff>114300</xdr:rowOff>
    </xdr:to>
    <xdr:sp>
      <xdr:nvSpPr>
        <xdr:cNvPr id="140" name="Line 242"/>
        <xdr:cNvSpPr>
          <a:spLocks/>
        </xdr:cNvSpPr>
      </xdr:nvSpPr>
      <xdr:spPr>
        <a:xfrm flipH="1" flipV="1">
          <a:off x="22298025" y="8486775"/>
          <a:ext cx="37242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34</xdr:row>
      <xdr:rowOff>114300</xdr:rowOff>
    </xdr:from>
    <xdr:to>
      <xdr:col>30</xdr:col>
      <xdr:colOff>628650</xdr:colOff>
      <xdr:row>36</xdr:row>
      <xdr:rowOff>28575</xdr:rowOff>
    </xdr:to>
    <xdr:grpSp>
      <xdr:nvGrpSpPr>
        <xdr:cNvPr id="141" name="Group 243"/>
        <xdr:cNvGrpSpPr>
          <a:grpSpLocks noChangeAspect="1"/>
        </xdr:cNvGrpSpPr>
      </xdr:nvGrpSpPr>
      <xdr:grpSpPr>
        <a:xfrm>
          <a:off x="221551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2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144" name="Group 247"/>
        <xdr:cNvGrpSpPr>
          <a:grpSpLocks/>
        </xdr:cNvGrpSpPr>
      </xdr:nvGrpSpPr>
      <xdr:grpSpPr>
        <a:xfrm>
          <a:off x="169545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16</xdr:row>
      <xdr:rowOff>76200</xdr:rowOff>
    </xdr:from>
    <xdr:to>
      <xdr:col>36</xdr:col>
      <xdr:colOff>457200</xdr:colOff>
      <xdr:row>17</xdr:row>
      <xdr:rowOff>152400</xdr:rowOff>
    </xdr:to>
    <xdr:grpSp>
      <xdr:nvGrpSpPr>
        <xdr:cNvPr id="147" name="Group 250"/>
        <xdr:cNvGrpSpPr>
          <a:grpSpLocks/>
        </xdr:cNvGrpSpPr>
      </xdr:nvGrpSpPr>
      <xdr:grpSpPr>
        <a:xfrm>
          <a:off x="23069550" y="4333875"/>
          <a:ext cx="3676650" cy="304800"/>
          <a:chOff x="89" y="144"/>
          <a:chExt cx="408" cy="32"/>
        </a:xfrm>
        <a:solidFill>
          <a:srgbClr val="FFFFFF"/>
        </a:solidFill>
      </xdr:grpSpPr>
      <xdr:sp>
        <xdr:nvSpPr>
          <xdr:cNvPr id="148" name="Rectangle 2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19</xdr:row>
      <xdr:rowOff>76200</xdr:rowOff>
    </xdr:from>
    <xdr:to>
      <xdr:col>36</xdr:col>
      <xdr:colOff>457200</xdr:colOff>
      <xdr:row>20</xdr:row>
      <xdr:rowOff>152400</xdr:rowOff>
    </xdr:to>
    <xdr:grpSp>
      <xdr:nvGrpSpPr>
        <xdr:cNvPr id="155" name="Group 258"/>
        <xdr:cNvGrpSpPr>
          <a:grpSpLocks/>
        </xdr:cNvGrpSpPr>
      </xdr:nvGrpSpPr>
      <xdr:grpSpPr>
        <a:xfrm>
          <a:off x="23069550" y="5019675"/>
          <a:ext cx="3676650" cy="304800"/>
          <a:chOff x="89" y="144"/>
          <a:chExt cx="408" cy="32"/>
        </a:xfrm>
        <a:solidFill>
          <a:srgbClr val="FFFFFF"/>
        </a:solidFill>
      </xdr:grpSpPr>
      <xdr:sp>
        <xdr:nvSpPr>
          <xdr:cNvPr id="156" name="Rectangle 25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6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6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6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6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6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6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733425</xdr:colOff>
      <xdr:row>22</xdr:row>
      <xdr:rowOff>114300</xdr:rowOff>
    </xdr:from>
    <xdr:to>
      <xdr:col>18</xdr:col>
      <xdr:colOff>762000</xdr:colOff>
      <xdr:row>23</xdr:row>
      <xdr:rowOff>114300</xdr:rowOff>
    </xdr:to>
    <xdr:grpSp>
      <xdr:nvGrpSpPr>
        <xdr:cNvPr id="163" name="Group 267"/>
        <xdr:cNvGrpSpPr>
          <a:grpSpLocks/>
        </xdr:cNvGrpSpPr>
      </xdr:nvGrpSpPr>
      <xdr:grpSpPr>
        <a:xfrm>
          <a:off x="13649325" y="5743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2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942975</xdr:colOff>
      <xdr:row>27</xdr:row>
      <xdr:rowOff>0</xdr:rowOff>
    </xdr:from>
    <xdr:to>
      <xdr:col>19</xdr:col>
      <xdr:colOff>0</xdr:colOff>
      <xdr:row>28</xdr:row>
      <xdr:rowOff>0</xdr:rowOff>
    </xdr:to>
    <xdr:grpSp>
      <xdr:nvGrpSpPr>
        <xdr:cNvPr id="167" name="Group 271"/>
        <xdr:cNvGrpSpPr>
          <a:grpSpLocks/>
        </xdr:cNvGrpSpPr>
      </xdr:nvGrpSpPr>
      <xdr:grpSpPr>
        <a:xfrm>
          <a:off x="13858875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8" name="Rectangle 2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923925</xdr:colOff>
      <xdr:row>19</xdr:row>
      <xdr:rowOff>114300</xdr:rowOff>
    </xdr:from>
    <xdr:to>
      <xdr:col>20</xdr:col>
      <xdr:colOff>952500</xdr:colOff>
      <xdr:row>20</xdr:row>
      <xdr:rowOff>114300</xdr:rowOff>
    </xdr:to>
    <xdr:grpSp>
      <xdr:nvGrpSpPr>
        <xdr:cNvPr id="171" name="Group 275"/>
        <xdr:cNvGrpSpPr>
          <a:grpSpLocks/>
        </xdr:cNvGrpSpPr>
      </xdr:nvGrpSpPr>
      <xdr:grpSpPr>
        <a:xfrm>
          <a:off x="15325725" y="505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" name="Rectangle 2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28</xdr:row>
      <xdr:rowOff>219075</xdr:rowOff>
    </xdr:from>
    <xdr:to>
      <xdr:col>21</xdr:col>
      <xdr:colOff>447675</xdr:colOff>
      <xdr:row>29</xdr:row>
      <xdr:rowOff>219075</xdr:rowOff>
    </xdr:to>
    <xdr:grpSp>
      <xdr:nvGrpSpPr>
        <xdr:cNvPr id="175" name="Group 279"/>
        <xdr:cNvGrpSpPr>
          <a:grpSpLocks/>
        </xdr:cNvGrpSpPr>
      </xdr:nvGrpSpPr>
      <xdr:grpSpPr>
        <a:xfrm>
          <a:off x="15792450" y="7219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" name="Rectangle 2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35</xdr:row>
      <xdr:rowOff>114300</xdr:rowOff>
    </xdr:from>
    <xdr:to>
      <xdr:col>35</xdr:col>
      <xdr:colOff>247650</xdr:colOff>
      <xdr:row>37</xdr:row>
      <xdr:rowOff>114300</xdr:rowOff>
    </xdr:to>
    <xdr:sp>
      <xdr:nvSpPr>
        <xdr:cNvPr id="179" name="Line 283"/>
        <xdr:cNvSpPr>
          <a:spLocks/>
        </xdr:cNvSpPr>
      </xdr:nvSpPr>
      <xdr:spPr>
        <a:xfrm flipV="1">
          <a:off x="23783925" y="87153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38</xdr:row>
      <xdr:rowOff>76200</xdr:rowOff>
    </xdr:from>
    <xdr:to>
      <xdr:col>30</xdr:col>
      <xdr:colOff>466725</xdr:colOff>
      <xdr:row>38</xdr:row>
      <xdr:rowOff>114300</xdr:rowOff>
    </xdr:to>
    <xdr:sp>
      <xdr:nvSpPr>
        <xdr:cNvPr id="180" name="Line 284"/>
        <xdr:cNvSpPr>
          <a:spLocks/>
        </xdr:cNvSpPr>
      </xdr:nvSpPr>
      <xdr:spPr>
        <a:xfrm flipV="1">
          <a:off x="21555075" y="9363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466725</xdr:colOff>
      <xdr:row>38</xdr:row>
      <xdr:rowOff>0</xdr:rowOff>
    </xdr:from>
    <xdr:to>
      <xdr:col>31</xdr:col>
      <xdr:colOff>238125</xdr:colOff>
      <xdr:row>38</xdr:row>
      <xdr:rowOff>76200</xdr:rowOff>
    </xdr:to>
    <xdr:sp>
      <xdr:nvSpPr>
        <xdr:cNvPr id="181" name="Line 285"/>
        <xdr:cNvSpPr>
          <a:spLocks/>
        </xdr:cNvSpPr>
      </xdr:nvSpPr>
      <xdr:spPr>
        <a:xfrm flipV="1">
          <a:off x="22298025" y="928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37</xdr:row>
      <xdr:rowOff>114300</xdr:rowOff>
    </xdr:from>
    <xdr:to>
      <xdr:col>32</xdr:col>
      <xdr:colOff>466725</xdr:colOff>
      <xdr:row>38</xdr:row>
      <xdr:rowOff>0</xdr:rowOff>
    </xdr:to>
    <xdr:sp>
      <xdr:nvSpPr>
        <xdr:cNvPr id="182" name="Line 286"/>
        <xdr:cNvSpPr>
          <a:spLocks/>
        </xdr:cNvSpPr>
      </xdr:nvSpPr>
      <xdr:spPr>
        <a:xfrm flipV="1">
          <a:off x="23040975" y="9172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114300</xdr:rowOff>
    </xdr:from>
    <xdr:to>
      <xdr:col>29</xdr:col>
      <xdr:colOff>219075</xdr:colOff>
      <xdr:row>38</xdr:row>
      <xdr:rowOff>114300</xdr:rowOff>
    </xdr:to>
    <xdr:sp>
      <xdr:nvSpPr>
        <xdr:cNvPr id="183" name="Line 287"/>
        <xdr:cNvSpPr>
          <a:spLocks/>
        </xdr:cNvSpPr>
      </xdr:nvSpPr>
      <xdr:spPr>
        <a:xfrm flipV="1">
          <a:off x="3486150" y="9401175"/>
          <a:ext cx="1804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276225</xdr:colOff>
      <xdr:row>38</xdr:row>
      <xdr:rowOff>0</xdr:rowOff>
    </xdr:from>
    <xdr:ext cx="2971800" cy="228600"/>
    <xdr:sp>
      <xdr:nvSpPr>
        <xdr:cNvPr id="184" name="text 348"/>
        <xdr:cNvSpPr txBox="1">
          <a:spLocks noChangeArrowheads="1"/>
        </xdr:cNvSpPr>
      </xdr:nvSpPr>
      <xdr:spPr>
        <a:xfrm>
          <a:off x="24564975" y="92868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36,726 v.č.11 = 0,000 vlečky O-I</a:t>
          </a:r>
        </a:p>
      </xdr:txBody>
    </xdr:sp>
    <xdr:clientData/>
  </xdr:oneCellAnchor>
  <xdr:twoCellAnchor>
    <xdr:from>
      <xdr:col>10</xdr:col>
      <xdr:colOff>323850</xdr:colOff>
      <xdr:row>38</xdr:row>
      <xdr:rowOff>114300</xdr:rowOff>
    </xdr:from>
    <xdr:to>
      <xdr:col>10</xdr:col>
      <xdr:colOff>628650</xdr:colOff>
      <xdr:row>40</xdr:row>
      <xdr:rowOff>28575</xdr:rowOff>
    </xdr:to>
    <xdr:grpSp>
      <xdr:nvGrpSpPr>
        <xdr:cNvPr id="185" name="Group 290"/>
        <xdr:cNvGrpSpPr>
          <a:grpSpLocks noChangeAspect="1"/>
        </xdr:cNvGrpSpPr>
      </xdr:nvGrpSpPr>
      <xdr:grpSpPr>
        <a:xfrm>
          <a:off x="7296150" y="9401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39</xdr:row>
      <xdr:rowOff>76200</xdr:rowOff>
    </xdr:from>
    <xdr:to>
      <xdr:col>8</xdr:col>
      <xdr:colOff>476250</xdr:colOff>
      <xdr:row>39</xdr:row>
      <xdr:rowOff>114300</xdr:rowOff>
    </xdr:to>
    <xdr:sp>
      <xdr:nvSpPr>
        <xdr:cNvPr id="188" name="Line 293"/>
        <xdr:cNvSpPr>
          <a:spLocks/>
        </xdr:cNvSpPr>
      </xdr:nvSpPr>
      <xdr:spPr>
        <a:xfrm flipV="1">
          <a:off x="5219700" y="9591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39</xdr:row>
      <xdr:rowOff>0</xdr:rowOff>
    </xdr:from>
    <xdr:to>
      <xdr:col>9</xdr:col>
      <xdr:colOff>247650</xdr:colOff>
      <xdr:row>39</xdr:row>
      <xdr:rowOff>76200</xdr:rowOff>
    </xdr:to>
    <xdr:sp>
      <xdr:nvSpPr>
        <xdr:cNvPr id="189" name="Line 294"/>
        <xdr:cNvSpPr>
          <a:spLocks/>
        </xdr:cNvSpPr>
      </xdr:nvSpPr>
      <xdr:spPr>
        <a:xfrm flipV="1">
          <a:off x="5962650" y="9515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38</xdr:row>
      <xdr:rowOff>114300</xdr:rowOff>
    </xdr:from>
    <xdr:to>
      <xdr:col>10</xdr:col>
      <xdr:colOff>476250</xdr:colOff>
      <xdr:row>39</xdr:row>
      <xdr:rowOff>0</xdr:rowOff>
    </xdr:to>
    <xdr:sp>
      <xdr:nvSpPr>
        <xdr:cNvPr id="190" name="Line 295"/>
        <xdr:cNvSpPr>
          <a:spLocks/>
        </xdr:cNvSpPr>
      </xdr:nvSpPr>
      <xdr:spPr>
        <a:xfrm flipV="1">
          <a:off x="6705600" y="9401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114300</xdr:rowOff>
    </xdr:from>
    <xdr:to>
      <xdr:col>7</xdr:col>
      <xdr:colOff>276225</xdr:colOff>
      <xdr:row>39</xdr:row>
      <xdr:rowOff>114300</xdr:rowOff>
    </xdr:to>
    <xdr:sp>
      <xdr:nvSpPr>
        <xdr:cNvPr id="191" name="Line 296"/>
        <xdr:cNvSpPr>
          <a:spLocks/>
        </xdr:cNvSpPr>
      </xdr:nvSpPr>
      <xdr:spPr>
        <a:xfrm flipV="1">
          <a:off x="3486150" y="962977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152400</xdr:colOff>
      <xdr:row>38</xdr:row>
      <xdr:rowOff>133350</xdr:rowOff>
    </xdr:from>
    <xdr:to>
      <xdr:col>7</xdr:col>
      <xdr:colOff>200025</xdr:colOff>
      <xdr:row>39</xdr:row>
      <xdr:rowOff>85725</xdr:rowOff>
    </xdr:to>
    <xdr:grpSp>
      <xdr:nvGrpSpPr>
        <xdr:cNvPr id="192" name="Group 298"/>
        <xdr:cNvGrpSpPr>
          <a:grpSpLocks/>
        </xdr:cNvGrpSpPr>
      </xdr:nvGrpSpPr>
      <xdr:grpSpPr>
        <a:xfrm>
          <a:off x="5124450" y="9420225"/>
          <a:ext cx="47625" cy="180975"/>
          <a:chOff x="-25" y="-8"/>
          <a:chExt cx="3" cy="19992"/>
        </a:xfrm>
        <a:solidFill>
          <a:srgbClr val="FFFFFF"/>
        </a:solidFill>
      </xdr:grpSpPr>
      <xdr:sp>
        <xdr:nvSpPr>
          <xdr:cNvPr id="193" name="Rectangle 2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31</xdr:row>
      <xdr:rowOff>0</xdr:rowOff>
    </xdr:from>
    <xdr:to>
      <xdr:col>24</xdr:col>
      <xdr:colOff>161925</xdr:colOff>
      <xdr:row>32</xdr:row>
      <xdr:rowOff>0</xdr:rowOff>
    </xdr:to>
    <xdr:grpSp>
      <xdr:nvGrpSpPr>
        <xdr:cNvPr id="196" name="Group 302"/>
        <xdr:cNvGrpSpPr>
          <a:grpSpLocks/>
        </xdr:cNvGrpSpPr>
      </xdr:nvGrpSpPr>
      <xdr:grpSpPr>
        <a:xfrm>
          <a:off x="1750695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7" name="Rectangle 3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695325</xdr:colOff>
      <xdr:row>32</xdr:row>
      <xdr:rowOff>133350</xdr:rowOff>
    </xdr:from>
    <xdr:to>
      <xdr:col>26</xdr:col>
      <xdr:colOff>742950</xdr:colOff>
      <xdr:row>33</xdr:row>
      <xdr:rowOff>85725</xdr:rowOff>
    </xdr:to>
    <xdr:grpSp>
      <xdr:nvGrpSpPr>
        <xdr:cNvPr id="200" name="Group 310"/>
        <xdr:cNvGrpSpPr>
          <a:grpSpLocks/>
        </xdr:cNvGrpSpPr>
      </xdr:nvGrpSpPr>
      <xdr:grpSpPr>
        <a:xfrm>
          <a:off x="19554825" y="8048625"/>
          <a:ext cx="47625" cy="180975"/>
          <a:chOff x="-25" y="-8"/>
          <a:chExt cx="3" cy="19992"/>
        </a:xfrm>
        <a:solidFill>
          <a:srgbClr val="FFFFFF"/>
        </a:solidFill>
      </xdr:grpSpPr>
      <xdr:sp>
        <xdr:nvSpPr>
          <xdr:cNvPr id="201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962025</xdr:colOff>
      <xdr:row>33</xdr:row>
      <xdr:rowOff>142875</xdr:rowOff>
    </xdr:from>
    <xdr:to>
      <xdr:col>27</xdr:col>
      <xdr:colOff>28575</xdr:colOff>
      <xdr:row>34</xdr:row>
      <xdr:rowOff>95250</xdr:rowOff>
    </xdr:to>
    <xdr:grpSp>
      <xdr:nvGrpSpPr>
        <xdr:cNvPr id="204" name="Group 314"/>
        <xdr:cNvGrpSpPr>
          <a:grpSpLocks/>
        </xdr:cNvGrpSpPr>
      </xdr:nvGrpSpPr>
      <xdr:grpSpPr>
        <a:xfrm>
          <a:off x="19821525" y="8286750"/>
          <a:ext cx="38100" cy="180975"/>
          <a:chOff x="-25" y="-8"/>
          <a:chExt cx="3" cy="19992"/>
        </a:xfrm>
        <a:solidFill>
          <a:srgbClr val="FFFFFF"/>
        </a:solidFill>
      </xdr:grpSpPr>
      <xdr:sp>
        <xdr:nvSpPr>
          <xdr:cNvPr id="205" name="Rectangle 3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35</xdr:row>
      <xdr:rowOff>114300</xdr:rowOff>
    </xdr:from>
    <xdr:to>
      <xdr:col>32</xdr:col>
      <xdr:colOff>904875</xdr:colOff>
      <xdr:row>36</xdr:row>
      <xdr:rowOff>114300</xdr:rowOff>
    </xdr:to>
    <xdr:grpSp>
      <xdr:nvGrpSpPr>
        <xdr:cNvPr id="208" name="Group 318"/>
        <xdr:cNvGrpSpPr>
          <a:grpSpLocks/>
        </xdr:cNvGrpSpPr>
      </xdr:nvGrpSpPr>
      <xdr:grpSpPr>
        <a:xfrm>
          <a:off x="24193500" y="871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9" name="Rectangle 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212" name="Group 322"/>
        <xdr:cNvGrpSpPr>
          <a:grpSpLocks noChangeAspect="1"/>
        </xdr:cNvGrpSpPr>
      </xdr:nvGrpSpPr>
      <xdr:grpSpPr>
        <a:xfrm>
          <a:off x="55902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3" name="Line 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24</xdr:row>
      <xdr:rowOff>114300</xdr:rowOff>
    </xdr:from>
    <xdr:to>
      <xdr:col>67</xdr:col>
      <xdr:colOff>409575</xdr:colOff>
      <xdr:row>26</xdr:row>
      <xdr:rowOff>28575</xdr:rowOff>
    </xdr:to>
    <xdr:grpSp>
      <xdr:nvGrpSpPr>
        <xdr:cNvPr id="215" name="Group 325"/>
        <xdr:cNvGrpSpPr>
          <a:grpSpLocks/>
        </xdr:cNvGrpSpPr>
      </xdr:nvGrpSpPr>
      <xdr:grpSpPr>
        <a:xfrm>
          <a:off x="49949100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114300</xdr:rowOff>
    </xdr:from>
    <xdr:to>
      <xdr:col>75</xdr:col>
      <xdr:colOff>266700</xdr:colOff>
      <xdr:row>24</xdr:row>
      <xdr:rowOff>114300</xdr:rowOff>
    </xdr:to>
    <xdr:sp>
      <xdr:nvSpPr>
        <xdr:cNvPr id="218" name="Line 328"/>
        <xdr:cNvSpPr>
          <a:spLocks/>
        </xdr:cNvSpPr>
      </xdr:nvSpPr>
      <xdr:spPr>
        <a:xfrm flipV="1">
          <a:off x="50101500" y="5514975"/>
          <a:ext cx="5962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24</xdr:row>
      <xdr:rowOff>114300</xdr:rowOff>
    </xdr:from>
    <xdr:to>
      <xdr:col>66</xdr:col>
      <xdr:colOff>628650</xdr:colOff>
      <xdr:row>26</xdr:row>
      <xdr:rowOff>28575</xdr:rowOff>
    </xdr:to>
    <xdr:grpSp>
      <xdr:nvGrpSpPr>
        <xdr:cNvPr id="219" name="Group 329"/>
        <xdr:cNvGrpSpPr>
          <a:grpSpLocks noChangeAspect="1"/>
        </xdr:cNvGrpSpPr>
      </xdr:nvGrpSpPr>
      <xdr:grpSpPr>
        <a:xfrm>
          <a:off x="492061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19</xdr:row>
      <xdr:rowOff>219075</xdr:rowOff>
    </xdr:from>
    <xdr:to>
      <xdr:col>66</xdr:col>
      <xdr:colOff>647700</xdr:colOff>
      <xdr:row>21</xdr:row>
      <xdr:rowOff>114300</xdr:rowOff>
    </xdr:to>
    <xdr:grpSp>
      <xdr:nvGrpSpPr>
        <xdr:cNvPr id="222" name="Group 332"/>
        <xdr:cNvGrpSpPr>
          <a:grpSpLocks noChangeAspect="1"/>
        </xdr:cNvGrpSpPr>
      </xdr:nvGrpSpPr>
      <xdr:grpSpPr>
        <a:xfrm>
          <a:off x="492252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26</xdr:row>
      <xdr:rowOff>114300</xdr:rowOff>
    </xdr:from>
    <xdr:to>
      <xdr:col>63</xdr:col>
      <xdr:colOff>409575</xdr:colOff>
      <xdr:row>28</xdr:row>
      <xdr:rowOff>28575</xdr:rowOff>
    </xdr:to>
    <xdr:grpSp>
      <xdr:nvGrpSpPr>
        <xdr:cNvPr id="225" name="Group 335"/>
        <xdr:cNvGrpSpPr>
          <a:grpSpLocks/>
        </xdr:cNvGrpSpPr>
      </xdr:nvGrpSpPr>
      <xdr:grpSpPr>
        <a:xfrm>
          <a:off x="469773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16</xdr:row>
      <xdr:rowOff>219075</xdr:rowOff>
    </xdr:from>
    <xdr:to>
      <xdr:col>63</xdr:col>
      <xdr:colOff>419100</xdr:colOff>
      <xdr:row>18</xdr:row>
      <xdr:rowOff>114300</xdr:rowOff>
    </xdr:to>
    <xdr:grpSp>
      <xdr:nvGrpSpPr>
        <xdr:cNvPr id="228" name="Group 338"/>
        <xdr:cNvGrpSpPr>
          <a:grpSpLocks noChangeAspect="1"/>
        </xdr:cNvGrpSpPr>
      </xdr:nvGrpSpPr>
      <xdr:grpSpPr>
        <a:xfrm>
          <a:off x="469868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9" name="Line 3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22</xdr:row>
      <xdr:rowOff>209550</xdr:rowOff>
    </xdr:from>
    <xdr:to>
      <xdr:col>63</xdr:col>
      <xdr:colOff>409575</xdr:colOff>
      <xdr:row>24</xdr:row>
      <xdr:rowOff>114300</xdr:rowOff>
    </xdr:to>
    <xdr:grpSp>
      <xdr:nvGrpSpPr>
        <xdr:cNvPr id="231" name="Group 341"/>
        <xdr:cNvGrpSpPr>
          <a:grpSpLocks noChangeAspect="1"/>
        </xdr:cNvGrpSpPr>
      </xdr:nvGrpSpPr>
      <xdr:grpSpPr>
        <a:xfrm>
          <a:off x="469773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2" name="Line 3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28</xdr:row>
      <xdr:rowOff>114300</xdr:rowOff>
    </xdr:from>
    <xdr:to>
      <xdr:col>61</xdr:col>
      <xdr:colOff>409575</xdr:colOff>
      <xdr:row>30</xdr:row>
      <xdr:rowOff>28575</xdr:rowOff>
    </xdr:to>
    <xdr:grpSp>
      <xdr:nvGrpSpPr>
        <xdr:cNvPr id="234" name="Group 344"/>
        <xdr:cNvGrpSpPr>
          <a:grpSpLocks/>
        </xdr:cNvGrpSpPr>
      </xdr:nvGrpSpPr>
      <xdr:grpSpPr>
        <a:xfrm>
          <a:off x="454914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30</xdr:row>
      <xdr:rowOff>114300</xdr:rowOff>
    </xdr:from>
    <xdr:to>
      <xdr:col>58</xdr:col>
      <xdr:colOff>628650</xdr:colOff>
      <xdr:row>32</xdr:row>
      <xdr:rowOff>28575</xdr:rowOff>
    </xdr:to>
    <xdr:grpSp>
      <xdr:nvGrpSpPr>
        <xdr:cNvPr id="237" name="Group 347"/>
        <xdr:cNvGrpSpPr>
          <a:grpSpLocks noChangeAspect="1"/>
        </xdr:cNvGrpSpPr>
      </xdr:nvGrpSpPr>
      <xdr:grpSpPr>
        <a:xfrm>
          <a:off x="432625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13</xdr:row>
      <xdr:rowOff>209550</xdr:rowOff>
    </xdr:from>
    <xdr:to>
      <xdr:col>58</xdr:col>
      <xdr:colOff>628650</xdr:colOff>
      <xdr:row>15</xdr:row>
      <xdr:rowOff>114300</xdr:rowOff>
    </xdr:to>
    <xdr:grpSp>
      <xdr:nvGrpSpPr>
        <xdr:cNvPr id="240" name="Group 350"/>
        <xdr:cNvGrpSpPr>
          <a:grpSpLocks noChangeAspect="1"/>
        </xdr:cNvGrpSpPr>
      </xdr:nvGrpSpPr>
      <xdr:grpSpPr>
        <a:xfrm>
          <a:off x="432625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1" name="Line 3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19</xdr:row>
      <xdr:rowOff>219075</xdr:rowOff>
    </xdr:from>
    <xdr:to>
      <xdr:col>58</xdr:col>
      <xdr:colOff>647700</xdr:colOff>
      <xdr:row>21</xdr:row>
      <xdr:rowOff>114300</xdr:rowOff>
    </xdr:to>
    <xdr:grpSp>
      <xdr:nvGrpSpPr>
        <xdr:cNvPr id="243" name="Group 353"/>
        <xdr:cNvGrpSpPr>
          <a:grpSpLocks noChangeAspect="1"/>
        </xdr:cNvGrpSpPr>
      </xdr:nvGrpSpPr>
      <xdr:grpSpPr>
        <a:xfrm>
          <a:off x="43281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4" name="Line 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32</xdr:row>
      <xdr:rowOff>114300</xdr:rowOff>
    </xdr:from>
    <xdr:to>
      <xdr:col>56</xdr:col>
      <xdr:colOff>628650</xdr:colOff>
      <xdr:row>34</xdr:row>
      <xdr:rowOff>28575</xdr:rowOff>
    </xdr:to>
    <xdr:grpSp>
      <xdr:nvGrpSpPr>
        <xdr:cNvPr id="246" name="Group 356"/>
        <xdr:cNvGrpSpPr>
          <a:grpSpLocks noChangeAspect="1"/>
        </xdr:cNvGrpSpPr>
      </xdr:nvGrpSpPr>
      <xdr:grpSpPr>
        <a:xfrm>
          <a:off x="41776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24</xdr:row>
      <xdr:rowOff>114300</xdr:rowOff>
    </xdr:from>
    <xdr:to>
      <xdr:col>66</xdr:col>
      <xdr:colOff>476250</xdr:colOff>
      <xdr:row>26</xdr:row>
      <xdr:rowOff>114300</xdr:rowOff>
    </xdr:to>
    <xdr:sp>
      <xdr:nvSpPr>
        <xdr:cNvPr id="249" name="Line 359"/>
        <xdr:cNvSpPr>
          <a:spLocks/>
        </xdr:cNvSpPr>
      </xdr:nvSpPr>
      <xdr:spPr>
        <a:xfrm flipH="1">
          <a:off x="471297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26</xdr:row>
      <xdr:rowOff>114300</xdr:rowOff>
    </xdr:from>
    <xdr:to>
      <xdr:col>63</xdr:col>
      <xdr:colOff>247650</xdr:colOff>
      <xdr:row>28</xdr:row>
      <xdr:rowOff>114300</xdr:rowOff>
    </xdr:to>
    <xdr:sp>
      <xdr:nvSpPr>
        <xdr:cNvPr id="250" name="Line 360"/>
        <xdr:cNvSpPr>
          <a:spLocks/>
        </xdr:cNvSpPr>
      </xdr:nvSpPr>
      <xdr:spPr>
        <a:xfrm flipH="1">
          <a:off x="4564380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61</xdr:col>
      <xdr:colOff>247650</xdr:colOff>
      <xdr:row>30</xdr:row>
      <xdr:rowOff>114300</xdr:rowOff>
    </xdr:to>
    <xdr:sp>
      <xdr:nvSpPr>
        <xdr:cNvPr id="251" name="Line 361"/>
        <xdr:cNvSpPr>
          <a:spLocks/>
        </xdr:cNvSpPr>
      </xdr:nvSpPr>
      <xdr:spPr>
        <a:xfrm flipH="1">
          <a:off x="434149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114300</xdr:rowOff>
    </xdr:from>
    <xdr:to>
      <xdr:col>58</xdr:col>
      <xdr:colOff>476250</xdr:colOff>
      <xdr:row>32</xdr:row>
      <xdr:rowOff>114300</xdr:rowOff>
    </xdr:to>
    <xdr:sp>
      <xdr:nvSpPr>
        <xdr:cNvPr id="252" name="Line 362"/>
        <xdr:cNvSpPr>
          <a:spLocks/>
        </xdr:cNvSpPr>
      </xdr:nvSpPr>
      <xdr:spPr>
        <a:xfrm flipH="1">
          <a:off x="41929050" y="75723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647700</xdr:colOff>
      <xdr:row>28</xdr:row>
      <xdr:rowOff>104775</xdr:rowOff>
    </xdr:from>
    <xdr:to>
      <xdr:col>17</xdr:col>
      <xdr:colOff>19050</xdr:colOff>
      <xdr:row>29</xdr:row>
      <xdr:rowOff>0</xdr:rowOff>
    </xdr:to>
    <xdr:sp>
      <xdr:nvSpPr>
        <xdr:cNvPr id="253" name="kreslení 427"/>
        <xdr:cNvSpPr>
          <a:spLocks/>
        </xdr:cNvSpPr>
      </xdr:nvSpPr>
      <xdr:spPr>
        <a:xfrm>
          <a:off x="12077700" y="71056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361950</xdr:colOff>
      <xdr:row>13</xdr:row>
      <xdr:rowOff>85725</xdr:rowOff>
    </xdr:from>
    <xdr:to>
      <xdr:col>54</xdr:col>
      <xdr:colOff>714375</xdr:colOff>
      <xdr:row>13</xdr:row>
      <xdr:rowOff>209550</xdr:rowOff>
    </xdr:to>
    <xdr:sp>
      <xdr:nvSpPr>
        <xdr:cNvPr id="254" name="kreslení 12"/>
        <xdr:cNvSpPr>
          <a:spLocks/>
        </xdr:cNvSpPr>
      </xdr:nvSpPr>
      <xdr:spPr>
        <a:xfrm>
          <a:off x="40328850" y="3657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25</xdr:row>
      <xdr:rowOff>28575</xdr:rowOff>
    </xdr:from>
    <xdr:to>
      <xdr:col>19</xdr:col>
      <xdr:colOff>504825</xdr:colOff>
      <xdr:row>25</xdr:row>
      <xdr:rowOff>152400</xdr:rowOff>
    </xdr:to>
    <xdr:sp>
      <xdr:nvSpPr>
        <xdr:cNvPr id="255" name="kreslení 427"/>
        <xdr:cNvSpPr>
          <a:spLocks/>
        </xdr:cNvSpPr>
      </xdr:nvSpPr>
      <xdr:spPr>
        <a:xfrm>
          <a:off x="14039850" y="634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27</xdr:row>
      <xdr:rowOff>28575</xdr:rowOff>
    </xdr:from>
    <xdr:to>
      <xdr:col>19</xdr:col>
      <xdr:colOff>504825</xdr:colOff>
      <xdr:row>27</xdr:row>
      <xdr:rowOff>152400</xdr:rowOff>
    </xdr:to>
    <xdr:sp>
      <xdr:nvSpPr>
        <xdr:cNvPr id="256" name="kreslení 427"/>
        <xdr:cNvSpPr>
          <a:spLocks/>
        </xdr:cNvSpPr>
      </xdr:nvSpPr>
      <xdr:spPr>
        <a:xfrm>
          <a:off x="14039850" y="680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66</xdr:col>
      <xdr:colOff>495300</xdr:colOff>
      <xdr:row>21</xdr:row>
      <xdr:rowOff>114300</xdr:rowOff>
    </xdr:to>
    <xdr:sp>
      <xdr:nvSpPr>
        <xdr:cNvPr id="257" name="Line 367"/>
        <xdr:cNvSpPr>
          <a:spLocks/>
        </xdr:cNvSpPr>
      </xdr:nvSpPr>
      <xdr:spPr>
        <a:xfrm flipH="1" flipV="1">
          <a:off x="47148750" y="4829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15</xdr:row>
      <xdr:rowOff>114300</xdr:rowOff>
    </xdr:from>
    <xdr:to>
      <xdr:col>63</xdr:col>
      <xdr:colOff>266700</xdr:colOff>
      <xdr:row>18</xdr:row>
      <xdr:rowOff>114300</xdr:rowOff>
    </xdr:to>
    <xdr:sp>
      <xdr:nvSpPr>
        <xdr:cNvPr id="258" name="Line 368"/>
        <xdr:cNvSpPr>
          <a:spLocks/>
        </xdr:cNvSpPr>
      </xdr:nvSpPr>
      <xdr:spPr>
        <a:xfrm flipH="1" flipV="1">
          <a:off x="43414950" y="41433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876300</xdr:colOff>
      <xdr:row>13</xdr:row>
      <xdr:rowOff>85725</xdr:rowOff>
    </xdr:from>
    <xdr:to>
      <xdr:col>58</xdr:col>
      <xdr:colOff>476250</xdr:colOff>
      <xdr:row>15</xdr:row>
      <xdr:rowOff>114300</xdr:rowOff>
    </xdr:to>
    <xdr:sp>
      <xdr:nvSpPr>
        <xdr:cNvPr id="259" name="Line 369"/>
        <xdr:cNvSpPr>
          <a:spLocks/>
        </xdr:cNvSpPr>
      </xdr:nvSpPr>
      <xdr:spPr>
        <a:xfrm>
          <a:off x="40843200" y="3657600"/>
          <a:ext cx="25717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733425</xdr:colOff>
      <xdr:row>12</xdr:row>
      <xdr:rowOff>114300</xdr:rowOff>
    </xdr:from>
    <xdr:to>
      <xdr:col>54</xdr:col>
      <xdr:colOff>0</xdr:colOff>
      <xdr:row>12</xdr:row>
      <xdr:rowOff>190500</xdr:rowOff>
    </xdr:to>
    <xdr:sp>
      <xdr:nvSpPr>
        <xdr:cNvPr id="260" name="Line 370"/>
        <xdr:cNvSpPr>
          <a:spLocks/>
        </xdr:cNvSpPr>
      </xdr:nvSpPr>
      <xdr:spPr>
        <a:xfrm>
          <a:off x="39214425" y="34575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12</xdr:row>
      <xdr:rowOff>190500</xdr:rowOff>
    </xdr:from>
    <xdr:to>
      <xdr:col>54</xdr:col>
      <xdr:colOff>876300</xdr:colOff>
      <xdr:row>13</xdr:row>
      <xdr:rowOff>85725</xdr:rowOff>
    </xdr:to>
    <xdr:sp>
      <xdr:nvSpPr>
        <xdr:cNvPr id="261" name="Line 371"/>
        <xdr:cNvSpPr>
          <a:spLocks/>
        </xdr:cNvSpPr>
      </xdr:nvSpPr>
      <xdr:spPr>
        <a:xfrm>
          <a:off x="39966900" y="35337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14</xdr:row>
      <xdr:rowOff>114300</xdr:rowOff>
    </xdr:from>
    <xdr:to>
      <xdr:col>57</xdr:col>
      <xdr:colOff>0</xdr:colOff>
      <xdr:row>15</xdr:row>
      <xdr:rowOff>0</xdr:rowOff>
    </xdr:to>
    <xdr:sp>
      <xdr:nvSpPr>
        <xdr:cNvPr id="262" name="Line 372"/>
        <xdr:cNvSpPr>
          <a:spLocks/>
        </xdr:cNvSpPr>
      </xdr:nvSpPr>
      <xdr:spPr>
        <a:xfrm>
          <a:off x="40919400" y="3914775"/>
          <a:ext cx="1504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58</xdr:col>
      <xdr:colOff>476250</xdr:colOff>
      <xdr:row>15</xdr:row>
      <xdr:rowOff>114300</xdr:rowOff>
    </xdr:to>
    <xdr:sp>
      <xdr:nvSpPr>
        <xdr:cNvPr id="263" name="Line 373"/>
        <xdr:cNvSpPr>
          <a:spLocks/>
        </xdr:cNvSpPr>
      </xdr:nvSpPr>
      <xdr:spPr>
        <a:xfrm>
          <a:off x="42424350" y="4029075"/>
          <a:ext cx="9906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409575</xdr:colOff>
      <xdr:row>13</xdr:row>
      <xdr:rowOff>190500</xdr:rowOff>
    </xdr:from>
    <xdr:to>
      <xdr:col>55</xdr:col>
      <xdr:colOff>457200</xdr:colOff>
      <xdr:row>14</xdr:row>
      <xdr:rowOff>142875</xdr:rowOff>
    </xdr:to>
    <xdr:grpSp>
      <xdr:nvGrpSpPr>
        <xdr:cNvPr id="264" name="Group 375"/>
        <xdr:cNvGrpSpPr>
          <a:grpSpLocks/>
        </xdr:cNvGrpSpPr>
      </xdr:nvGrpSpPr>
      <xdr:grpSpPr>
        <a:xfrm>
          <a:off x="41348025" y="3762375"/>
          <a:ext cx="47625" cy="180975"/>
          <a:chOff x="-25" y="-8"/>
          <a:chExt cx="3" cy="19992"/>
        </a:xfrm>
        <a:solidFill>
          <a:srgbClr val="FFFFFF"/>
        </a:solidFill>
      </xdr:grpSpPr>
      <xdr:sp>
        <xdr:nvSpPr>
          <xdr:cNvPr id="265" name="Rectangle 3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29</xdr:row>
      <xdr:rowOff>0</xdr:rowOff>
    </xdr:from>
    <xdr:to>
      <xdr:col>58</xdr:col>
      <xdr:colOff>76200</xdr:colOff>
      <xdr:row>30</xdr:row>
      <xdr:rowOff>0</xdr:rowOff>
    </xdr:to>
    <xdr:grpSp>
      <xdr:nvGrpSpPr>
        <xdr:cNvPr id="268" name="Group 379"/>
        <xdr:cNvGrpSpPr>
          <a:grpSpLocks/>
        </xdr:cNvGrpSpPr>
      </xdr:nvGrpSpPr>
      <xdr:grpSpPr>
        <a:xfrm>
          <a:off x="42986325" y="7229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9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742950</xdr:colOff>
      <xdr:row>33</xdr:row>
      <xdr:rowOff>38100</xdr:rowOff>
    </xdr:from>
    <xdr:to>
      <xdr:col>52</xdr:col>
      <xdr:colOff>771525</xdr:colOff>
      <xdr:row>34</xdr:row>
      <xdr:rowOff>38100</xdr:rowOff>
    </xdr:to>
    <xdr:grpSp>
      <xdr:nvGrpSpPr>
        <xdr:cNvPr id="272" name="Group 383"/>
        <xdr:cNvGrpSpPr>
          <a:grpSpLocks/>
        </xdr:cNvGrpSpPr>
      </xdr:nvGrpSpPr>
      <xdr:grpSpPr>
        <a:xfrm>
          <a:off x="39223950" y="818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3" name="Rectangle 3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295275</xdr:colOff>
      <xdr:row>21</xdr:row>
      <xdr:rowOff>190500</xdr:rowOff>
    </xdr:from>
    <xdr:to>
      <xdr:col>61</xdr:col>
      <xdr:colOff>323850</xdr:colOff>
      <xdr:row>22</xdr:row>
      <xdr:rowOff>190500</xdr:rowOff>
    </xdr:to>
    <xdr:grpSp>
      <xdr:nvGrpSpPr>
        <xdr:cNvPr id="276" name="Group 387"/>
        <xdr:cNvGrpSpPr>
          <a:grpSpLocks/>
        </xdr:cNvGrpSpPr>
      </xdr:nvGrpSpPr>
      <xdr:grpSpPr>
        <a:xfrm>
          <a:off x="45691425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7" name="Rectangle 3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95250</xdr:colOff>
      <xdr:row>31</xdr:row>
      <xdr:rowOff>0</xdr:rowOff>
    </xdr:from>
    <xdr:to>
      <xdr:col>55</xdr:col>
      <xdr:colOff>123825</xdr:colOff>
      <xdr:row>32</xdr:row>
      <xdr:rowOff>0</xdr:rowOff>
    </xdr:to>
    <xdr:grpSp>
      <xdr:nvGrpSpPr>
        <xdr:cNvPr id="280" name="Group 391"/>
        <xdr:cNvGrpSpPr>
          <a:grpSpLocks/>
        </xdr:cNvGrpSpPr>
      </xdr:nvGrpSpPr>
      <xdr:grpSpPr>
        <a:xfrm>
          <a:off x="4103370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1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457200</xdr:colOff>
      <xdr:row>23</xdr:row>
      <xdr:rowOff>38100</xdr:rowOff>
    </xdr:from>
    <xdr:to>
      <xdr:col>60</xdr:col>
      <xdr:colOff>485775</xdr:colOff>
      <xdr:row>24</xdr:row>
      <xdr:rowOff>38100</xdr:rowOff>
    </xdr:to>
    <xdr:grpSp>
      <xdr:nvGrpSpPr>
        <xdr:cNvPr id="284" name="Group 395"/>
        <xdr:cNvGrpSpPr>
          <a:grpSpLocks/>
        </xdr:cNvGrpSpPr>
      </xdr:nvGrpSpPr>
      <xdr:grpSpPr>
        <a:xfrm>
          <a:off x="44881800" y="5895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3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295275</xdr:colOff>
      <xdr:row>16</xdr:row>
      <xdr:rowOff>171450</xdr:rowOff>
    </xdr:from>
    <xdr:to>
      <xdr:col>59</xdr:col>
      <xdr:colOff>323850</xdr:colOff>
      <xdr:row>17</xdr:row>
      <xdr:rowOff>171450</xdr:rowOff>
    </xdr:to>
    <xdr:grpSp>
      <xdr:nvGrpSpPr>
        <xdr:cNvPr id="288" name="Group 399"/>
        <xdr:cNvGrpSpPr>
          <a:grpSpLocks/>
        </xdr:cNvGrpSpPr>
      </xdr:nvGrpSpPr>
      <xdr:grpSpPr>
        <a:xfrm>
          <a:off x="44205525" y="442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4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457200</xdr:colOff>
      <xdr:row>26</xdr:row>
      <xdr:rowOff>219075</xdr:rowOff>
    </xdr:from>
    <xdr:to>
      <xdr:col>60</xdr:col>
      <xdr:colOff>485775</xdr:colOff>
      <xdr:row>27</xdr:row>
      <xdr:rowOff>219075</xdr:rowOff>
    </xdr:to>
    <xdr:grpSp>
      <xdr:nvGrpSpPr>
        <xdr:cNvPr id="292" name="Group 403"/>
        <xdr:cNvGrpSpPr>
          <a:grpSpLocks/>
        </xdr:cNvGrpSpPr>
      </xdr:nvGrpSpPr>
      <xdr:grpSpPr>
        <a:xfrm>
          <a:off x="4488180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3" name="Rectangle 4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4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152400</xdr:colOff>
      <xdr:row>19</xdr:row>
      <xdr:rowOff>114300</xdr:rowOff>
    </xdr:from>
    <xdr:to>
      <xdr:col>62</xdr:col>
      <xdr:colOff>180975</xdr:colOff>
      <xdr:row>20</xdr:row>
      <xdr:rowOff>114300</xdr:rowOff>
    </xdr:to>
    <xdr:grpSp>
      <xdr:nvGrpSpPr>
        <xdr:cNvPr id="296" name="Group 407"/>
        <xdr:cNvGrpSpPr>
          <a:grpSpLocks/>
        </xdr:cNvGrpSpPr>
      </xdr:nvGrpSpPr>
      <xdr:grpSpPr>
        <a:xfrm>
          <a:off x="46062900" y="5057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4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762000</xdr:colOff>
      <xdr:row>25</xdr:row>
      <xdr:rowOff>0</xdr:rowOff>
    </xdr:from>
    <xdr:to>
      <xdr:col>62</xdr:col>
      <xdr:colOff>790575</xdr:colOff>
      <xdr:row>26</xdr:row>
      <xdr:rowOff>0</xdr:rowOff>
    </xdr:to>
    <xdr:grpSp>
      <xdr:nvGrpSpPr>
        <xdr:cNvPr id="300" name="Group 411"/>
        <xdr:cNvGrpSpPr>
          <a:grpSpLocks/>
        </xdr:cNvGrpSpPr>
      </xdr:nvGrpSpPr>
      <xdr:grpSpPr>
        <a:xfrm>
          <a:off x="4667250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1" name="Rectangle 4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495300</xdr:colOff>
      <xdr:row>23</xdr:row>
      <xdr:rowOff>95250</xdr:rowOff>
    </xdr:from>
    <xdr:to>
      <xdr:col>70</xdr:col>
      <xdr:colOff>523875</xdr:colOff>
      <xdr:row>24</xdr:row>
      <xdr:rowOff>95250</xdr:rowOff>
    </xdr:to>
    <xdr:grpSp>
      <xdr:nvGrpSpPr>
        <xdr:cNvPr id="304" name="Group 415"/>
        <xdr:cNvGrpSpPr>
          <a:grpSpLocks/>
        </xdr:cNvGrpSpPr>
      </xdr:nvGrpSpPr>
      <xdr:grpSpPr>
        <a:xfrm>
          <a:off x="52349400" y="5953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5" name="Rectangle 4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4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76200</xdr:colOff>
      <xdr:row>22</xdr:row>
      <xdr:rowOff>0</xdr:rowOff>
    </xdr:from>
    <xdr:to>
      <xdr:col>70</xdr:col>
      <xdr:colOff>104775</xdr:colOff>
      <xdr:row>23</xdr:row>
      <xdr:rowOff>0</xdr:rowOff>
    </xdr:to>
    <xdr:grpSp>
      <xdr:nvGrpSpPr>
        <xdr:cNvPr id="308" name="Group 419"/>
        <xdr:cNvGrpSpPr>
          <a:grpSpLocks/>
        </xdr:cNvGrpSpPr>
      </xdr:nvGrpSpPr>
      <xdr:grpSpPr>
        <a:xfrm>
          <a:off x="5193030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4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4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312" name="Line 426"/>
        <xdr:cNvSpPr>
          <a:spLocks/>
        </xdr:cNvSpPr>
      </xdr:nvSpPr>
      <xdr:spPr>
        <a:xfrm flipV="1">
          <a:off x="50082450" y="6200775"/>
          <a:ext cx="1314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24</xdr:row>
      <xdr:rowOff>0</xdr:rowOff>
    </xdr:from>
    <xdr:ext cx="533400" cy="228600"/>
    <xdr:sp>
      <xdr:nvSpPr>
        <xdr:cNvPr id="313" name="text 7125"/>
        <xdr:cNvSpPr txBox="1">
          <a:spLocks noChangeArrowheads="1"/>
        </xdr:cNvSpPr>
      </xdr:nvSpPr>
      <xdr:spPr>
        <a:xfrm>
          <a:off x="580263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85</xdr:col>
      <xdr:colOff>0</xdr:colOff>
      <xdr:row>24</xdr:row>
      <xdr:rowOff>114300</xdr:rowOff>
    </xdr:from>
    <xdr:to>
      <xdr:col>88</xdr:col>
      <xdr:colOff>0</xdr:colOff>
      <xdr:row>24</xdr:row>
      <xdr:rowOff>114300</xdr:rowOff>
    </xdr:to>
    <xdr:sp>
      <xdr:nvSpPr>
        <xdr:cNvPr id="314" name="Line 429"/>
        <xdr:cNvSpPr>
          <a:spLocks/>
        </xdr:cNvSpPr>
      </xdr:nvSpPr>
      <xdr:spPr>
        <a:xfrm flipV="1">
          <a:off x="63226950" y="62007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238125</xdr:colOff>
      <xdr:row>27</xdr:row>
      <xdr:rowOff>0</xdr:rowOff>
    </xdr:from>
    <xdr:ext cx="2971800" cy="228600"/>
    <xdr:sp>
      <xdr:nvSpPr>
        <xdr:cNvPr id="315" name="text 348"/>
        <xdr:cNvSpPr txBox="1">
          <a:spLocks noChangeArrowheads="1"/>
        </xdr:cNvSpPr>
      </xdr:nvSpPr>
      <xdr:spPr>
        <a:xfrm>
          <a:off x="48606075" y="67722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37,105 v.č.25 = 0,000 vlečky</a:t>
          </a:r>
        </a:p>
      </xdr:txBody>
    </xdr:sp>
    <xdr:clientData/>
  </xdr:oneCellAnchor>
  <xdr:twoCellAnchor editAs="absolute">
    <xdr:from>
      <xdr:col>54</xdr:col>
      <xdr:colOff>609600</xdr:colOff>
      <xdr:row>12</xdr:row>
      <xdr:rowOff>47625</xdr:rowOff>
    </xdr:from>
    <xdr:to>
      <xdr:col>54</xdr:col>
      <xdr:colOff>962025</xdr:colOff>
      <xdr:row>12</xdr:row>
      <xdr:rowOff>171450</xdr:rowOff>
    </xdr:to>
    <xdr:sp>
      <xdr:nvSpPr>
        <xdr:cNvPr id="316" name="kreslení 12"/>
        <xdr:cNvSpPr>
          <a:spLocks/>
        </xdr:cNvSpPr>
      </xdr:nvSpPr>
      <xdr:spPr>
        <a:xfrm>
          <a:off x="40576500" y="3390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37</xdr:row>
      <xdr:rowOff>0</xdr:rowOff>
    </xdr:from>
    <xdr:ext cx="4972050" cy="228600"/>
    <xdr:sp>
      <xdr:nvSpPr>
        <xdr:cNvPr id="317" name="text 348"/>
        <xdr:cNvSpPr txBox="1">
          <a:spLocks noChangeArrowheads="1"/>
        </xdr:cNvSpPr>
      </xdr:nvSpPr>
      <xdr:spPr>
        <a:xfrm>
          <a:off x="4972050" y="9058275"/>
          <a:ext cx="4972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0,344 j.t. km 36,382 v.č.F1 = 0,000 vlečky UNION LB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34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0" s="77" customFormat="1" ht="22.5" customHeight="1">
      <c r="A4" s="71"/>
      <c r="B4" s="11" t="s">
        <v>20</v>
      </c>
      <c r="C4" s="72">
        <v>535</v>
      </c>
      <c r="D4" s="73"/>
      <c r="E4" s="71"/>
      <c r="F4" s="71"/>
      <c r="G4" s="71"/>
      <c r="H4" s="71"/>
      <c r="I4" s="73"/>
      <c r="J4" s="59" t="s">
        <v>32</v>
      </c>
      <c r="K4" s="73"/>
      <c r="L4" s="74"/>
      <c r="M4" s="73"/>
      <c r="N4" s="73"/>
      <c r="O4" s="73"/>
      <c r="P4" s="73"/>
      <c r="Q4" s="75" t="s">
        <v>21</v>
      </c>
      <c r="R4" s="76">
        <v>544593</v>
      </c>
      <c r="S4" s="73"/>
      <c r="T4" s="73"/>
    </row>
    <row r="5" spans="2:20" s="78" customFormat="1" ht="18" customHeight="1" thickBot="1">
      <c r="B5" s="79"/>
      <c r="C5" s="80"/>
      <c r="D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s="86" customFormat="1" ht="21" customHeight="1">
      <c r="A6" s="81"/>
      <c r="B6" s="82"/>
      <c r="C6" s="83"/>
      <c r="D6" s="82"/>
      <c r="E6" s="84"/>
      <c r="F6" s="84"/>
      <c r="G6" s="84"/>
      <c r="H6" s="84"/>
      <c r="I6" s="84"/>
      <c r="J6" s="82"/>
      <c r="K6" s="82"/>
      <c r="L6" s="82"/>
      <c r="M6" s="82"/>
      <c r="N6" s="82"/>
      <c r="O6" s="82"/>
      <c r="P6" s="82"/>
      <c r="Q6" s="82"/>
      <c r="R6" s="82"/>
      <c r="S6" s="85"/>
      <c r="T6" s="70"/>
    </row>
    <row r="7" spans="1:20" ht="21" customHeight="1">
      <c r="A7" s="87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91"/>
      <c r="T7" s="69"/>
    </row>
    <row r="8" spans="1:20" ht="24.75" customHeight="1">
      <c r="A8" s="87"/>
      <c r="B8" s="92"/>
      <c r="C8" s="93" t="s">
        <v>2</v>
      </c>
      <c r="D8" s="94"/>
      <c r="E8" s="94"/>
      <c r="F8" s="94"/>
      <c r="G8" s="94"/>
      <c r="H8" s="26"/>
      <c r="I8" s="26"/>
      <c r="J8" s="26" t="s">
        <v>33</v>
      </c>
      <c r="K8" s="26"/>
      <c r="L8" s="26"/>
      <c r="R8" s="95"/>
      <c r="S8" s="91"/>
      <c r="T8" s="69"/>
    </row>
    <row r="9" spans="1:20" ht="24.75" customHeight="1">
      <c r="A9" s="87"/>
      <c r="B9" s="92"/>
      <c r="C9" s="25" t="s">
        <v>1</v>
      </c>
      <c r="D9" s="94"/>
      <c r="E9" s="94"/>
      <c r="F9" s="94"/>
      <c r="G9" s="94"/>
      <c r="H9" s="94"/>
      <c r="I9" s="94"/>
      <c r="J9" s="191" t="s">
        <v>34</v>
      </c>
      <c r="K9" s="94"/>
      <c r="L9" s="94"/>
      <c r="M9" s="94"/>
      <c r="N9" s="94"/>
      <c r="O9" s="94"/>
      <c r="P9" s="155"/>
      <c r="Q9" s="155"/>
      <c r="R9" s="96"/>
      <c r="S9" s="91"/>
      <c r="T9" s="69"/>
    </row>
    <row r="10" spans="1:20" ht="24.75" customHeight="1">
      <c r="A10" s="87"/>
      <c r="B10" s="92"/>
      <c r="C10" s="25" t="s">
        <v>3</v>
      </c>
      <c r="D10" s="94"/>
      <c r="E10" s="94"/>
      <c r="F10" s="94"/>
      <c r="G10" s="94"/>
      <c r="H10" s="94"/>
      <c r="I10" s="167"/>
      <c r="J10" s="192" t="s">
        <v>35</v>
      </c>
      <c r="K10" s="167"/>
      <c r="L10" s="94"/>
      <c r="M10" s="94"/>
      <c r="N10" s="94"/>
      <c r="O10" s="94"/>
      <c r="P10" s="94"/>
      <c r="Q10" s="94"/>
      <c r="R10" s="95"/>
      <c r="S10" s="91"/>
      <c r="T10" s="69"/>
    </row>
    <row r="11" spans="1:20" ht="21" customHeight="1">
      <c r="A11" s="87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1"/>
      <c r="T11" s="69"/>
    </row>
    <row r="12" spans="1:20" ht="21" customHeight="1">
      <c r="A12" s="87"/>
      <c r="B12" s="9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91"/>
      <c r="T12" s="69"/>
    </row>
    <row r="13" spans="1:20" ht="21" customHeight="1">
      <c r="A13" s="87"/>
      <c r="B13" s="92"/>
      <c r="C13" s="32" t="s">
        <v>4</v>
      </c>
      <c r="D13" s="94"/>
      <c r="E13" s="94"/>
      <c r="F13" s="161"/>
      <c r="G13" s="94"/>
      <c r="H13" s="94"/>
      <c r="J13" s="100" t="s">
        <v>36</v>
      </c>
      <c r="L13" s="31"/>
      <c r="M13" s="101"/>
      <c r="N13" s="161"/>
      <c r="O13" s="101"/>
      <c r="P13" s="101"/>
      <c r="Q13" s="94"/>
      <c r="R13" s="95"/>
      <c r="S13" s="91"/>
      <c r="T13" s="69"/>
    </row>
    <row r="14" spans="1:20" ht="21" customHeight="1">
      <c r="A14" s="87"/>
      <c r="B14" s="92"/>
      <c r="C14" s="31" t="s">
        <v>5</v>
      </c>
      <c r="D14" s="94"/>
      <c r="E14" s="94"/>
      <c r="F14" s="162"/>
      <c r="G14" s="94"/>
      <c r="H14" s="94"/>
      <c r="J14" s="102">
        <v>36.689</v>
      </c>
      <c r="L14" s="193"/>
      <c r="M14" s="101"/>
      <c r="N14" s="162"/>
      <c r="O14" s="101"/>
      <c r="P14" s="101"/>
      <c r="Q14" s="94"/>
      <c r="R14" s="95"/>
      <c r="S14" s="91"/>
      <c r="T14" s="69"/>
    </row>
    <row r="15" spans="1:20" ht="21" customHeight="1">
      <c r="A15" s="87"/>
      <c r="B15" s="92"/>
      <c r="C15" s="31" t="s">
        <v>6</v>
      </c>
      <c r="D15" s="94"/>
      <c r="E15" s="94"/>
      <c r="F15" s="94"/>
      <c r="G15" s="94"/>
      <c r="H15" s="94"/>
      <c r="J15" s="194" t="s">
        <v>37</v>
      </c>
      <c r="L15" s="194"/>
      <c r="N15" s="94"/>
      <c r="O15" s="146"/>
      <c r="P15" s="94"/>
      <c r="Q15" s="94"/>
      <c r="R15" s="95"/>
      <c r="S15" s="91"/>
      <c r="T15" s="69"/>
    </row>
    <row r="16" spans="1:20" ht="21" customHeight="1">
      <c r="A16" s="87"/>
      <c r="B16" s="97"/>
      <c r="C16" s="98"/>
      <c r="D16" s="98"/>
      <c r="E16" s="98"/>
      <c r="F16" s="98"/>
      <c r="G16" s="98"/>
      <c r="H16" s="98"/>
      <c r="I16" s="98"/>
      <c r="J16" s="154"/>
      <c r="K16" s="98"/>
      <c r="L16" s="98"/>
      <c r="M16" s="98"/>
      <c r="N16" s="98"/>
      <c r="O16" s="98"/>
      <c r="P16" s="98"/>
      <c r="Q16" s="98"/>
      <c r="R16" s="99"/>
      <c r="S16" s="91"/>
      <c r="T16" s="69"/>
    </row>
    <row r="17" spans="1:20" ht="21" customHeight="1">
      <c r="A17" s="87"/>
      <c r="B17" s="103"/>
      <c r="C17" s="104"/>
      <c r="D17" s="104"/>
      <c r="E17" s="105"/>
      <c r="F17" s="105"/>
      <c r="G17" s="105"/>
      <c r="H17" s="105"/>
      <c r="I17" s="104"/>
      <c r="J17" s="106"/>
      <c r="K17" s="104"/>
      <c r="L17" s="104"/>
      <c r="M17" s="104"/>
      <c r="N17" s="104"/>
      <c r="O17" s="104"/>
      <c r="P17" s="104"/>
      <c r="Q17" s="104"/>
      <c r="R17" s="104"/>
      <c r="S17" s="91"/>
      <c r="T17" s="69"/>
    </row>
    <row r="18" spans="1:19" ht="30" customHeight="1">
      <c r="A18" s="107"/>
      <c r="B18" s="108"/>
      <c r="C18" s="109"/>
      <c r="D18" s="274" t="s">
        <v>22</v>
      </c>
      <c r="E18" s="274"/>
      <c r="F18" s="274"/>
      <c r="G18" s="274"/>
      <c r="H18" s="109"/>
      <c r="I18" s="110"/>
      <c r="J18" s="111"/>
      <c r="K18" s="108"/>
      <c r="L18" s="109"/>
      <c r="M18" s="274" t="s">
        <v>23</v>
      </c>
      <c r="N18" s="274"/>
      <c r="O18" s="274"/>
      <c r="P18" s="274"/>
      <c r="Q18" s="109"/>
      <c r="R18" s="110"/>
      <c r="S18" s="91"/>
    </row>
    <row r="19" spans="1:20" s="116" customFormat="1" ht="21" customHeight="1" thickBot="1">
      <c r="A19" s="112"/>
      <c r="B19" s="113" t="s">
        <v>9</v>
      </c>
      <c r="C19" s="60" t="s">
        <v>10</v>
      </c>
      <c r="D19" s="60" t="s">
        <v>11</v>
      </c>
      <c r="E19" s="114" t="s">
        <v>12</v>
      </c>
      <c r="F19" s="278" t="s">
        <v>13</v>
      </c>
      <c r="G19" s="279"/>
      <c r="H19" s="279"/>
      <c r="I19" s="280"/>
      <c r="J19" s="111"/>
      <c r="K19" s="113" t="s">
        <v>9</v>
      </c>
      <c r="L19" s="60" t="s">
        <v>10</v>
      </c>
      <c r="M19" s="60" t="s">
        <v>11</v>
      </c>
      <c r="N19" s="114" t="s">
        <v>12</v>
      </c>
      <c r="O19" s="278" t="s">
        <v>13</v>
      </c>
      <c r="P19" s="279"/>
      <c r="Q19" s="279"/>
      <c r="R19" s="280"/>
      <c r="S19" s="115"/>
      <c r="T19" s="65"/>
    </row>
    <row r="20" spans="1:20" s="77" customFormat="1" ht="21" customHeight="1" thickTop="1">
      <c r="A20" s="107"/>
      <c r="B20" s="117"/>
      <c r="C20" s="118"/>
      <c r="D20" s="119"/>
      <c r="E20" s="120"/>
      <c r="F20" s="121"/>
      <c r="G20" s="122"/>
      <c r="H20" s="122"/>
      <c r="I20" s="123"/>
      <c r="J20" s="111"/>
      <c r="K20" s="117"/>
      <c r="L20" s="118"/>
      <c r="M20" s="119"/>
      <c r="N20" s="120"/>
      <c r="O20" s="121"/>
      <c r="P20" s="122"/>
      <c r="Q20" s="122"/>
      <c r="R20" s="123"/>
      <c r="S20" s="91"/>
      <c r="T20" s="65"/>
    </row>
    <row r="21" spans="1:20" s="77" customFormat="1" ht="21" customHeight="1">
      <c r="A21" s="107"/>
      <c r="B21" s="124">
        <v>5</v>
      </c>
      <c r="C21" s="195">
        <v>36.548</v>
      </c>
      <c r="D21" s="195">
        <v>36.999</v>
      </c>
      <c r="E21" s="126">
        <f>(D21-C21)*1000</f>
        <v>451.0000000000005</v>
      </c>
      <c r="F21" s="275" t="s">
        <v>27</v>
      </c>
      <c r="G21" s="276"/>
      <c r="H21" s="276"/>
      <c r="I21" s="277"/>
      <c r="J21" s="111"/>
      <c r="K21" s="124">
        <v>5</v>
      </c>
      <c r="L21" s="136">
        <v>36.67</v>
      </c>
      <c r="M21" s="136">
        <v>36.73</v>
      </c>
      <c r="N21" s="137">
        <f>(M21-L21)*1000</f>
        <v>59.99999999999517</v>
      </c>
      <c r="O21" s="271" t="s">
        <v>28</v>
      </c>
      <c r="P21" s="272"/>
      <c r="Q21" s="272"/>
      <c r="R21" s="273"/>
      <c r="S21" s="91"/>
      <c r="T21" s="65"/>
    </row>
    <row r="22" spans="1:20" s="77" customFormat="1" ht="21" customHeight="1">
      <c r="A22" s="107"/>
      <c r="B22" s="124"/>
      <c r="C22" s="125"/>
      <c r="D22" s="125"/>
      <c r="E22" s="126">
        <f>(D22-C22)*1000</f>
        <v>0</v>
      </c>
      <c r="F22" s="267" t="s">
        <v>95</v>
      </c>
      <c r="G22" s="268"/>
      <c r="H22" s="268"/>
      <c r="I22" s="269"/>
      <c r="J22" s="111"/>
      <c r="K22" s="124"/>
      <c r="L22" s="136"/>
      <c r="M22" s="136"/>
      <c r="N22" s="137"/>
      <c r="O22" s="271" t="s">
        <v>39</v>
      </c>
      <c r="P22" s="272"/>
      <c r="Q22" s="272"/>
      <c r="R22" s="273"/>
      <c r="S22" s="91"/>
      <c r="T22" s="65"/>
    </row>
    <row r="23" spans="1:20" s="77" customFormat="1" ht="21" customHeight="1">
      <c r="A23" s="107"/>
      <c r="B23" s="124">
        <v>7</v>
      </c>
      <c r="C23" s="195">
        <v>36.548</v>
      </c>
      <c r="D23" s="195">
        <v>37.013999999999996</v>
      </c>
      <c r="E23" s="126">
        <f>(D23-C23)*1000</f>
        <v>465.999999999994</v>
      </c>
      <c r="F23" s="271" t="s">
        <v>75</v>
      </c>
      <c r="G23" s="272"/>
      <c r="H23" s="272"/>
      <c r="I23" s="273"/>
      <c r="J23" s="111"/>
      <c r="K23" s="124">
        <v>7</v>
      </c>
      <c r="L23" s="136">
        <v>36.67</v>
      </c>
      <c r="M23" s="136">
        <v>36.73</v>
      </c>
      <c r="N23" s="137">
        <f>(M23-L23)*1000</f>
        <v>59.99999999999517</v>
      </c>
      <c r="O23" s="271" t="s">
        <v>38</v>
      </c>
      <c r="P23" s="272"/>
      <c r="Q23" s="272"/>
      <c r="R23" s="273"/>
      <c r="S23" s="91"/>
      <c r="T23" s="65"/>
    </row>
    <row r="24" spans="1:20" s="77" customFormat="1" ht="21" customHeight="1">
      <c r="A24" s="107"/>
      <c r="B24" s="124"/>
      <c r="C24" s="125"/>
      <c r="D24" s="125"/>
      <c r="E24" s="126"/>
      <c r="F24" s="267" t="s">
        <v>96</v>
      </c>
      <c r="G24" s="268"/>
      <c r="H24" s="268"/>
      <c r="I24" s="269"/>
      <c r="J24" s="111"/>
      <c r="K24" s="124"/>
      <c r="L24" s="136"/>
      <c r="M24" s="136"/>
      <c r="N24" s="137">
        <f>(M24-L24)*1000</f>
        <v>0</v>
      </c>
      <c r="O24" s="147"/>
      <c r="P24" s="148"/>
      <c r="Q24" s="148"/>
      <c r="R24" s="149"/>
      <c r="S24" s="91"/>
      <c r="T24" s="65"/>
    </row>
    <row r="25" spans="1:20" s="77" customFormat="1" ht="21" customHeight="1">
      <c r="A25" s="107"/>
      <c r="B25" s="196"/>
      <c r="C25" s="197"/>
      <c r="D25" s="270" t="s">
        <v>40</v>
      </c>
      <c r="E25" s="270"/>
      <c r="F25" s="270"/>
      <c r="G25" s="270"/>
      <c r="H25" s="197"/>
      <c r="I25" s="198"/>
      <c r="J25" s="111"/>
      <c r="K25" s="196"/>
      <c r="L25" s="197"/>
      <c r="M25" s="270" t="s">
        <v>40</v>
      </c>
      <c r="N25" s="270"/>
      <c r="O25" s="270"/>
      <c r="P25" s="270"/>
      <c r="Q25" s="197"/>
      <c r="R25" s="198"/>
      <c r="S25" s="91"/>
      <c r="T25" s="65"/>
    </row>
    <row r="26" spans="1:20" s="77" customFormat="1" ht="21" customHeight="1">
      <c r="A26" s="107"/>
      <c r="B26" s="124"/>
      <c r="C26" s="195"/>
      <c r="D26" s="195"/>
      <c r="E26" s="126"/>
      <c r="F26" s="147"/>
      <c r="G26" s="148"/>
      <c r="H26" s="148"/>
      <c r="I26" s="149"/>
      <c r="J26" s="111"/>
      <c r="K26" s="124"/>
      <c r="L26" s="195"/>
      <c r="M26" s="195"/>
      <c r="N26" s="126">
        <f aca="true" t="shared" si="0" ref="N26:N31">(M26-L26)*1000</f>
        <v>0</v>
      </c>
      <c r="O26" s="147"/>
      <c r="P26" s="148"/>
      <c r="Q26" s="148"/>
      <c r="R26" s="149"/>
      <c r="S26" s="91"/>
      <c r="T26" s="65"/>
    </row>
    <row r="27" spans="1:20" s="77" customFormat="1" ht="21" customHeight="1">
      <c r="A27" s="107"/>
      <c r="B27" s="124">
        <v>1</v>
      </c>
      <c r="C27" s="195">
        <v>36.524</v>
      </c>
      <c r="D27" s="195">
        <v>37.024</v>
      </c>
      <c r="E27" s="126">
        <f>(D27-C27)*1000</f>
        <v>500</v>
      </c>
      <c r="F27" s="271" t="s">
        <v>77</v>
      </c>
      <c r="G27" s="272"/>
      <c r="H27" s="272"/>
      <c r="I27" s="273"/>
      <c r="J27" s="111"/>
      <c r="K27" s="124">
        <v>6</v>
      </c>
      <c r="L27" s="195">
        <v>36.614</v>
      </c>
      <c r="M27" s="195">
        <v>36.934</v>
      </c>
      <c r="N27" s="126">
        <f t="shared" si="0"/>
        <v>320.0000000000003</v>
      </c>
      <c r="O27" s="271" t="s">
        <v>81</v>
      </c>
      <c r="P27" s="272"/>
      <c r="Q27" s="272"/>
      <c r="R27" s="273"/>
      <c r="S27" s="91"/>
      <c r="T27" s="65"/>
    </row>
    <row r="28" spans="1:20" s="77" customFormat="1" ht="21" customHeight="1">
      <c r="A28" s="107"/>
      <c r="B28" s="124">
        <v>2</v>
      </c>
      <c r="C28" s="195">
        <v>36.554</v>
      </c>
      <c r="D28" s="195">
        <v>36.994</v>
      </c>
      <c r="E28" s="126">
        <f>(D28-C28)*1000</f>
        <v>439.9999999999977</v>
      </c>
      <c r="F28" s="271" t="s">
        <v>76</v>
      </c>
      <c r="G28" s="272"/>
      <c r="H28" s="272"/>
      <c r="I28" s="273"/>
      <c r="J28" s="111"/>
      <c r="K28" s="124">
        <v>8</v>
      </c>
      <c r="L28" s="195">
        <v>36.726</v>
      </c>
      <c r="M28" s="195">
        <v>36.934</v>
      </c>
      <c r="N28" s="126">
        <f t="shared" si="0"/>
        <v>207.9999999999984</v>
      </c>
      <c r="O28" s="271" t="s">
        <v>82</v>
      </c>
      <c r="P28" s="272"/>
      <c r="Q28" s="272"/>
      <c r="R28" s="273"/>
      <c r="S28" s="91"/>
      <c r="T28" s="65"/>
    </row>
    <row r="29" spans="1:20" s="77" customFormat="1" ht="21" customHeight="1">
      <c r="A29" s="107"/>
      <c r="B29" s="124">
        <v>3</v>
      </c>
      <c r="C29" s="195">
        <v>36.521</v>
      </c>
      <c r="D29" s="195">
        <v>37.024</v>
      </c>
      <c r="E29" s="126">
        <f>(D29-C29)*1000</f>
        <v>503.0000000000001</v>
      </c>
      <c r="F29" s="271" t="s">
        <v>78</v>
      </c>
      <c r="G29" s="272"/>
      <c r="H29" s="272"/>
      <c r="I29" s="273"/>
      <c r="J29" s="111"/>
      <c r="K29" s="124" t="s">
        <v>31</v>
      </c>
      <c r="L29" s="195">
        <v>36.481</v>
      </c>
      <c r="M29" s="195">
        <v>36.619</v>
      </c>
      <c r="N29" s="126">
        <f t="shared" si="0"/>
        <v>137.99999999999812</v>
      </c>
      <c r="O29" s="271" t="s">
        <v>83</v>
      </c>
      <c r="P29" s="272"/>
      <c r="Q29" s="272"/>
      <c r="R29" s="273"/>
      <c r="S29" s="91"/>
      <c r="T29" s="65"/>
    </row>
    <row r="30" spans="1:20" s="77" customFormat="1" ht="21" customHeight="1">
      <c r="A30" s="107"/>
      <c r="B30" s="124" t="s">
        <v>41</v>
      </c>
      <c r="C30" s="195">
        <v>37.141999999999996</v>
      </c>
      <c r="D30" s="195">
        <v>37.507</v>
      </c>
      <c r="E30" s="126">
        <f>(D30-C30)*1000</f>
        <v>365.000000000002</v>
      </c>
      <c r="F30" s="271" t="s">
        <v>79</v>
      </c>
      <c r="G30" s="272"/>
      <c r="H30" s="272"/>
      <c r="I30" s="273"/>
      <c r="J30" s="111"/>
      <c r="K30" s="124">
        <v>11</v>
      </c>
      <c r="L30" s="195">
        <v>36.783</v>
      </c>
      <c r="M30" s="195">
        <v>36.968</v>
      </c>
      <c r="N30" s="126">
        <f t="shared" si="0"/>
        <v>185.00000000000227</v>
      </c>
      <c r="O30" s="271" t="s">
        <v>84</v>
      </c>
      <c r="P30" s="272"/>
      <c r="Q30" s="272"/>
      <c r="R30" s="273"/>
      <c r="S30" s="91"/>
      <c r="T30" s="65"/>
    </row>
    <row r="31" spans="1:20" s="77" customFormat="1" ht="21" customHeight="1">
      <c r="A31" s="107"/>
      <c r="B31" s="124">
        <v>4</v>
      </c>
      <c r="C31" s="195">
        <v>36.583999999999996</v>
      </c>
      <c r="D31" s="195">
        <v>36.964</v>
      </c>
      <c r="E31" s="126">
        <f>(D31-C31)*1000</f>
        <v>380.00000000000256</v>
      </c>
      <c r="F31" s="271" t="s">
        <v>80</v>
      </c>
      <c r="G31" s="272"/>
      <c r="H31" s="272"/>
      <c r="I31" s="273"/>
      <c r="J31" s="111"/>
      <c r="K31" s="124">
        <v>13</v>
      </c>
      <c r="L31" s="195">
        <v>36.876</v>
      </c>
      <c r="M31" s="195">
        <v>36.968</v>
      </c>
      <c r="N31" s="126">
        <f t="shared" si="0"/>
        <v>92.00000000000585</v>
      </c>
      <c r="O31" s="271" t="s">
        <v>85</v>
      </c>
      <c r="P31" s="272"/>
      <c r="Q31" s="272"/>
      <c r="R31" s="273"/>
      <c r="S31" s="91"/>
      <c r="T31" s="65"/>
    </row>
    <row r="32" spans="1:20" s="71" customFormat="1" ht="21" customHeight="1">
      <c r="A32" s="107"/>
      <c r="B32" s="127"/>
      <c r="C32" s="128"/>
      <c r="D32" s="129"/>
      <c r="E32" s="130"/>
      <c r="F32" s="281" t="s">
        <v>86</v>
      </c>
      <c r="G32" s="282"/>
      <c r="H32" s="282"/>
      <c r="I32" s="283"/>
      <c r="J32" s="111"/>
      <c r="K32" s="127"/>
      <c r="L32" s="128"/>
      <c r="M32" s="129"/>
      <c r="N32" s="130"/>
      <c r="O32" s="281" t="s">
        <v>87</v>
      </c>
      <c r="P32" s="282"/>
      <c r="Q32" s="282"/>
      <c r="R32" s="283"/>
      <c r="S32" s="91"/>
      <c r="T32" s="65"/>
    </row>
    <row r="33" spans="1:19" ht="21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3"/>
    </row>
  </sheetData>
  <sheetProtection password="E755" sheet="1" objects="1" scenarios="1"/>
  <mergeCells count="25">
    <mergeCell ref="O30:R30"/>
    <mergeCell ref="F30:I30"/>
    <mergeCell ref="O22:R22"/>
    <mergeCell ref="F32:I32"/>
    <mergeCell ref="O32:R32"/>
    <mergeCell ref="O27:R27"/>
    <mergeCell ref="O23:R23"/>
    <mergeCell ref="F23:I23"/>
    <mergeCell ref="D25:G25"/>
    <mergeCell ref="D18:G18"/>
    <mergeCell ref="M18:P18"/>
    <mergeCell ref="F21:I21"/>
    <mergeCell ref="O21:R21"/>
    <mergeCell ref="F19:I19"/>
    <mergeCell ref="O19:R19"/>
    <mergeCell ref="F22:I22"/>
    <mergeCell ref="F24:I24"/>
    <mergeCell ref="M25:P25"/>
    <mergeCell ref="F31:I31"/>
    <mergeCell ref="O31:R31"/>
    <mergeCell ref="F28:I28"/>
    <mergeCell ref="O28:R28"/>
    <mergeCell ref="F29:I29"/>
    <mergeCell ref="O29:R29"/>
    <mergeCell ref="F27:I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X1" s="8"/>
      <c r="Y1" s="8"/>
      <c r="Z1" s="8"/>
      <c r="AA1" s="8"/>
      <c r="AB1" s="8"/>
      <c r="AC1" s="8"/>
      <c r="AD1" s="9"/>
      <c r="AE1" s="10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9"/>
      <c r="BH1" s="10"/>
      <c r="BI1" s="8"/>
      <c r="BJ1" s="156"/>
      <c r="BK1" s="156"/>
      <c r="BL1" s="156"/>
      <c r="BM1" s="156"/>
      <c r="BN1" s="156"/>
      <c r="BO1" s="156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</row>
    <row r="2" spans="2:88" ht="36" customHeight="1" thickBot="1" thickTop="1">
      <c r="B2" s="139"/>
      <c r="C2" s="140"/>
      <c r="D2" s="140"/>
      <c r="E2" s="140"/>
      <c r="F2" s="140"/>
      <c r="G2" s="58" t="s">
        <v>42</v>
      </c>
      <c r="H2" s="140"/>
      <c r="I2" s="140"/>
      <c r="J2" s="140"/>
      <c r="K2" s="140"/>
      <c r="L2" s="141"/>
      <c r="R2" s="209" t="s">
        <v>46</v>
      </c>
      <c r="S2" s="210"/>
      <c r="T2" s="210"/>
      <c r="U2" s="210"/>
      <c r="V2" s="210"/>
      <c r="W2" s="211"/>
      <c r="X2" s="234"/>
      <c r="Y2" s="234"/>
      <c r="Z2" s="150"/>
      <c r="AA2" s="150"/>
      <c r="AB2" s="150"/>
      <c r="AC2" s="150"/>
      <c r="AF2" s="8"/>
      <c r="AG2" s="8"/>
      <c r="AH2" s="8"/>
      <c r="AI2" s="8"/>
      <c r="AJ2" s="8"/>
      <c r="AK2" s="8"/>
      <c r="AL2" s="8"/>
      <c r="AZ2" s="8"/>
      <c r="BA2" s="8"/>
      <c r="BB2" s="8"/>
      <c r="BC2" s="8"/>
      <c r="BD2" s="8"/>
      <c r="BE2" s="8"/>
      <c r="BF2" s="8"/>
      <c r="BG2" s="8"/>
      <c r="BJ2" s="150"/>
      <c r="BK2" s="150"/>
      <c r="BL2" s="150"/>
      <c r="BM2" s="150"/>
      <c r="BN2" s="234"/>
      <c r="BO2" s="234"/>
      <c r="BP2" s="209" t="s">
        <v>46</v>
      </c>
      <c r="BQ2" s="210"/>
      <c r="BR2" s="210"/>
      <c r="BS2" s="210"/>
      <c r="BT2" s="210"/>
      <c r="BU2" s="211"/>
      <c r="BY2" s="8"/>
      <c r="BZ2" s="139"/>
      <c r="CA2" s="140"/>
      <c r="CB2" s="140"/>
      <c r="CC2" s="140"/>
      <c r="CD2" s="140"/>
      <c r="CE2" s="58" t="s">
        <v>47</v>
      </c>
      <c r="CF2" s="140"/>
      <c r="CG2" s="140"/>
      <c r="CH2" s="140"/>
      <c r="CI2" s="140"/>
      <c r="CJ2" s="141"/>
    </row>
    <row r="3" spans="18:77" ht="21" customHeight="1" thickBot="1" thickTop="1">
      <c r="R3" s="212" t="s">
        <v>48</v>
      </c>
      <c r="S3" s="213"/>
      <c r="T3" s="214"/>
      <c r="U3" s="215"/>
      <c r="V3" s="215"/>
      <c r="W3" s="216"/>
      <c r="X3" s="236"/>
      <c r="Y3" s="237"/>
      <c r="Z3" s="5"/>
      <c r="AA3" s="5"/>
      <c r="AB3" s="235"/>
      <c r="AC3" s="235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J3" s="235"/>
      <c r="BK3" s="235"/>
      <c r="BL3" s="24"/>
      <c r="BM3" s="24"/>
      <c r="BN3" s="228"/>
      <c r="BO3" s="227"/>
      <c r="BP3" s="212" t="s">
        <v>48</v>
      </c>
      <c r="BQ3" s="213"/>
      <c r="BR3" s="214"/>
      <c r="BS3" s="215"/>
      <c r="BT3" s="215"/>
      <c r="BU3" s="216"/>
      <c r="BY3" s="8"/>
    </row>
    <row r="4" spans="2:89" ht="23.25" customHeight="1" thickTop="1">
      <c r="B4" s="12"/>
      <c r="C4" s="13"/>
      <c r="D4" s="13"/>
      <c r="E4" s="13"/>
      <c r="F4" s="13"/>
      <c r="G4" s="13"/>
      <c r="H4" s="13"/>
      <c r="I4" s="13"/>
      <c r="J4" s="14"/>
      <c r="K4" s="13"/>
      <c r="L4" s="15"/>
      <c r="R4" s="217"/>
      <c r="S4" s="202"/>
      <c r="T4" s="202"/>
      <c r="U4" s="202"/>
      <c r="V4" s="202"/>
      <c r="W4" s="218"/>
      <c r="X4" s="24"/>
      <c r="Y4" s="24"/>
      <c r="Z4" s="5"/>
      <c r="AA4" s="151"/>
      <c r="AB4" s="21"/>
      <c r="AC4" s="2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S4" s="59" t="s">
        <v>32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J4" s="21"/>
      <c r="BK4" s="21"/>
      <c r="BL4" s="5"/>
      <c r="BM4" s="151"/>
      <c r="BN4" s="24"/>
      <c r="BO4" s="24"/>
      <c r="BP4" s="217"/>
      <c r="BQ4" s="202"/>
      <c r="BR4" s="202"/>
      <c r="BS4" s="202"/>
      <c r="BT4" s="202"/>
      <c r="BU4" s="218"/>
      <c r="BY4" s="8"/>
      <c r="BZ4" s="12"/>
      <c r="CA4" s="13"/>
      <c r="CB4" s="13"/>
      <c r="CC4" s="13"/>
      <c r="CD4" s="13"/>
      <c r="CE4" s="13"/>
      <c r="CF4" s="13"/>
      <c r="CG4" s="13"/>
      <c r="CH4" s="14"/>
      <c r="CI4" s="13"/>
      <c r="CJ4" s="15"/>
      <c r="CK4" s="16"/>
    </row>
    <row r="5" spans="2:88" ht="21" customHeight="1">
      <c r="B5" s="17"/>
      <c r="C5" s="18" t="s">
        <v>0</v>
      </c>
      <c r="D5" s="19"/>
      <c r="E5" s="20"/>
      <c r="F5" s="20"/>
      <c r="G5" s="20"/>
      <c r="H5" s="20"/>
      <c r="I5" s="20"/>
      <c r="J5" s="21"/>
      <c r="L5" s="22"/>
      <c r="R5" s="219"/>
      <c r="S5" s="203"/>
      <c r="T5" s="204"/>
      <c r="U5" s="203"/>
      <c r="V5" s="203"/>
      <c r="W5" s="220"/>
      <c r="X5" s="229"/>
      <c r="Y5" s="230"/>
      <c r="Z5" s="229"/>
      <c r="AA5" s="230"/>
      <c r="AB5" s="21"/>
      <c r="AC5" s="5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J5" s="21"/>
      <c r="BK5" s="5"/>
      <c r="BL5" s="229"/>
      <c r="BM5" s="230"/>
      <c r="BN5" s="229"/>
      <c r="BO5" s="230"/>
      <c r="BP5" s="219"/>
      <c r="BQ5" s="203"/>
      <c r="BR5" s="204"/>
      <c r="BS5" s="203"/>
      <c r="BT5" s="203"/>
      <c r="BU5" s="220"/>
      <c r="BY5" s="8"/>
      <c r="BZ5" s="17"/>
      <c r="CA5" s="18" t="s">
        <v>0</v>
      </c>
      <c r="CB5" s="19"/>
      <c r="CC5" s="20"/>
      <c r="CD5" s="20"/>
      <c r="CE5" s="20"/>
      <c r="CF5" s="20"/>
      <c r="CG5" s="20"/>
      <c r="CH5" s="21"/>
      <c r="CJ5" s="22"/>
    </row>
    <row r="6" spans="2:88" ht="22.5" customHeight="1">
      <c r="B6" s="17"/>
      <c r="C6" s="18" t="s">
        <v>1</v>
      </c>
      <c r="D6" s="19"/>
      <c r="E6" s="20"/>
      <c r="F6" s="20"/>
      <c r="G6" s="23" t="s">
        <v>43</v>
      </c>
      <c r="H6" s="20"/>
      <c r="I6" s="20"/>
      <c r="J6" s="21"/>
      <c r="K6" s="24" t="s">
        <v>45</v>
      </c>
      <c r="L6" s="22"/>
      <c r="R6" s="219"/>
      <c r="S6" s="203"/>
      <c r="T6" s="205">
        <v>36.25</v>
      </c>
      <c r="U6" s="206"/>
      <c r="V6" s="203"/>
      <c r="W6" s="220"/>
      <c r="X6" s="5"/>
      <c r="Y6" s="231"/>
      <c r="Z6" s="229"/>
      <c r="AA6" s="230"/>
      <c r="AB6" s="232"/>
      <c r="AC6" s="232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42" t="s">
        <v>19</v>
      </c>
      <c r="AS6" s="42" t="s">
        <v>14</v>
      </c>
      <c r="AT6" s="143" t="s">
        <v>25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J6" s="232"/>
      <c r="BK6" s="232"/>
      <c r="BL6" s="229"/>
      <c r="BM6" s="230"/>
      <c r="BN6" s="5"/>
      <c r="BO6" s="231"/>
      <c r="BP6" s="219"/>
      <c r="BQ6" s="203"/>
      <c r="BR6" s="205">
        <v>37.51</v>
      </c>
      <c r="BS6" s="206"/>
      <c r="BT6" s="203"/>
      <c r="BU6" s="220"/>
      <c r="BY6" s="8"/>
      <c r="BZ6" s="17"/>
      <c r="CA6" s="18" t="s">
        <v>1</v>
      </c>
      <c r="CB6" s="19"/>
      <c r="CC6" s="20"/>
      <c r="CD6" s="20"/>
      <c r="CE6" s="23" t="s">
        <v>43</v>
      </c>
      <c r="CF6" s="20"/>
      <c r="CG6" s="20"/>
      <c r="CH6" s="21"/>
      <c r="CI6" s="24" t="s">
        <v>45</v>
      </c>
      <c r="CJ6" s="22"/>
    </row>
    <row r="7" spans="2:88" ht="21" customHeight="1">
      <c r="B7" s="17"/>
      <c r="C7" s="18" t="s">
        <v>3</v>
      </c>
      <c r="D7" s="19"/>
      <c r="E7" s="20"/>
      <c r="F7" s="20"/>
      <c r="G7" s="28" t="s">
        <v>44</v>
      </c>
      <c r="H7" s="20"/>
      <c r="I7" s="20"/>
      <c r="J7" s="19"/>
      <c r="K7" s="19"/>
      <c r="L7" s="27"/>
      <c r="R7" s="221"/>
      <c r="S7" s="33"/>
      <c r="T7" s="33"/>
      <c r="U7" s="33"/>
      <c r="V7" s="6"/>
      <c r="W7" s="220"/>
      <c r="X7" s="168"/>
      <c r="Y7" s="159"/>
      <c r="Z7" s="229"/>
      <c r="AA7" s="230"/>
      <c r="AB7" s="233"/>
      <c r="AC7" s="233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J7" s="233"/>
      <c r="BK7" s="233"/>
      <c r="BL7" s="229"/>
      <c r="BM7" s="230"/>
      <c r="BN7" s="238"/>
      <c r="BO7" s="231"/>
      <c r="BP7" s="221"/>
      <c r="BQ7" s="33"/>
      <c r="BR7" s="33"/>
      <c r="BS7" s="33"/>
      <c r="BT7" s="6"/>
      <c r="BU7" s="220"/>
      <c r="BY7" s="8"/>
      <c r="BZ7" s="17"/>
      <c r="CA7" s="18" t="s">
        <v>3</v>
      </c>
      <c r="CB7" s="19"/>
      <c r="CC7" s="20"/>
      <c r="CD7" s="20"/>
      <c r="CE7" s="28" t="s">
        <v>44</v>
      </c>
      <c r="CF7" s="20"/>
      <c r="CG7" s="20"/>
      <c r="CH7" s="19"/>
      <c r="CI7" s="19"/>
      <c r="CJ7" s="27"/>
    </row>
    <row r="8" spans="2:88" ht="21" customHeight="1" thickBo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1"/>
      <c r="R8" s="222"/>
      <c r="S8" s="52"/>
      <c r="T8" s="223"/>
      <c r="U8" s="224"/>
      <c r="V8" s="225"/>
      <c r="W8" s="226"/>
      <c r="X8" s="168"/>
      <c r="Y8" s="159"/>
      <c r="Z8" s="229"/>
      <c r="AA8" s="230"/>
      <c r="AB8" s="232"/>
      <c r="AC8" s="232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S8" s="48" t="s">
        <v>26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J8" s="232"/>
      <c r="BK8" s="232"/>
      <c r="BL8" s="229"/>
      <c r="BM8" s="230"/>
      <c r="BN8" s="168"/>
      <c r="BO8" s="159"/>
      <c r="BP8" s="222"/>
      <c r="BQ8" s="52"/>
      <c r="BR8" s="223"/>
      <c r="BS8" s="224"/>
      <c r="BT8" s="225"/>
      <c r="BU8" s="226"/>
      <c r="BY8" s="8"/>
      <c r="BZ8" s="199"/>
      <c r="CA8" s="200"/>
      <c r="CB8" s="200"/>
      <c r="CC8" s="200"/>
      <c r="CD8" s="200"/>
      <c r="CE8" s="200"/>
      <c r="CF8" s="200"/>
      <c r="CG8" s="200"/>
      <c r="CH8" s="200"/>
      <c r="CI8" s="200"/>
      <c r="CJ8" s="201"/>
    </row>
    <row r="9" spans="2:88" ht="21" customHeight="1" thickTop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R9" s="5"/>
      <c r="S9" s="151"/>
      <c r="T9" s="5"/>
      <c r="U9" s="151"/>
      <c r="V9" s="5"/>
      <c r="W9" s="151"/>
      <c r="X9" s="5"/>
      <c r="Y9" s="151"/>
      <c r="Z9" s="5"/>
      <c r="AA9" s="151"/>
      <c r="AB9" s="21"/>
      <c r="AC9" s="5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J9" s="21"/>
      <c r="BK9" s="5"/>
      <c r="BL9" s="21"/>
      <c r="BM9" s="21"/>
      <c r="BN9" s="5"/>
      <c r="BO9" s="151"/>
      <c r="BP9" s="5"/>
      <c r="BQ9" s="151"/>
      <c r="BR9" s="150"/>
      <c r="BS9" s="150"/>
      <c r="BT9" s="21"/>
      <c r="BU9" s="151"/>
      <c r="BY9" s="8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</row>
    <row r="10" spans="2:88" ht="21" customHeight="1">
      <c r="B10" s="21"/>
      <c r="C10" s="29"/>
      <c r="D10" s="19"/>
      <c r="E10" s="19"/>
      <c r="F10" s="21"/>
      <c r="G10" s="30"/>
      <c r="H10" s="19"/>
      <c r="I10" s="19"/>
      <c r="J10" s="31"/>
      <c r="K10" s="138"/>
      <c r="L10" s="21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50"/>
      <c r="AQ10" s="156"/>
      <c r="AR10" s="150"/>
      <c r="AS10" s="157"/>
      <c r="AT10" s="150"/>
      <c r="AU10" s="150"/>
      <c r="AV10" s="150"/>
      <c r="AW10" s="15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Y10" s="8"/>
      <c r="BZ10" s="21"/>
      <c r="CA10" s="29"/>
      <c r="CB10" s="19"/>
      <c r="CC10" s="19"/>
      <c r="CD10" s="21"/>
      <c r="CE10" s="30"/>
      <c r="CF10" s="19"/>
      <c r="CG10" s="19"/>
      <c r="CH10" s="31"/>
      <c r="CI10" s="138"/>
      <c r="CJ10" s="21"/>
    </row>
    <row r="11" spans="2:88" ht="21" customHeight="1">
      <c r="B11" s="21"/>
      <c r="C11" s="29"/>
      <c r="D11" s="19"/>
      <c r="E11" s="19"/>
      <c r="F11" s="21"/>
      <c r="G11" s="30"/>
      <c r="H11" s="19"/>
      <c r="I11" s="6"/>
      <c r="J11" s="31"/>
      <c r="K11" s="138"/>
      <c r="L11" s="2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50"/>
      <c r="AQ11" s="150"/>
      <c r="AR11" s="150"/>
      <c r="AS11" s="158"/>
      <c r="AT11" s="150"/>
      <c r="AU11" s="150"/>
      <c r="AV11" s="150"/>
      <c r="AW11" s="15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Y11" s="8"/>
      <c r="BZ11" s="21"/>
      <c r="CA11" s="29"/>
      <c r="CB11" s="19"/>
      <c r="CC11" s="19"/>
      <c r="CD11" s="21"/>
      <c r="CE11" s="30"/>
      <c r="CF11" s="19"/>
      <c r="CG11" s="6"/>
      <c r="CH11" s="31"/>
      <c r="CI11" s="138"/>
      <c r="CJ11" s="21"/>
    </row>
    <row r="12" spans="2:88" ht="21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P12" s="33"/>
      <c r="Q12" s="33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50"/>
      <c r="AQ12" s="150"/>
      <c r="AR12" s="150"/>
      <c r="AS12" s="158"/>
      <c r="AT12" s="150"/>
      <c r="AU12" s="150"/>
      <c r="AV12" s="259">
        <v>36.876</v>
      </c>
      <c r="AW12" s="156"/>
      <c r="AX12" s="8"/>
      <c r="AY12" s="8"/>
      <c r="AZ12" s="8"/>
      <c r="BA12" s="8"/>
      <c r="BB12" s="8"/>
      <c r="BC12" s="260" t="s">
        <v>73</v>
      </c>
      <c r="BD12" s="8"/>
      <c r="BE12" s="8"/>
      <c r="BF12" s="8"/>
      <c r="BG12" s="8"/>
      <c r="BH12" s="8"/>
      <c r="BY12" s="8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30:77" ht="18" customHeight="1"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Y13" s="8"/>
    </row>
    <row r="14" spans="4:85" ht="18" customHeight="1">
      <c r="D14" s="150"/>
      <c r="E14" s="150"/>
      <c r="F14" s="150"/>
      <c r="G14" s="150"/>
      <c r="H14" s="150"/>
      <c r="I14" s="150"/>
      <c r="P14" s="33"/>
      <c r="Q14" s="33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89">
        <v>36.783</v>
      </c>
      <c r="AP14" s="8"/>
      <c r="AQ14" s="8"/>
      <c r="AU14" s="8"/>
      <c r="AV14" s="8"/>
      <c r="AW14" s="8"/>
      <c r="AX14" s="8"/>
      <c r="AY14" s="8"/>
      <c r="AZ14" s="8"/>
      <c r="BA14" s="164"/>
      <c r="BB14" s="261"/>
      <c r="BC14" s="261" t="s">
        <v>74</v>
      </c>
      <c r="BD14" s="8"/>
      <c r="BE14" s="8"/>
      <c r="BF14" s="8"/>
      <c r="BH14" s="8"/>
      <c r="BV14" s="33"/>
      <c r="BW14" s="33"/>
      <c r="BX14" s="33"/>
      <c r="BY14" s="34"/>
      <c r="CB14" s="150"/>
      <c r="CC14" s="150"/>
      <c r="CD14" s="150"/>
      <c r="CE14" s="150"/>
      <c r="CF14" s="150"/>
      <c r="CG14" s="150"/>
    </row>
    <row r="15" spans="4:85" ht="18" customHeight="1">
      <c r="D15" s="150"/>
      <c r="E15" s="150"/>
      <c r="F15" s="150"/>
      <c r="G15" s="150"/>
      <c r="H15" s="150"/>
      <c r="I15" s="150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S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164">
        <v>16</v>
      </c>
      <c r="BH15" s="8"/>
      <c r="BJ15" s="8"/>
      <c r="BN15" s="8"/>
      <c r="BP15" s="8"/>
      <c r="BV15" s="33"/>
      <c r="BW15" s="33"/>
      <c r="BX15" s="33"/>
      <c r="BY15" s="34"/>
      <c r="CB15" s="150"/>
      <c r="CC15" s="150"/>
      <c r="CD15" s="150"/>
      <c r="CE15" s="150"/>
      <c r="CF15" s="150"/>
      <c r="CG15" s="150"/>
    </row>
    <row r="16" spans="4:85" ht="18" customHeight="1">
      <c r="D16" s="168"/>
      <c r="E16" s="168"/>
      <c r="F16" s="168"/>
      <c r="G16" s="168"/>
      <c r="H16" s="168"/>
      <c r="I16" s="168"/>
      <c r="AY16" s="257"/>
      <c r="CB16" s="168"/>
      <c r="CC16" s="168"/>
      <c r="CD16" s="168"/>
      <c r="CE16" s="168"/>
      <c r="CF16" s="168"/>
      <c r="CG16" s="168"/>
    </row>
    <row r="17" spans="4:85" ht="18" customHeight="1">
      <c r="D17" s="24"/>
      <c r="E17" s="24"/>
      <c r="F17" s="29"/>
      <c r="G17" s="29"/>
      <c r="H17" s="24"/>
      <c r="I17" s="24"/>
      <c r="BC17" s="189"/>
      <c r="CB17" s="24"/>
      <c r="CC17" s="24"/>
      <c r="CD17" s="29"/>
      <c r="CE17" s="29"/>
      <c r="CF17" s="24"/>
      <c r="CG17" s="24"/>
    </row>
    <row r="18" spans="4:88" ht="18" customHeight="1">
      <c r="D18" s="5"/>
      <c r="E18" s="151"/>
      <c r="F18" s="21"/>
      <c r="G18" s="21"/>
      <c r="H18" s="5"/>
      <c r="I18" s="151"/>
      <c r="R18" s="5"/>
      <c r="S18" s="5"/>
      <c r="T18" s="207"/>
      <c r="U18" s="208"/>
      <c r="V18" s="5"/>
      <c r="W18" s="5"/>
      <c r="AI18" s="8"/>
      <c r="BA18" s="8"/>
      <c r="BC18" s="8"/>
      <c r="BE18" s="8"/>
      <c r="BL18" s="144">
        <v>21</v>
      </c>
      <c r="CA18" s="34"/>
      <c r="CB18" s="5"/>
      <c r="CC18" s="151"/>
      <c r="CD18" s="21"/>
      <c r="CE18" s="21"/>
      <c r="CF18" s="5"/>
      <c r="CG18" s="151"/>
      <c r="CH18" s="34"/>
      <c r="CI18" s="34"/>
      <c r="CJ18" s="34"/>
    </row>
    <row r="19" spans="4:85" ht="18" customHeight="1">
      <c r="D19" s="169"/>
      <c r="E19" s="170"/>
      <c r="F19" s="21"/>
      <c r="G19" s="21"/>
      <c r="H19" s="169"/>
      <c r="I19" s="170"/>
      <c r="AR19" s="8"/>
      <c r="AS19" s="8"/>
      <c r="AT19" s="8"/>
      <c r="BL19" s="8"/>
      <c r="CB19" s="169"/>
      <c r="CC19" s="170"/>
      <c r="CD19" s="21"/>
      <c r="CE19" s="21"/>
      <c r="CF19" s="169"/>
      <c r="CG19" s="170"/>
    </row>
    <row r="20" spans="4:86" ht="18" customHeight="1">
      <c r="D20" s="171"/>
      <c r="E20" s="159"/>
      <c r="F20" s="21"/>
      <c r="G20" s="21"/>
      <c r="H20" s="171"/>
      <c r="I20" s="159"/>
      <c r="BF20" s="8"/>
      <c r="BG20" s="8"/>
      <c r="CB20" s="169"/>
      <c r="CC20" s="170"/>
      <c r="CD20" s="21"/>
      <c r="CE20" s="21"/>
      <c r="CF20" s="169"/>
      <c r="CG20" s="170"/>
      <c r="CH20" s="239" t="s">
        <v>52</v>
      </c>
    </row>
    <row r="21" spans="4:85" ht="18" customHeight="1">
      <c r="D21" s="171"/>
      <c r="E21" s="159"/>
      <c r="F21" s="21"/>
      <c r="G21" s="21"/>
      <c r="H21" s="171"/>
      <c r="I21" s="159"/>
      <c r="R21" s="144">
        <v>4</v>
      </c>
      <c r="BG21" s="144">
        <v>15</v>
      </c>
      <c r="BO21" s="144">
        <v>23</v>
      </c>
      <c r="BX21" s="144">
        <v>26</v>
      </c>
      <c r="CB21" s="171"/>
      <c r="CC21" s="159"/>
      <c r="CD21" s="21"/>
      <c r="CE21" s="21"/>
      <c r="CF21" s="171"/>
      <c r="CG21" s="159"/>
    </row>
    <row r="22" spans="4:88" ht="18" customHeight="1">
      <c r="D22" s="21"/>
      <c r="F22" s="21"/>
      <c r="G22" s="21"/>
      <c r="H22" s="21"/>
      <c r="I22" s="21"/>
      <c r="R22" s="8"/>
      <c r="AS22" s="37"/>
      <c r="AX22" s="165"/>
      <c r="AZ22" s="8"/>
      <c r="BG22" s="8"/>
      <c r="BM22">
        <v>0</v>
      </c>
      <c r="BO22" s="8"/>
      <c r="BP22" s="8"/>
      <c r="BU22" s="56"/>
      <c r="BX22" s="8"/>
      <c r="CB22" s="21"/>
      <c r="CC22" s="21"/>
      <c r="CD22" s="21"/>
      <c r="CE22" s="21"/>
      <c r="CF22" s="21"/>
      <c r="CG22" s="21"/>
      <c r="CJ22" s="39"/>
    </row>
    <row r="23" spans="4:52" ht="18" customHeight="1">
      <c r="D23" s="21"/>
      <c r="E23" s="21"/>
      <c r="F23" s="21"/>
      <c r="G23" s="21"/>
      <c r="H23" s="21"/>
      <c r="I23" s="21"/>
      <c r="AX23" s="54"/>
      <c r="AZ23" s="165"/>
    </row>
    <row r="24" spans="16:86" ht="18" customHeight="1">
      <c r="P24" s="144">
        <v>2</v>
      </c>
      <c r="AQ24" s="8"/>
      <c r="AZ24" s="54"/>
      <c r="BL24" s="164">
        <v>20</v>
      </c>
      <c r="CH24" s="259" t="s">
        <v>72</v>
      </c>
    </row>
    <row r="25" spans="16:83" ht="18" customHeight="1">
      <c r="P25" s="8"/>
      <c r="AS25" s="8"/>
      <c r="BL25" s="8"/>
      <c r="BO25" s="8"/>
      <c r="BP25" s="8"/>
      <c r="BT25" s="8"/>
      <c r="BV25" s="8"/>
      <c r="BW25" s="8"/>
      <c r="BX25" s="8"/>
      <c r="BY25" s="8"/>
      <c r="CA25" s="8"/>
      <c r="CB25" s="8"/>
      <c r="CC25" s="8"/>
      <c r="CD25" s="8"/>
      <c r="CE25" s="8"/>
    </row>
    <row r="26" spans="14:88" ht="18" customHeight="1">
      <c r="N26" s="144">
        <v>1</v>
      </c>
      <c r="O26" s="54"/>
      <c r="P26" s="8"/>
      <c r="Q26" s="8"/>
      <c r="R26" s="8"/>
      <c r="S26" s="8"/>
      <c r="T26" s="8"/>
      <c r="U26" s="257" t="s">
        <v>69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J26" s="8"/>
      <c r="AK26" s="8"/>
      <c r="AL26" s="8"/>
      <c r="AM26" s="8"/>
      <c r="AN26" s="8"/>
      <c r="AO26" s="8"/>
      <c r="AP26" s="8"/>
      <c r="AQ26" s="8"/>
      <c r="AU26" s="8"/>
      <c r="AV26" s="8"/>
      <c r="AX26" s="8"/>
      <c r="AY26" s="8"/>
      <c r="AZ26" s="8"/>
      <c r="BA26" s="8"/>
      <c r="BB26" s="8"/>
      <c r="BD26" s="8"/>
      <c r="BE26" s="8"/>
      <c r="BF26" s="8"/>
      <c r="BG26" s="8"/>
      <c r="BH26" s="8"/>
      <c r="BJ26" s="8"/>
      <c r="BK26" s="8"/>
      <c r="BL26" s="8"/>
      <c r="BM26" s="8"/>
      <c r="BN26" s="8"/>
      <c r="BO26" s="253">
        <v>24</v>
      </c>
      <c r="BP26" s="253">
        <v>25</v>
      </c>
      <c r="BQ26" s="8"/>
      <c r="BR26" s="8"/>
      <c r="BS26" s="8"/>
      <c r="BV26" s="8"/>
      <c r="BW26" s="8"/>
      <c r="BX26" s="8"/>
      <c r="CA26" s="57"/>
      <c r="CE26" s="34"/>
      <c r="CF26" s="34"/>
      <c r="CG26" s="34"/>
      <c r="CH26" s="255" t="s">
        <v>71</v>
      </c>
      <c r="CI26" s="34"/>
      <c r="CJ26" s="34"/>
    </row>
    <row r="27" spans="2:88" ht="18" customHeight="1">
      <c r="B27" s="39"/>
      <c r="N27" s="8"/>
      <c r="P27" s="8"/>
      <c r="R27" s="8"/>
      <c r="S27" s="8"/>
      <c r="U27" s="144"/>
      <c r="AA27" s="37"/>
      <c r="AB27" s="166"/>
      <c r="AC27" s="8"/>
      <c r="AD27" s="8"/>
      <c r="AE27" s="8"/>
      <c r="AF27" s="8"/>
      <c r="AG27" s="8"/>
      <c r="AH27" s="8"/>
      <c r="AI27" s="8"/>
      <c r="AJ27" s="8"/>
      <c r="AK27" s="8"/>
      <c r="AL27" s="8"/>
      <c r="AQ27" s="8"/>
      <c r="AS27" s="8"/>
      <c r="BC27" s="163"/>
      <c r="BL27" s="8"/>
      <c r="BP27" s="37"/>
      <c r="BR27" s="144"/>
      <c r="BS27" s="8"/>
      <c r="BT27" s="8"/>
      <c r="BV27" s="8"/>
      <c r="BZ27" s="8"/>
      <c r="CA27" s="8"/>
      <c r="CD27" s="34"/>
      <c r="CE27" s="34"/>
      <c r="CF27" s="34"/>
      <c r="CI27" s="34"/>
      <c r="CJ27" s="262" t="s">
        <v>88</v>
      </c>
    </row>
    <row r="28" spans="16:88" ht="18" customHeight="1">
      <c r="P28" s="253">
        <v>3</v>
      </c>
      <c r="S28" s="8"/>
      <c r="T28" s="8"/>
      <c r="U28" s="257" t="s">
        <v>70</v>
      </c>
      <c r="AE28" s="152"/>
      <c r="AG28" s="8"/>
      <c r="AI28" s="8"/>
      <c r="AJ28" s="8"/>
      <c r="AK28" s="8"/>
      <c r="AL28" s="8"/>
      <c r="AV28" s="8"/>
      <c r="AZ28" s="8"/>
      <c r="BA28" s="8"/>
      <c r="BB28" s="144"/>
      <c r="BC28" s="8"/>
      <c r="BD28" s="8"/>
      <c r="BE28" s="8"/>
      <c r="BF28" s="8"/>
      <c r="BG28" s="8"/>
      <c r="BL28" s="253">
        <v>22</v>
      </c>
      <c r="BS28" s="8"/>
      <c r="BT28" s="8"/>
      <c r="BU28" s="165"/>
      <c r="BZ28" s="8"/>
      <c r="CA28" s="8"/>
      <c r="CB28" s="34"/>
      <c r="CD28" s="34"/>
      <c r="CE28" s="34"/>
      <c r="CF28" s="34"/>
      <c r="CH28" s="8"/>
      <c r="CI28" s="34"/>
      <c r="CJ28" s="263" t="s">
        <v>89</v>
      </c>
    </row>
    <row r="29" spans="1:89" ht="18" customHeight="1">
      <c r="A29" s="39"/>
      <c r="C29" s="8"/>
      <c r="D29" s="239" t="s">
        <v>52</v>
      </c>
      <c r="H29" s="8"/>
      <c r="N29" s="14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S29" s="8"/>
      <c r="AU29" s="8"/>
      <c r="AV29" s="8"/>
      <c r="AW29" s="8"/>
      <c r="AX29" s="8"/>
      <c r="AZ29" s="8"/>
      <c r="BA29" s="8"/>
      <c r="BB29" s="8"/>
      <c r="BC29" s="8"/>
      <c r="BD29" s="8"/>
      <c r="BE29" s="8"/>
      <c r="BF29" s="8"/>
      <c r="BG29" s="8"/>
      <c r="BH29" s="164"/>
      <c r="BJ29" s="8"/>
      <c r="BK29" s="8"/>
      <c r="BL29" s="8"/>
      <c r="BN29" s="8"/>
      <c r="BQ29" s="153"/>
      <c r="BR29" s="8"/>
      <c r="BS29" s="8"/>
      <c r="BU29" s="54"/>
      <c r="BV29" s="8"/>
      <c r="BW29" s="8"/>
      <c r="BX29" s="144"/>
      <c r="CF29" s="8"/>
      <c r="CK29" s="39"/>
    </row>
    <row r="30" spans="1:85" ht="18" customHeight="1">
      <c r="A30" s="39"/>
      <c r="L30" s="8"/>
      <c r="M30" s="8"/>
      <c r="N30" s="8"/>
      <c r="P30" s="8"/>
      <c r="Q30" s="258" t="s">
        <v>68</v>
      </c>
      <c r="R30" s="253">
        <v>5</v>
      </c>
      <c r="S30" s="253"/>
      <c r="Z30" s="53"/>
      <c r="AD30" s="8"/>
      <c r="AE30" s="8"/>
      <c r="AF30" s="8"/>
      <c r="AG30" s="8"/>
      <c r="AH30" s="8"/>
      <c r="AI30" s="8"/>
      <c r="AJ30" s="8"/>
      <c r="AK30" s="8"/>
      <c r="AL30" s="8"/>
      <c r="AW30" s="190"/>
      <c r="AZ30" s="8"/>
      <c r="BA30" s="8"/>
      <c r="BB30" s="8"/>
      <c r="BC30" s="8"/>
      <c r="BD30" s="8"/>
      <c r="BF30" s="8"/>
      <c r="BG30" s="8"/>
      <c r="BH30" s="8"/>
      <c r="BJ30" s="253">
        <v>19</v>
      </c>
      <c r="BO30" s="8"/>
      <c r="BS30" s="8"/>
      <c r="BW30" s="8"/>
      <c r="BX30" s="8"/>
      <c r="BZ30" s="8"/>
      <c r="CG30" s="8"/>
    </row>
    <row r="31" spans="1:89" ht="18" customHeight="1">
      <c r="A31" s="39"/>
      <c r="K31" s="144"/>
      <c r="Q31" s="8"/>
      <c r="U31" s="8"/>
      <c r="X31" s="38"/>
      <c r="AD31" s="8"/>
      <c r="AE31" s="8"/>
      <c r="AF31" s="8"/>
      <c r="AH31" s="8"/>
      <c r="AI31" s="8"/>
      <c r="AL31" s="8"/>
      <c r="AS31" s="8"/>
      <c r="AZ31" s="8"/>
      <c r="BA31" s="8"/>
      <c r="BB31" s="8"/>
      <c r="BC31" s="8"/>
      <c r="BD31" s="8"/>
      <c r="BF31" s="8"/>
      <c r="BG31" s="8"/>
      <c r="BJ31" s="144"/>
      <c r="BL31" s="55"/>
      <c r="BT31" s="8"/>
      <c r="CA31" s="144"/>
      <c r="CK31" s="39"/>
    </row>
    <row r="32" spans="10:85" ht="18" customHeight="1">
      <c r="J32" s="8"/>
      <c r="K32" s="8"/>
      <c r="L32" s="8"/>
      <c r="N32" s="8"/>
      <c r="O32" s="8"/>
      <c r="Q32" s="8"/>
      <c r="R32" s="8"/>
      <c r="U32" s="253">
        <v>7</v>
      </c>
      <c r="W32" s="8"/>
      <c r="X32" s="164"/>
      <c r="Y32" s="8"/>
      <c r="AA32" s="8"/>
      <c r="AD32" s="8"/>
      <c r="AE32" s="8"/>
      <c r="AF32" s="8"/>
      <c r="AG32" s="8"/>
      <c r="AH32" s="8"/>
      <c r="AI32" s="8"/>
      <c r="AJ32" s="8"/>
      <c r="AK32" s="8"/>
      <c r="AL32" s="8"/>
      <c r="AZ32" s="8"/>
      <c r="BA32" s="8"/>
      <c r="BB32" s="8"/>
      <c r="BC32" s="8"/>
      <c r="BE32" s="145"/>
      <c r="BF32" s="8"/>
      <c r="BG32" s="253">
        <v>17</v>
      </c>
      <c r="BN32" s="8"/>
      <c r="BO32" s="55"/>
      <c r="BP32" s="8"/>
      <c r="BR32" s="8"/>
      <c r="BS32" s="40"/>
      <c r="BT32" s="8"/>
      <c r="BU32" s="8"/>
      <c r="BW32" s="8"/>
      <c r="BZ32" s="8"/>
      <c r="CA32" s="8"/>
      <c r="CB32" s="8"/>
      <c r="CD32" s="8"/>
      <c r="CG32" s="8"/>
    </row>
    <row r="33" spans="12:73" ht="18" customHeight="1">
      <c r="L33" s="8"/>
      <c r="Q33" s="8"/>
      <c r="S33" s="257"/>
      <c r="U33" s="8"/>
      <c r="X33" s="8"/>
      <c r="AD33" s="8"/>
      <c r="AE33" s="8"/>
      <c r="AF33" s="8"/>
      <c r="AG33" s="8"/>
      <c r="AH33" s="8"/>
      <c r="AI33" s="8"/>
      <c r="AJ33" s="8"/>
      <c r="AK33" s="8"/>
      <c r="AL33" s="8"/>
      <c r="AS33" s="8"/>
      <c r="AV33" s="38"/>
      <c r="AZ33" s="8"/>
      <c r="BB33" s="8"/>
      <c r="BC33" s="8"/>
      <c r="BE33" s="8"/>
      <c r="BF33" s="8"/>
      <c r="BG33" s="8"/>
      <c r="BO33" s="8"/>
      <c r="BR33" s="8"/>
      <c r="BS33" s="8"/>
      <c r="BU33" s="8"/>
    </row>
    <row r="34" spans="14:75" ht="18" customHeight="1">
      <c r="N34" s="8"/>
      <c r="O34" s="8"/>
      <c r="X34" s="253">
        <v>8</v>
      </c>
      <c r="AF34" s="8"/>
      <c r="AH34" s="8"/>
      <c r="AI34" s="8"/>
      <c r="AL34" s="8"/>
      <c r="AW34" s="8"/>
      <c r="AX34" s="8"/>
      <c r="AZ34" s="8"/>
      <c r="BA34" s="8"/>
      <c r="BB34" s="8"/>
      <c r="BC34" s="8"/>
      <c r="BD34" s="8"/>
      <c r="BE34" s="253">
        <v>14</v>
      </c>
      <c r="BL34" s="55"/>
      <c r="BN34" s="8"/>
      <c r="BO34" s="8"/>
      <c r="BS34" s="144"/>
      <c r="BT34" s="8"/>
      <c r="BU34" s="144"/>
      <c r="BW34" s="8"/>
    </row>
    <row r="35" spans="16:63" ht="18" customHeight="1">
      <c r="P35" s="8"/>
      <c r="Q35" s="144"/>
      <c r="R35" s="8"/>
      <c r="S35" s="8"/>
      <c r="T35" s="8"/>
      <c r="X35" s="253"/>
      <c r="AD35" s="8"/>
      <c r="AE35" s="8"/>
      <c r="BC35" s="8"/>
      <c r="BD35" s="8"/>
      <c r="BI35" s="8"/>
      <c r="BK35" s="8"/>
    </row>
    <row r="36" spans="5:45" ht="18" customHeight="1">
      <c r="E36" s="264"/>
      <c r="P36" s="254">
        <v>36.481</v>
      </c>
      <c r="AE36" s="253">
        <v>10</v>
      </c>
      <c r="AJ36" s="8"/>
      <c r="AS36" s="8"/>
    </row>
    <row r="37" ht="18" customHeight="1">
      <c r="AJ37" s="253">
        <v>11</v>
      </c>
    </row>
    <row r="38" spans="4:29" ht="18" customHeight="1">
      <c r="D38" s="256" t="s">
        <v>90</v>
      </c>
      <c r="AC38" s="265" t="s">
        <v>92</v>
      </c>
    </row>
    <row r="39" spans="4:19" ht="18" customHeight="1">
      <c r="D39" s="256" t="s">
        <v>91</v>
      </c>
      <c r="K39" s="8"/>
      <c r="S39" s="8"/>
    </row>
    <row r="40" spans="4:15" ht="18" customHeight="1">
      <c r="D40" s="256" t="s">
        <v>93</v>
      </c>
      <c r="K40" s="253" t="s">
        <v>67</v>
      </c>
      <c r="O40" s="8"/>
    </row>
    <row r="41" ht="18" customHeight="1"/>
    <row r="42" ht="18" customHeight="1"/>
    <row r="43" ht="18" customHeight="1" thickBot="1"/>
    <row r="44" spans="66:88" ht="18" customHeight="1" thickBot="1">
      <c r="BN44" s="172" t="s">
        <v>9</v>
      </c>
      <c r="BO44" s="173" t="s">
        <v>15</v>
      </c>
      <c r="BP44" s="173" t="s">
        <v>16</v>
      </c>
      <c r="BQ44" s="173" t="s">
        <v>17</v>
      </c>
      <c r="BR44" s="174" t="s">
        <v>18</v>
      </c>
      <c r="BS44" s="175"/>
      <c r="BT44" s="176"/>
      <c r="BU44" s="175" t="s">
        <v>29</v>
      </c>
      <c r="BV44" s="176"/>
      <c r="BW44" s="187"/>
      <c r="BX44" s="240"/>
      <c r="BY44" s="241"/>
      <c r="BZ44" s="173" t="s">
        <v>9</v>
      </c>
      <c r="CA44" s="173" t="s">
        <v>15</v>
      </c>
      <c r="CB44" s="173" t="s">
        <v>16</v>
      </c>
      <c r="CC44" s="173" t="s">
        <v>17</v>
      </c>
      <c r="CD44" s="174" t="s">
        <v>18</v>
      </c>
      <c r="CE44" s="175"/>
      <c r="CF44" s="176"/>
      <c r="CG44" s="175" t="s">
        <v>29</v>
      </c>
      <c r="CH44" s="176"/>
      <c r="CI44" s="187"/>
      <c r="CJ44" s="188"/>
    </row>
    <row r="45" spans="2:88" ht="18" customHeight="1" thickBot="1" thickTop="1">
      <c r="B45" s="172" t="s">
        <v>9</v>
      </c>
      <c r="C45" s="173" t="s">
        <v>15</v>
      </c>
      <c r="D45" s="173" t="s">
        <v>16</v>
      </c>
      <c r="E45" s="173" t="s">
        <v>17</v>
      </c>
      <c r="F45" s="174" t="s">
        <v>18</v>
      </c>
      <c r="G45" s="175"/>
      <c r="H45" s="176"/>
      <c r="I45" s="175" t="s">
        <v>29</v>
      </c>
      <c r="J45" s="176"/>
      <c r="K45" s="187"/>
      <c r="L45" s="240"/>
      <c r="M45" s="241"/>
      <c r="N45" s="173" t="s">
        <v>9</v>
      </c>
      <c r="O45" s="173" t="s">
        <v>15</v>
      </c>
      <c r="P45" s="173" t="s">
        <v>16</v>
      </c>
      <c r="Q45" s="173" t="s">
        <v>17</v>
      </c>
      <c r="R45" s="174" t="s">
        <v>18</v>
      </c>
      <c r="S45" s="175"/>
      <c r="T45" s="176"/>
      <c r="U45" s="175" t="s">
        <v>29</v>
      </c>
      <c r="V45" s="176"/>
      <c r="W45" s="187"/>
      <c r="X45" s="188"/>
      <c r="Y45" s="150"/>
      <c r="Z45" s="150"/>
      <c r="AA45" s="150"/>
      <c r="AS45" s="35" t="s">
        <v>7</v>
      </c>
      <c r="BN45" s="43"/>
      <c r="BO45" s="3"/>
      <c r="BP45" s="2"/>
      <c r="BQ45" s="2"/>
      <c r="BR45" s="2"/>
      <c r="BS45" s="2"/>
      <c r="BT45" s="3"/>
      <c r="BU45" s="2"/>
      <c r="BV45" s="3"/>
      <c r="BW45" s="3"/>
      <c r="BX45" s="3"/>
      <c r="BY45" s="2" t="s">
        <v>53</v>
      </c>
      <c r="BZ45" s="1"/>
      <c r="CA45" s="3"/>
      <c r="CB45" s="2"/>
      <c r="CC45" s="2"/>
      <c r="CD45" s="2"/>
      <c r="CE45" s="2"/>
      <c r="CF45" s="3"/>
      <c r="CG45" s="2"/>
      <c r="CH45" s="3"/>
      <c r="CI45" s="3"/>
      <c r="CJ45" s="4"/>
    </row>
    <row r="46" spans="2:88" ht="18" customHeight="1" thickTop="1">
      <c r="B46" s="43"/>
      <c r="C46" s="3"/>
      <c r="D46" s="2"/>
      <c r="E46" s="2"/>
      <c r="F46" s="2"/>
      <c r="G46" s="2"/>
      <c r="H46" s="3"/>
      <c r="I46" s="2"/>
      <c r="J46" s="3"/>
      <c r="K46" s="3"/>
      <c r="L46" s="3"/>
      <c r="M46" s="2" t="s">
        <v>53</v>
      </c>
      <c r="N46" s="1"/>
      <c r="O46" s="3"/>
      <c r="P46" s="2"/>
      <c r="Q46" s="2"/>
      <c r="R46" s="2"/>
      <c r="S46" s="2"/>
      <c r="T46" s="3"/>
      <c r="U46" s="2"/>
      <c r="V46" s="3"/>
      <c r="W46" s="3"/>
      <c r="X46" s="4"/>
      <c r="Y46" s="150"/>
      <c r="Z46" s="150"/>
      <c r="AA46" s="150"/>
      <c r="AC46" s="33"/>
      <c r="AS46" s="36" t="s">
        <v>49</v>
      </c>
      <c r="BN46" s="177"/>
      <c r="BO46" s="44"/>
      <c r="BP46" s="44"/>
      <c r="BQ46" s="44"/>
      <c r="BR46" s="178"/>
      <c r="BS46" s="179"/>
      <c r="BT46" s="33"/>
      <c r="BU46" s="179"/>
      <c r="BV46" s="33"/>
      <c r="BW46" s="33"/>
      <c r="BX46" s="33"/>
      <c r="BY46" s="245"/>
      <c r="BZ46" s="242"/>
      <c r="CA46" s="44"/>
      <c r="CB46" s="44"/>
      <c r="CC46" s="44"/>
      <c r="CD46" s="178"/>
      <c r="CE46" s="179"/>
      <c r="CF46" s="33"/>
      <c r="CG46" s="179"/>
      <c r="CH46" s="33"/>
      <c r="CI46" s="33"/>
      <c r="CJ46" s="180"/>
    </row>
    <row r="47" spans="2:88" ht="21" customHeight="1">
      <c r="B47" s="177"/>
      <c r="C47" s="44"/>
      <c r="D47" s="44"/>
      <c r="E47" s="44"/>
      <c r="F47" s="178"/>
      <c r="G47" s="179"/>
      <c r="H47" s="33"/>
      <c r="I47" s="179"/>
      <c r="J47" s="33"/>
      <c r="K47" s="33"/>
      <c r="L47" s="33"/>
      <c r="M47" s="245"/>
      <c r="N47" s="242"/>
      <c r="O47" s="44"/>
      <c r="P47" s="44"/>
      <c r="Q47" s="44"/>
      <c r="R47" s="178"/>
      <c r="S47" s="179"/>
      <c r="T47" s="33"/>
      <c r="U47" s="179"/>
      <c r="V47" s="33"/>
      <c r="W47" s="33"/>
      <c r="X47" s="180"/>
      <c r="BN47" s="160">
        <v>14</v>
      </c>
      <c r="BO47" s="45">
        <v>36.971</v>
      </c>
      <c r="BP47" s="181">
        <v>-37</v>
      </c>
      <c r="BQ47" s="45">
        <f aca="true" t="shared" si="0" ref="BQ47:BQ52">BO47+BP47*0.001</f>
        <v>36.934</v>
      </c>
      <c r="BR47" s="46" t="s">
        <v>30</v>
      </c>
      <c r="BS47" s="248" t="s">
        <v>58</v>
      </c>
      <c r="BT47" s="33"/>
      <c r="BU47" s="182"/>
      <c r="BV47" s="33"/>
      <c r="BW47" s="33"/>
      <c r="BX47" s="33"/>
      <c r="BY47" s="246"/>
      <c r="BZ47" s="252" t="s">
        <v>60</v>
      </c>
      <c r="CA47" s="7">
        <v>37.065</v>
      </c>
      <c r="CB47" s="181">
        <v>-51</v>
      </c>
      <c r="CC47" s="45">
        <f aca="true" t="shared" si="1" ref="CC47:CC52">CA47+CB47*0.001</f>
        <v>37.013999999999996</v>
      </c>
      <c r="CD47" s="46" t="s">
        <v>30</v>
      </c>
      <c r="CE47" s="179" t="s">
        <v>64</v>
      </c>
      <c r="CF47" s="33"/>
      <c r="CG47" s="182"/>
      <c r="CH47" s="33"/>
      <c r="CI47" s="33"/>
      <c r="CJ47" s="180"/>
    </row>
    <row r="48" spans="2:88" ht="21" customHeight="1">
      <c r="B48" s="135">
        <v>1</v>
      </c>
      <c r="C48" s="47">
        <v>36.457</v>
      </c>
      <c r="D48" s="181">
        <v>37</v>
      </c>
      <c r="E48" s="45">
        <f>C48+D48*0.001</f>
        <v>36.494</v>
      </c>
      <c r="F48" s="46" t="s">
        <v>30</v>
      </c>
      <c r="G48" s="179" t="s">
        <v>55</v>
      </c>
      <c r="H48" s="33"/>
      <c r="I48" s="182"/>
      <c r="J48" s="33"/>
      <c r="K48" s="33"/>
      <c r="L48" s="33"/>
      <c r="M48" s="246"/>
      <c r="N48" s="243">
        <v>7</v>
      </c>
      <c r="O48" s="45">
        <v>36.547</v>
      </c>
      <c r="P48" s="181">
        <v>37</v>
      </c>
      <c r="Q48" s="45">
        <f>O48+P48*0.001</f>
        <v>36.583999999999996</v>
      </c>
      <c r="R48" s="46" t="s">
        <v>30</v>
      </c>
      <c r="S48" s="248" t="s">
        <v>58</v>
      </c>
      <c r="T48" s="33"/>
      <c r="U48" s="182"/>
      <c r="V48" s="33"/>
      <c r="W48" s="33"/>
      <c r="X48" s="180"/>
      <c r="AS48" s="41" t="s">
        <v>8</v>
      </c>
      <c r="BN48" s="186" t="s">
        <v>61</v>
      </c>
      <c r="BO48" s="7">
        <v>36.999</v>
      </c>
      <c r="BP48" s="181">
        <v>37</v>
      </c>
      <c r="BQ48" s="45">
        <f t="shared" si="0"/>
        <v>37.036</v>
      </c>
      <c r="BR48" s="46" t="s">
        <v>30</v>
      </c>
      <c r="BS48" s="179" t="s">
        <v>66</v>
      </c>
      <c r="BT48" s="33"/>
      <c r="BU48" s="182"/>
      <c r="BV48" s="33"/>
      <c r="BW48" s="33"/>
      <c r="BX48" s="33"/>
      <c r="BY48" s="246"/>
      <c r="BZ48" s="243">
        <v>22</v>
      </c>
      <c r="CA48" s="45">
        <v>37.061</v>
      </c>
      <c r="CB48" s="181">
        <v>-37</v>
      </c>
      <c r="CC48" s="45">
        <f t="shared" si="1"/>
        <v>37.024</v>
      </c>
      <c r="CD48" s="46" t="s">
        <v>30</v>
      </c>
      <c r="CE48" s="248" t="s">
        <v>58</v>
      </c>
      <c r="CF48" s="33"/>
      <c r="CG48" s="182"/>
      <c r="CH48" s="33"/>
      <c r="CI48" s="33"/>
      <c r="CJ48" s="180"/>
    </row>
    <row r="49" spans="2:88" ht="21" customHeight="1">
      <c r="B49" s="186" t="s">
        <v>24</v>
      </c>
      <c r="C49" s="7">
        <v>36.484</v>
      </c>
      <c r="D49" s="181">
        <v>37</v>
      </c>
      <c r="E49" s="45">
        <f>C49+D49*0.001</f>
        <v>36.521</v>
      </c>
      <c r="F49" s="46" t="s">
        <v>30</v>
      </c>
      <c r="G49" s="182" t="s">
        <v>56</v>
      </c>
      <c r="H49" s="33"/>
      <c r="I49" s="182"/>
      <c r="J49" s="33"/>
      <c r="K49" s="33"/>
      <c r="L49" s="33"/>
      <c r="M49" s="246"/>
      <c r="N49" s="243">
        <v>8</v>
      </c>
      <c r="O49" s="45">
        <v>36.577</v>
      </c>
      <c r="P49" s="181">
        <v>37</v>
      </c>
      <c r="Q49" s="45">
        <f>O49+P49*0.001</f>
        <v>36.614</v>
      </c>
      <c r="R49" s="46" t="s">
        <v>30</v>
      </c>
      <c r="S49" s="248" t="s">
        <v>58</v>
      </c>
      <c r="T49" s="33"/>
      <c r="U49" s="182"/>
      <c r="V49" s="33"/>
      <c r="W49" s="33"/>
      <c r="X49" s="180"/>
      <c r="AS49" s="36" t="s">
        <v>50</v>
      </c>
      <c r="BN49" s="160">
        <v>16</v>
      </c>
      <c r="BO49" s="45">
        <v>37.005</v>
      </c>
      <c r="BP49" s="181">
        <v>-37</v>
      </c>
      <c r="BQ49" s="45">
        <f t="shared" si="0"/>
        <v>36.968</v>
      </c>
      <c r="BR49" s="46" t="s">
        <v>30</v>
      </c>
      <c r="BS49" s="248" t="s">
        <v>58</v>
      </c>
      <c r="BT49" s="33"/>
      <c r="BU49" s="182"/>
      <c r="BV49" s="33"/>
      <c r="BW49" s="33"/>
      <c r="BX49" s="33"/>
      <c r="BY49" s="250"/>
      <c r="BZ49" s="252" t="s">
        <v>59</v>
      </c>
      <c r="CA49" s="7">
        <v>37.092</v>
      </c>
      <c r="CB49" s="181">
        <v>-51</v>
      </c>
      <c r="CC49" s="45">
        <f t="shared" si="1"/>
        <v>37.041</v>
      </c>
      <c r="CD49" s="46" t="s">
        <v>30</v>
      </c>
      <c r="CE49" s="249" t="s">
        <v>57</v>
      </c>
      <c r="CF49" s="33"/>
      <c r="CG49" s="182"/>
      <c r="CH49" s="33"/>
      <c r="CI49" s="33"/>
      <c r="CJ49" s="180"/>
    </row>
    <row r="50" spans="2:88" ht="21" customHeight="1">
      <c r="B50" s="160">
        <v>3</v>
      </c>
      <c r="C50" s="45">
        <v>36.487</v>
      </c>
      <c r="D50" s="181">
        <v>37</v>
      </c>
      <c r="E50" s="45">
        <f>C50+D50*0.001</f>
        <v>36.524</v>
      </c>
      <c r="F50" s="46" t="s">
        <v>30</v>
      </c>
      <c r="G50" s="248" t="s">
        <v>58</v>
      </c>
      <c r="H50" s="33"/>
      <c r="I50" s="182"/>
      <c r="J50" s="33"/>
      <c r="K50" s="33"/>
      <c r="L50" s="33"/>
      <c r="M50" s="246"/>
      <c r="N50" s="243">
        <v>10</v>
      </c>
      <c r="O50" s="45">
        <v>36.656</v>
      </c>
      <c r="P50" s="181">
        <v>-37</v>
      </c>
      <c r="Q50" s="45">
        <f>O50+P50*0.001</f>
        <v>36.619</v>
      </c>
      <c r="R50" s="46" t="s">
        <v>30</v>
      </c>
      <c r="S50" s="248" t="s">
        <v>58</v>
      </c>
      <c r="T50" s="33"/>
      <c r="U50" s="182"/>
      <c r="V50" s="33"/>
      <c r="W50" s="33"/>
      <c r="X50" s="180"/>
      <c r="AS50" s="36" t="s">
        <v>51</v>
      </c>
      <c r="BN50" s="160">
        <v>17</v>
      </c>
      <c r="BO50" s="45">
        <v>37.001</v>
      </c>
      <c r="BP50" s="181">
        <v>-37</v>
      </c>
      <c r="BQ50" s="45">
        <f t="shared" si="0"/>
        <v>36.964</v>
      </c>
      <c r="BR50" s="46" t="s">
        <v>30</v>
      </c>
      <c r="BS50" s="248" t="s">
        <v>58</v>
      </c>
      <c r="BT50" s="33"/>
      <c r="BU50" s="182"/>
      <c r="BV50" s="33"/>
      <c r="BW50" s="33"/>
      <c r="BX50" s="33"/>
      <c r="BY50" s="246"/>
      <c r="BZ50" s="243">
        <v>24</v>
      </c>
      <c r="CA50" s="45">
        <v>37.091</v>
      </c>
      <c r="CB50" s="181">
        <v>-37</v>
      </c>
      <c r="CC50" s="45">
        <f t="shared" si="1"/>
        <v>37.054</v>
      </c>
      <c r="CD50" s="46" t="s">
        <v>30</v>
      </c>
      <c r="CE50" s="248" t="s">
        <v>58</v>
      </c>
      <c r="CF50" s="33"/>
      <c r="CG50" s="182"/>
      <c r="CH50" s="33"/>
      <c r="CI50" s="33"/>
      <c r="CJ50" s="180"/>
    </row>
    <row r="51" spans="2:88" ht="21" customHeight="1">
      <c r="B51" s="186" t="s">
        <v>54</v>
      </c>
      <c r="C51" s="7">
        <v>36.511</v>
      </c>
      <c r="D51" s="181">
        <v>37</v>
      </c>
      <c r="E51" s="45">
        <f>C51+D51*0.001</f>
        <v>36.548</v>
      </c>
      <c r="F51" s="46" t="s">
        <v>30</v>
      </c>
      <c r="G51" s="249" t="s">
        <v>57</v>
      </c>
      <c r="H51" s="33"/>
      <c r="I51" s="182"/>
      <c r="J51" s="33"/>
      <c r="K51" s="33"/>
      <c r="L51" s="33"/>
      <c r="M51" s="246"/>
      <c r="N51" s="243">
        <v>11</v>
      </c>
      <c r="O51" s="45">
        <v>36.726</v>
      </c>
      <c r="P51" s="181">
        <v>-37</v>
      </c>
      <c r="Q51" s="45">
        <f>O51+P51*0.001</f>
        <v>36.689</v>
      </c>
      <c r="R51" s="46" t="s">
        <v>30</v>
      </c>
      <c r="S51" s="248" t="s">
        <v>58</v>
      </c>
      <c r="T51" s="33"/>
      <c r="U51" s="182"/>
      <c r="V51" s="33"/>
      <c r="W51" s="33"/>
      <c r="X51" s="180"/>
      <c r="BN51" s="160">
        <v>19</v>
      </c>
      <c r="BO51" s="45">
        <v>37.031</v>
      </c>
      <c r="BP51" s="181">
        <v>-37</v>
      </c>
      <c r="BQ51" s="45">
        <f t="shared" si="0"/>
        <v>36.994</v>
      </c>
      <c r="BR51" s="46" t="s">
        <v>30</v>
      </c>
      <c r="BS51" s="248" t="s">
        <v>58</v>
      </c>
      <c r="BT51" s="33"/>
      <c r="BU51" s="182"/>
      <c r="BV51" s="33"/>
      <c r="BW51" s="33"/>
      <c r="BX51" s="33"/>
      <c r="BY51" s="246"/>
      <c r="BZ51" s="243">
        <v>25</v>
      </c>
      <c r="CA51" s="45">
        <v>37.105</v>
      </c>
      <c r="CB51" s="181">
        <v>37</v>
      </c>
      <c r="CC51" s="45">
        <f t="shared" si="1"/>
        <v>37.141999999999996</v>
      </c>
      <c r="CD51" s="46" t="s">
        <v>30</v>
      </c>
      <c r="CE51" s="179" t="s">
        <v>63</v>
      </c>
      <c r="CF51" s="33"/>
      <c r="CG51" s="182"/>
      <c r="CH51" s="33"/>
      <c r="CI51" s="33"/>
      <c r="CJ51" s="180"/>
    </row>
    <row r="52" spans="2:88" ht="21" customHeight="1">
      <c r="B52" s="160">
        <v>5</v>
      </c>
      <c r="C52" s="45">
        <v>36.517</v>
      </c>
      <c r="D52" s="181">
        <v>37</v>
      </c>
      <c r="E52" s="45">
        <f>C52+D52*0.001</f>
        <v>36.554</v>
      </c>
      <c r="F52" s="46" t="s">
        <v>30</v>
      </c>
      <c r="G52" s="248" t="s">
        <v>58</v>
      </c>
      <c r="H52" s="33"/>
      <c r="I52" s="182"/>
      <c r="J52" s="33"/>
      <c r="K52" s="33"/>
      <c r="L52" s="33"/>
      <c r="M52" s="246"/>
      <c r="N52" s="243" t="s">
        <v>67</v>
      </c>
      <c r="O52" s="45">
        <v>36.382</v>
      </c>
      <c r="P52" s="181">
        <v>-37</v>
      </c>
      <c r="Q52" s="45">
        <f>O52+P52*0.001</f>
        <v>36.345</v>
      </c>
      <c r="R52" s="46" t="s">
        <v>30</v>
      </c>
      <c r="S52" s="266" t="s">
        <v>94</v>
      </c>
      <c r="T52" s="33"/>
      <c r="U52" s="182"/>
      <c r="V52" s="33"/>
      <c r="W52" s="33"/>
      <c r="X52" s="180"/>
      <c r="BN52" s="160">
        <v>20</v>
      </c>
      <c r="BO52" s="45">
        <v>37.061</v>
      </c>
      <c r="BP52" s="181">
        <v>-37</v>
      </c>
      <c r="BQ52" s="45">
        <f t="shared" si="0"/>
        <v>37.024</v>
      </c>
      <c r="BR52" s="46" t="s">
        <v>30</v>
      </c>
      <c r="BS52" s="179" t="s">
        <v>65</v>
      </c>
      <c r="BT52" s="33"/>
      <c r="BU52" s="182"/>
      <c r="BV52" s="33"/>
      <c r="BW52" s="33"/>
      <c r="BX52" s="33"/>
      <c r="BY52" s="250"/>
      <c r="BZ52" s="251">
        <v>26</v>
      </c>
      <c r="CA52" s="47">
        <v>37.201</v>
      </c>
      <c r="CB52" s="181">
        <v>-65</v>
      </c>
      <c r="CC52" s="45">
        <f t="shared" si="1"/>
        <v>37.136</v>
      </c>
      <c r="CD52" s="46" t="s">
        <v>30</v>
      </c>
      <c r="CE52" s="179" t="s">
        <v>62</v>
      </c>
      <c r="CF52" s="33"/>
      <c r="CG52" s="182"/>
      <c r="CH52" s="33"/>
      <c r="CI52" s="33"/>
      <c r="CJ52" s="180"/>
    </row>
    <row r="53" spans="2:88" ht="21" customHeight="1" thickBot="1">
      <c r="B53" s="49"/>
      <c r="C53" s="50"/>
      <c r="D53" s="51"/>
      <c r="E53" s="51"/>
      <c r="F53" s="183"/>
      <c r="G53" s="184"/>
      <c r="H53" s="52"/>
      <c r="I53" s="184"/>
      <c r="J53" s="52"/>
      <c r="K53" s="52"/>
      <c r="L53" s="52"/>
      <c r="M53" s="247"/>
      <c r="N53" s="244"/>
      <c r="O53" s="50"/>
      <c r="P53" s="51"/>
      <c r="Q53" s="51"/>
      <c r="R53" s="183"/>
      <c r="S53" s="184"/>
      <c r="T53" s="52"/>
      <c r="U53" s="184"/>
      <c r="V53" s="52"/>
      <c r="W53" s="52"/>
      <c r="X53" s="185"/>
      <c r="AD53" s="9"/>
      <c r="AE53" s="10"/>
      <c r="BG53" s="9"/>
      <c r="BH53" s="10"/>
      <c r="BN53" s="49"/>
      <c r="BO53" s="50"/>
      <c r="BP53" s="51"/>
      <c r="BQ53" s="51"/>
      <c r="BR53" s="183"/>
      <c r="BS53" s="184"/>
      <c r="BT53" s="52"/>
      <c r="BU53" s="184"/>
      <c r="BV53" s="52"/>
      <c r="BW53" s="52"/>
      <c r="BX53" s="52"/>
      <c r="BY53" s="247"/>
      <c r="BZ53" s="244"/>
      <c r="CA53" s="50"/>
      <c r="CB53" s="51"/>
      <c r="CC53" s="51"/>
      <c r="CD53" s="183"/>
      <c r="CE53" s="184"/>
      <c r="CF53" s="52"/>
      <c r="CG53" s="184"/>
      <c r="CH53" s="52"/>
      <c r="CI53" s="52"/>
      <c r="CJ53" s="185"/>
    </row>
    <row r="54" ht="12.75" customHeight="1">
      <c r="AA54" s="33"/>
    </row>
    <row r="55" ht="12.75" customHeight="1"/>
    <row r="56" ht="12.75">
      <c r="AA56" s="33"/>
    </row>
    <row r="57" spans="27:70" ht="12.75">
      <c r="AA57" s="33"/>
      <c r="BO57" s="33"/>
      <c r="BP57" s="33"/>
      <c r="BQ57" s="33"/>
      <c r="BR57" s="33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48677" r:id="rId1"/>
    <oleObject progId="Paint.Picture" shapeId="1257493" r:id="rId2"/>
    <oleObject progId="Paint.Picture" shapeId="13476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2009-11-05T13:40:46Z</cp:lastPrinted>
  <dcterms:created xsi:type="dcterms:W3CDTF">2003-01-10T15:39:03Z</dcterms:created>
  <dcterms:modified xsi:type="dcterms:W3CDTF">2009-11-05T13:41:07Z</dcterms:modified>
  <cp:category/>
  <cp:version/>
  <cp:contentType/>
  <cp:contentStatus/>
</cp:coreProperties>
</file>