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Dobříš" sheetId="2" r:id="rId2"/>
  </sheets>
  <definedNames/>
  <calcPr fullCalcOnLoad="1"/>
</workbook>
</file>

<file path=xl/sharedStrings.xml><?xml version="1.0" encoding="utf-8"?>
<sst xmlns="http://schemas.openxmlformats.org/spreadsheetml/2006/main" count="176" uniqueCount="116">
  <si>
    <t>Vjezdová</t>
  </si>
  <si>
    <t>Odjezdová</t>
  </si>
  <si>
    <t>zast.</t>
  </si>
  <si>
    <t>Př S</t>
  </si>
  <si>
    <t>proj.</t>
  </si>
  <si>
    <t>S</t>
  </si>
  <si>
    <t>Vjezdové / odjezdové rychlosti :</t>
  </si>
  <si>
    <t>v pokračování traťové koleje - rychlost traťová s místním omezením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</si>
  <si>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</si>
  <si>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</si>
  <si>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</si>
  <si>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</si>
  <si>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</si>
  <si>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</si>
  <si>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</si>
  <si>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</si>
  <si>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</si>
  <si>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</si>
  <si>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</si>
  <si>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</si>
  <si>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</si>
  <si>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</si>
  <si>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</si>
  <si>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</si>
  <si>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</si>
  <si>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</si>
  <si>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</si>
  <si>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</si>
  <si>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</si>
  <si>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</si>
  <si>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</si>
  <si>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</si>
  <si>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</si>
  <si>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</si>
  <si>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</si>
  <si>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</si>
  <si>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</si>
  <si>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</si>
  <si>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L 1</t>
  </si>
  <si>
    <t>Se 1</t>
  </si>
  <si>
    <t>Se 2</t>
  </si>
  <si>
    <t>elm.</t>
  </si>
  <si>
    <t>při jízdě do odbočky - rychlost 40 km/h</t>
  </si>
  <si>
    <t>č. I,  úrovňové, vnější</t>
  </si>
  <si>
    <t>Výpravčí  -  1</t>
  </si>
  <si>
    <t>Obvod  výpravčího</t>
  </si>
  <si>
    <t>km</t>
  </si>
  <si>
    <t>L 3</t>
  </si>
  <si>
    <t>* ) = obsazení v době stanovené rozvrhem služby. V době nepřítomnosti přebírá jeho povinnosti výpravčí.</t>
  </si>
  <si>
    <t>konstrukce sypané</t>
  </si>
  <si>
    <t>poznámka</t>
  </si>
  <si>
    <t>ručně</t>
  </si>
  <si>
    <t>Vk 1</t>
  </si>
  <si>
    <t>Sc 1</t>
  </si>
  <si>
    <t>Sc 3</t>
  </si>
  <si>
    <t>L 2</t>
  </si>
  <si>
    <t>Sc 2</t>
  </si>
  <si>
    <t>Začátek tratě</t>
  </si>
  <si>
    <t>zarážedlo</t>
  </si>
  <si>
    <t>k.č.2a</t>
  </si>
  <si>
    <t>Km  0,000</t>
  </si>
  <si>
    <t>523 B</t>
  </si>
  <si>
    <t>Mechanické</t>
  </si>
  <si>
    <t>2. kategorie</t>
  </si>
  <si>
    <t>ústřední přístroj (samočinný závěr výměn)</t>
  </si>
  <si>
    <t>Kód : 2</t>
  </si>
  <si>
    <t>0,000</t>
  </si>
  <si>
    <t>Staniční dozorce  -  1 *)</t>
  </si>
  <si>
    <t>staniční dozorce *) / výpravčí</t>
  </si>
  <si>
    <t>proj. - nejsou</t>
  </si>
  <si>
    <t>zast. - 40 / 00</t>
  </si>
  <si>
    <t>směr Malá Hraštice</t>
  </si>
  <si>
    <t>Vjezd - odjezd</t>
  </si>
  <si>
    <t>konstrukce zděné</t>
  </si>
  <si>
    <t>Telefonické  dorozumívání</t>
  </si>
  <si>
    <t>Kód : 1</t>
  </si>
  <si>
    <t>staniční dozorce *)  / výpravčí</t>
  </si>
  <si>
    <t>40 / 00</t>
  </si>
  <si>
    <t>nejsou</t>
  </si>
  <si>
    <t>Směr  :  Malá Hraštice</t>
  </si>
  <si>
    <t>seřaďovacích</t>
  </si>
  <si>
    <t>návěstidel</t>
  </si>
  <si>
    <t>Zhlaví  bez</t>
  </si>
  <si>
    <t>Cestová</t>
  </si>
  <si>
    <t>Obvod  výpravčího ( na cestových návěstidlech trvalá návěst "Stůj" )</t>
  </si>
  <si>
    <t>4a</t>
  </si>
  <si>
    <t>4b</t>
  </si>
  <si>
    <t xml:space="preserve">  bez zabezpečení</t>
  </si>
  <si>
    <t xml:space="preserve">  výměnový zámek, klíč je držen v EZ v kolejišti</t>
  </si>
  <si>
    <t>Vlečka č: V1028</t>
  </si>
  <si>
    <t>( 1 )</t>
  </si>
  <si>
    <t>AVk2</t>
  </si>
  <si>
    <t>AVk1</t>
  </si>
  <si>
    <t>PSt.1</t>
  </si>
  <si>
    <t>( AVk1/AVk2 )</t>
  </si>
  <si>
    <t>( 2 )</t>
  </si>
  <si>
    <t>EZ1</t>
  </si>
  <si>
    <t>EZ2</t>
  </si>
  <si>
    <t>( Vk1 )</t>
  </si>
  <si>
    <t xml:space="preserve"> EZ5</t>
  </si>
  <si>
    <t>Obvod  staničního dozorce *) / posunu</t>
  </si>
  <si>
    <t xml:space="preserve">                Sc 3</t>
  </si>
  <si>
    <t>KANGO</t>
  </si>
  <si>
    <t>Výprava vlaků s přepravou cestujících návěstí Odjezd</t>
  </si>
  <si>
    <t>č. II,  úrovňové, jednostranné</t>
  </si>
  <si>
    <t>č. III,  úrovňové, jednostranné</t>
  </si>
  <si>
    <t xml:space="preserve">  kontrolní výkolejkový zámek, klíč Vk1 je držen v EZ v kolejišti</t>
  </si>
  <si>
    <t>Obvod  výpravčího / Vk místně z Pst.1</t>
  </si>
  <si>
    <t>Poznámka: zobrazeno v měřítku od zarážedla k.č.1a / 3a po P5731</t>
  </si>
  <si>
    <t>XI.  /  2014</t>
  </si>
  <si>
    <t xml:space="preserve"> EZ4</t>
  </si>
  <si>
    <t>( 9/10 )</t>
  </si>
  <si>
    <t xml:space="preserve">  kontrolní VZ, klíč je držen v kontrolním zámku v.č.9</t>
  </si>
  <si>
    <t xml:space="preserve">  výměnový zámek, klíč 9/10 je držen v EZ v kolejišti</t>
  </si>
  <si>
    <t>k.č.2a t.č.mimo provoz, nesjízdná (bude snesena)</t>
  </si>
  <si>
    <t>provoz podle SŽDC D1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</si>
</sst>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sz val="10"/>
      <color indexed="8"/>
      <name val="Arial CE"/>
      <family val="2"/>
    </font>
    <font>
      <i/>
      <sz val="12"/>
      <color indexed="12"/>
      <name val="Arial CE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5" fillId="5" borderId="17" xfId="18" applyFont="1" applyFill="1" applyBorder="1" applyAlignment="1">
      <alignment horizontal="centerContinuous" vertical="center"/>
    </xf>
    <xf numFmtId="44" fontId="25" fillId="5" borderId="18" xfId="18" applyFont="1" applyFill="1" applyBorder="1" applyAlignment="1">
      <alignment horizontal="centerContinuous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9" xfId="18" applyFont="1" applyFill="1" applyBorder="1" applyAlignment="1">
      <alignment vertical="center"/>
    </xf>
    <xf numFmtId="44" fontId="25" fillId="5" borderId="18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7" fillId="0" borderId="0" xfId="22" applyFont="1" applyAlignment="1">
      <alignment horizontal="right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38" fillId="0" borderId="0" xfId="22" applyFont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39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30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8" xfId="22" applyNumberFormat="1" applyFont="1" applyBorder="1" applyAlignment="1">
      <alignment horizontal="center" vertical="center"/>
      <protection/>
    </xf>
    <xf numFmtId="164" fontId="43" fillId="0" borderId="32" xfId="22" applyNumberFormat="1" applyFont="1" applyFill="1" applyBorder="1" applyAlignment="1">
      <alignment horizontal="center" vertical="center"/>
      <protection/>
    </xf>
    <xf numFmtId="164" fontId="43" fillId="0" borderId="32" xfId="22" applyNumberFormat="1" applyFont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4" fillId="0" borderId="37" xfId="22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40" fillId="0" borderId="0" xfId="2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7" fillId="0" borderId="0" xfId="22" applyFont="1" applyFill="1" applyBorder="1" applyAlignment="1">
      <alignment horizontal="center" vertical="center"/>
      <protection/>
    </xf>
    <xf numFmtId="0" fontId="0" fillId="0" borderId="49" xfId="22" applyFont="1" applyFill="1" applyBorder="1" applyAlignment="1">
      <alignment horizontal="center" vertical="center"/>
      <protection/>
    </xf>
    <xf numFmtId="164" fontId="0" fillId="0" borderId="6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5" borderId="62" xfId="0" applyFont="1" applyFill="1" applyBorder="1" applyAlignment="1">
      <alignment horizontal="centerContinuous" vertical="center"/>
    </xf>
    <xf numFmtId="0" fontId="25" fillId="5" borderId="63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4" fillId="0" borderId="67" xfId="0" applyFont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2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3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4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4" fontId="41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2" fillId="0" borderId="59" xfId="22" applyNumberFormat="1" applyFont="1" applyBorder="1" applyAlignment="1">
      <alignment horizontal="center" vertical="center"/>
      <protection/>
    </xf>
    <xf numFmtId="164" fontId="43" fillId="0" borderId="60" xfId="22" applyNumberFormat="1" applyFont="1" applyBorder="1" applyAlignment="1">
      <alignment horizontal="center" vertical="center"/>
      <protection/>
    </xf>
    <xf numFmtId="1" fontId="43" fillId="0" borderId="52" xfId="22" applyNumberFormat="1" applyFont="1" applyBorder="1" applyAlignment="1">
      <alignment horizontal="center" vertical="center"/>
      <protection/>
    </xf>
    <xf numFmtId="0" fontId="7" fillId="0" borderId="51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44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49" fontId="43" fillId="0" borderId="32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8" fillId="4" borderId="12" xfId="0" applyFont="1" applyFill="1" applyBorder="1" applyAlignment="1">
      <alignment vertical="center"/>
    </xf>
    <xf numFmtId="44" fontId="25" fillId="5" borderId="71" xfId="18" applyFont="1" applyFill="1" applyBorder="1" applyAlignment="1">
      <alignment horizontal="centerContinuous" vertical="center"/>
    </xf>
    <xf numFmtId="0" fontId="7" fillId="0" borderId="25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28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0" fontId="7" fillId="0" borderId="23" xfId="0" applyFont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left" vertical="top"/>
      <protection/>
    </xf>
    <xf numFmtId="0" fontId="21" fillId="0" borderId="0" xfId="0" applyFont="1" applyBorder="1" applyAlignment="1">
      <alignment horizontal="left" vertical="center"/>
    </xf>
    <xf numFmtId="164" fontId="49" fillId="0" borderId="0" xfId="21" applyNumberFormat="1" applyFont="1" applyAlignment="1">
      <alignment horizontal="right"/>
      <protection/>
    </xf>
    <xf numFmtId="49" fontId="49" fillId="0" borderId="0" xfId="21" applyNumberFormat="1" applyFont="1" applyAlignment="1">
      <alignment horizontal="right" vertical="top"/>
      <protection/>
    </xf>
    <xf numFmtId="164" fontId="49" fillId="0" borderId="0" xfId="21" applyNumberFormat="1" applyFont="1" applyAlignment="1">
      <alignment horizontal="center"/>
      <protection/>
    </xf>
    <xf numFmtId="49" fontId="49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164" fontId="50" fillId="0" borderId="32" xfId="0" applyNumberFormat="1" applyFont="1" applyBorder="1" applyAlignment="1">
      <alignment horizontal="center" vertical="center"/>
    </xf>
    <xf numFmtId="49" fontId="49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3" fillId="6" borderId="54" xfId="22" applyFont="1" applyFill="1" applyBorder="1" applyAlignment="1">
      <alignment horizontal="center" vertical="center"/>
      <protection/>
    </xf>
    <xf numFmtId="0" fontId="23" fillId="6" borderId="54" xfId="22" applyFont="1" applyFill="1" applyBorder="1" applyAlignment="1" quotePrefix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8" fillId="4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Dobříš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29</xdr:row>
      <xdr:rowOff>114300</xdr:rowOff>
    </xdr:from>
    <xdr:to>
      <xdr:col>21</xdr:col>
      <xdr:colOff>495300</xdr:colOff>
      <xdr:row>29</xdr:row>
      <xdr:rowOff>114300</xdr:rowOff>
    </xdr:to>
    <xdr:sp>
      <xdr:nvSpPr>
        <xdr:cNvPr id="1" name="Line 225"/>
        <xdr:cNvSpPr>
          <a:spLocks/>
        </xdr:cNvSpPr>
      </xdr:nvSpPr>
      <xdr:spPr>
        <a:xfrm>
          <a:off x="8267700" y="7343775"/>
          <a:ext cx="7600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2" name="Group 144"/>
        <xdr:cNvGrpSpPr>
          <a:grpSpLocks/>
        </xdr:cNvGrpSpPr>
      </xdr:nvGrpSpPr>
      <xdr:grpSpPr>
        <a:xfrm>
          <a:off x="39700200" y="7534275"/>
          <a:ext cx="7181850" cy="304800"/>
          <a:chOff x="89" y="95"/>
          <a:chExt cx="408" cy="32"/>
        </a:xfrm>
        <a:solidFill>
          <a:srgbClr val="FFFFFF"/>
        </a:solidFill>
      </xdr:grpSpPr>
      <xdr:sp>
        <xdr:nvSpPr>
          <xdr:cNvPr id="3" name="Rectangle 1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23</xdr:row>
      <xdr:rowOff>114300</xdr:rowOff>
    </xdr:from>
    <xdr:to>
      <xdr:col>62</xdr:col>
      <xdr:colOff>0</xdr:colOff>
      <xdr:row>23</xdr:row>
      <xdr:rowOff>114300</xdr:rowOff>
    </xdr:to>
    <xdr:sp>
      <xdr:nvSpPr>
        <xdr:cNvPr id="10" name="Line 1"/>
        <xdr:cNvSpPr>
          <a:spLocks/>
        </xdr:cNvSpPr>
      </xdr:nvSpPr>
      <xdr:spPr>
        <a:xfrm flipV="1">
          <a:off x="25898475" y="5972175"/>
          <a:ext cx="2001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26</xdr:row>
      <xdr:rowOff>114300</xdr:rowOff>
    </xdr:from>
    <xdr:to>
      <xdr:col>62</xdr:col>
      <xdr:colOff>0</xdr:colOff>
      <xdr:row>26</xdr:row>
      <xdr:rowOff>114300</xdr:rowOff>
    </xdr:to>
    <xdr:sp>
      <xdr:nvSpPr>
        <xdr:cNvPr id="11" name="Line 2"/>
        <xdr:cNvSpPr>
          <a:spLocks/>
        </xdr:cNvSpPr>
      </xdr:nvSpPr>
      <xdr:spPr>
        <a:xfrm flipV="1">
          <a:off x="25146000" y="6657975"/>
          <a:ext cx="20764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114300</xdr:rowOff>
    </xdr:from>
    <xdr:to>
      <xdr:col>64</xdr:col>
      <xdr:colOff>514350</xdr:colOff>
      <xdr:row>23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46882050" y="59721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46882050" y="6657975"/>
          <a:ext cx="17830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Dobříš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459105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459105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4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371475</xdr:colOff>
      <xdr:row>33</xdr:row>
      <xdr:rowOff>57150</xdr:rowOff>
    </xdr:from>
    <xdr:to>
      <xdr:col>64</xdr:col>
      <xdr:colOff>142875</xdr:colOff>
      <xdr:row>35</xdr:row>
      <xdr:rowOff>66675</xdr:rowOff>
    </xdr:to>
    <xdr:pic>
      <xdr:nvPicPr>
        <xdr:cNvPr id="2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81975" y="8201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219075</xdr:rowOff>
    </xdr:from>
    <xdr:to>
      <xdr:col>53</xdr:col>
      <xdr:colOff>419100</xdr:colOff>
      <xdr:row>23</xdr:row>
      <xdr:rowOff>114300</xdr:rowOff>
    </xdr:to>
    <xdr:grpSp>
      <xdr:nvGrpSpPr>
        <xdr:cNvPr id="96" name="Group 560"/>
        <xdr:cNvGrpSpPr>
          <a:grpSpLocks noChangeAspect="1"/>
        </xdr:cNvGrpSpPr>
      </xdr:nvGrpSpPr>
      <xdr:grpSpPr>
        <a:xfrm>
          <a:off x="39557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26</xdr:row>
      <xdr:rowOff>171450</xdr:rowOff>
    </xdr:from>
    <xdr:to>
      <xdr:col>66</xdr:col>
      <xdr:colOff>962025</xdr:colOff>
      <xdr:row>27</xdr:row>
      <xdr:rowOff>57150</xdr:rowOff>
    </xdr:to>
    <xdr:grpSp>
      <xdr:nvGrpSpPr>
        <xdr:cNvPr id="99" name="Group 578"/>
        <xdr:cNvGrpSpPr>
          <a:grpSpLocks noChangeAspect="1"/>
        </xdr:cNvGrpSpPr>
      </xdr:nvGrpSpPr>
      <xdr:grpSpPr>
        <a:xfrm>
          <a:off x="49272825" y="67151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0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180975</xdr:rowOff>
    </xdr:from>
    <xdr:to>
      <xdr:col>65</xdr:col>
      <xdr:colOff>95250</xdr:colOff>
      <xdr:row>24</xdr:row>
      <xdr:rowOff>66675</xdr:rowOff>
    </xdr:to>
    <xdr:grpSp>
      <xdr:nvGrpSpPr>
        <xdr:cNvPr id="105" name="Group 584"/>
        <xdr:cNvGrpSpPr>
          <a:grpSpLocks noChangeAspect="1"/>
        </xdr:cNvGrpSpPr>
      </xdr:nvGrpSpPr>
      <xdr:grpSpPr>
        <a:xfrm>
          <a:off x="47767875" y="60388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847725</xdr:colOff>
      <xdr:row>38</xdr:row>
      <xdr:rowOff>114300</xdr:rowOff>
    </xdr:from>
    <xdr:to>
      <xdr:col>56</xdr:col>
      <xdr:colOff>238125</xdr:colOff>
      <xdr:row>38</xdr:row>
      <xdr:rowOff>114300</xdr:rowOff>
    </xdr:to>
    <xdr:sp>
      <xdr:nvSpPr>
        <xdr:cNvPr id="113" name="Line 596"/>
        <xdr:cNvSpPr>
          <a:spLocks/>
        </xdr:cNvSpPr>
      </xdr:nvSpPr>
      <xdr:spPr>
        <a:xfrm>
          <a:off x="31594425" y="9401175"/>
          <a:ext cx="1009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4" name="Line 597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" name="Line 598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" name="Line 599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7" name="Line 600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9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0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1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2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39</xdr:col>
      <xdr:colOff>504825</xdr:colOff>
      <xdr:row>37</xdr:row>
      <xdr:rowOff>114300</xdr:rowOff>
    </xdr:to>
    <xdr:sp>
      <xdr:nvSpPr>
        <xdr:cNvPr id="123" name="Line 618"/>
        <xdr:cNvSpPr>
          <a:spLocks/>
        </xdr:cNvSpPr>
      </xdr:nvSpPr>
      <xdr:spPr>
        <a:xfrm>
          <a:off x="20097750" y="7343775"/>
          <a:ext cx="91535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76200</xdr:rowOff>
    </xdr:from>
    <xdr:to>
      <xdr:col>42</xdr:col>
      <xdr:colOff>866775</xdr:colOff>
      <xdr:row>38</xdr:row>
      <xdr:rowOff>114300</xdr:rowOff>
    </xdr:to>
    <xdr:sp>
      <xdr:nvSpPr>
        <xdr:cNvPr id="124" name="Line 619"/>
        <xdr:cNvSpPr>
          <a:spLocks/>
        </xdr:cNvSpPr>
      </xdr:nvSpPr>
      <xdr:spPr>
        <a:xfrm>
          <a:off x="30727650" y="93630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38</xdr:row>
      <xdr:rowOff>0</xdr:rowOff>
    </xdr:from>
    <xdr:to>
      <xdr:col>41</xdr:col>
      <xdr:colOff>495300</xdr:colOff>
      <xdr:row>38</xdr:row>
      <xdr:rowOff>76200</xdr:rowOff>
    </xdr:to>
    <xdr:sp>
      <xdr:nvSpPr>
        <xdr:cNvPr id="125" name="Line 620"/>
        <xdr:cNvSpPr>
          <a:spLocks/>
        </xdr:cNvSpPr>
      </xdr:nvSpPr>
      <xdr:spPr>
        <a:xfrm>
          <a:off x="29984700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37</xdr:row>
      <xdr:rowOff>114300</xdr:rowOff>
    </xdr:from>
    <xdr:to>
      <xdr:col>40</xdr:col>
      <xdr:colOff>733425</xdr:colOff>
      <xdr:row>38</xdr:row>
      <xdr:rowOff>0</xdr:rowOff>
    </xdr:to>
    <xdr:sp>
      <xdr:nvSpPr>
        <xdr:cNvPr id="126" name="Line 621"/>
        <xdr:cNvSpPr>
          <a:spLocks/>
        </xdr:cNvSpPr>
      </xdr:nvSpPr>
      <xdr:spPr>
        <a:xfrm>
          <a:off x="29251275" y="9172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304800</xdr:colOff>
      <xdr:row>23</xdr:row>
      <xdr:rowOff>95250</xdr:rowOff>
    </xdr:from>
    <xdr:to>
      <xdr:col>83</xdr:col>
      <xdr:colOff>57150</xdr:colOff>
      <xdr:row>23</xdr:row>
      <xdr:rowOff>114300</xdr:rowOff>
    </xdr:to>
    <xdr:sp>
      <xdr:nvSpPr>
        <xdr:cNvPr id="127" name="Line 631"/>
        <xdr:cNvSpPr>
          <a:spLocks/>
        </xdr:cNvSpPr>
      </xdr:nvSpPr>
      <xdr:spPr>
        <a:xfrm flipV="1">
          <a:off x="61074300" y="5953125"/>
          <a:ext cx="7239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23</xdr:row>
      <xdr:rowOff>19050</xdr:rowOff>
    </xdr:from>
    <xdr:to>
      <xdr:col>84</xdr:col>
      <xdr:colOff>285750</xdr:colOff>
      <xdr:row>23</xdr:row>
      <xdr:rowOff>95250</xdr:rowOff>
    </xdr:to>
    <xdr:sp>
      <xdr:nvSpPr>
        <xdr:cNvPr id="128" name="Line 632"/>
        <xdr:cNvSpPr>
          <a:spLocks/>
        </xdr:cNvSpPr>
      </xdr:nvSpPr>
      <xdr:spPr>
        <a:xfrm flipV="1">
          <a:off x="61798200" y="5876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22</xdr:row>
      <xdr:rowOff>0</xdr:rowOff>
    </xdr:from>
    <xdr:to>
      <xdr:col>86</xdr:col>
      <xdr:colOff>819150</xdr:colOff>
      <xdr:row>23</xdr:row>
      <xdr:rowOff>19050</xdr:rowOff>
    </xdr:to>
    <xdr:sp>
      <xdr:nvSpPr>
        <xdr:cNvPr id="129" name="Line 633"/>
        <xdr:cNvSpPr>
          <a:spLocks/>
        </xdr:cNvSpPr>
      </xdr:nvSpPr>
      <xdr:spPr>
        <a:xfrm flipV="1">
          <a:off x="62541150" y="5629275"/>
          <a:ext cx="20193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428625</xdr:colOff>
      <xdr:row>28</xdr:row>
      <xdr:rowOff>28575</xdr:rowOff>
    </xdr:from>
    <xdr:to>
      <xdr:col>21</xdr:col>
      <xdr:colOff>457200</xdr:colOff>
      <xdr:row>29</xdr:row>
      <xdr:rowOff>28575</xdr:rowOff>
    </xdr:to>
    <xdr:grpSp>
      <xdr:nvGrpSpPr>
        <xdr:cNvPr id="130" name="Group 634"/>
        <xdr:cNvGrpSpPr>
          <a:grpSpLocks/>
        </xdr:cNvGrpSpPr>
      </xdr:nvGrpSpPr>
      <xdr:grpSpPr>
        <a:xfrm>
          <a:off x="15801975" y="7029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31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34" name="Group 640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666750</xdr:colOff>
      <xdr:row>18</xdr:row>
      <xdr:rowOff>152400</xdr:rowOff>
    </xdr:from>
    <xdr:to>
      <xdr:col>55</xdr:col>
      <xdr:colOff>438150</xdr:colOff>
      <xdr:row>19</xdr:row>
      <xdr:rowOff>0</xdr:rowOff>
    </xdr:to>
    <xdr:sp>
      <xdr:nvSpPr>
        <xdr:cNvPr id="137" name="Line 649"/>
        <xdr:cNvSpPr>
          <a:spLocks/>
        </xdr:cNvSpPr>
      </xdr:nvSpPr>
      <xdr:spPr>
        <a:xfrm flipV="1">
          <a:off x="406336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18</xdr:row>
      <xdr:rowOff>114300</xdr:rowOff>
    </xdr:from>
    <xdr:to>
      <xdr:col>56</xdr:col>
      <xdr:colOff>647700</xdr:colOff>
      <xdr:row>18</xdr:row>
      <xdr:rowOff>152400</xdr:rowOff>
    </xdr:to>
    <xdr:sp>
      <xdr:nvSpPr>
        <xdr:cNvPr id="138" name="Line 650"/>
        <xdr:cNvSpPr>
          <a:spLocks/>
        </xdr:cNvSpPr>
      </xdr:nvSpPr>
      <xdr:spPr>
        <a:xfrm flipV="1">
          <a:off x="41376600" y="48291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18</xdr:row>
      <xdr:rowOff>114300</xdr:rowOff>
    </xdr:from>
    <xdr:to>
      <xdr:col>58</xdr:col>
      <xdr:colOff>476250</xdr:colOff>
      <xdr:row>18</xdr:row>
      <xdr:rowOff>114300</xdr:rowOff>
    </xdr:to>
    <xdr:sp>
      <xdr:nvSpPr>
        <xdr:cNvPr id="139" name="Line 652"/>
        <xdr:cNvSpPr>
          <a:spLocks/>
        </xdr:cNvSpPr>
      </xdr:nvSpPr>
      <xdr:spPr>
        <a:xfrm flipV="1">
          <a:off x="42100500" y="4829175"/>
          <a:ext cx="131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0" name="Line 65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1" name="Line 65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2" name="Line 65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3" name="Line 65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4" name="Line 65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5" name="Line 65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6" name="Line 65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7" name="Line 66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8" name="Line 6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9" name="Line 6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0" name="Line 6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1" name="Line 6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2" name="Line 6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3" name="Line 6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4" name="Line 6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5" name="Line 6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6" name="Line 6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7" name="Line 6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8" name="Line 6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9" name="Line 6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0" name="Line 6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1" name="Line 6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2" name="Line 6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3" name="Line 6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4" name="Line 6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5" name="Line 6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6" name="Line 6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7" name="Line 6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8" name="Line 6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9" name="Line 6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0" name="Line 6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1" name="Line 6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2" name="Line 6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3" name="Line 6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4" name="Line 6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5" name="Line 6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6" name="Line 6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7" name="Line 6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8" name="Line 6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9" name="Line 6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0" name="Line 6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1" name="Line 6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2" name="Line 6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3" name="Line 6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4" name="Line 6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5" name="Line 6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6" name="Line 6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7" name="Line 7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8" name="Line 7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9" name="Line 7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0" name="Line 7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1" name="Line 7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2" name="Line 7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3" name="Line 7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4" name="Line 7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5" name="Line 7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6" name="Line 7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7" name="Line 7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8" name="Line 7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9" name="Line 7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0" name="Line 7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1" name="Line 7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2" name="Line 7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03" name="Line 7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4" name="Line 71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5" name="Line 71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6" name="Line 71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7" name="Line 72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8" name="Line 72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9" name="Line 72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0" name="Line 72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1" name="Line 72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2" name="Line 7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3" name="Line 7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4" name="Line 7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5" name="Line 7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6" name="Line 7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7" name="Line 7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8" name="Line 7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9" name="Line 7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0" name="Line 7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1" name="Line 7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2" name="Line 7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3" name="Line 7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4" name="Line 7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5" name="Line 7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6" name="Line 7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7" name="Line 7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8" name="Line 7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9" name="Line 7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30" name="Line 7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31" name="Line 7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2" name="Line 74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3" name="Line 74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4" name="Line 74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5" name="Line 74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6" name="Line 74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7" name="Line 75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8" name="Line 75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9" name="Line 75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0" name="Line 7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1" name="Line 7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2" name="Line 7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3" name="Line 7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4" name="Line 7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5" name="Line 7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6" name="Line 7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7" name="Line 7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8" name="Line 7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9" name="Line 7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0" name="Line 7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1" name="Line 7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2" name="Line 7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3" name="Line 7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4" name="Line 7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5" name="Line 7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6" name="Line 7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7" name="Line 7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8" name="Line 7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9" name="Line 7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0" name="Line 7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1" name="Line 7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2" name="Line 7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3" name="Line 7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4" name="Line 7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5" name="Line 7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6" name="Line 7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7" name="Line 7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8" name="Line 7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9" name="Line 7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0" name="Line 7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1" name="Line 7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2" name="Line 7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3" name="Line 7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4" name="Line 7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5" name="Line 7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6" name="Line 7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7" name="Line 7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8" name="Line 7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9" name="Line 7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0" name="Line 7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1" name="Line 7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2" name="Line 7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3" name="Line 7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4" name="Line 7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5" name="Line 7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6" name="Line 7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7" name="Line 8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8" name="Line 8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9" name="Line 8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0" name="Line 8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1" name="Line 8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2" name="Line 8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3" name="Line 8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4" name="Line 8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5" name="Line 8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6" name="Line 8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7" name="Line 8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8" name="Line 8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9" name="Line 8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0" name="Line 8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1" name="Line 8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2" name="Line 8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3" name="Line 8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4" name="Line 8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8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6" name="Line 8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7" name="Line 8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8" name="Line 8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9" name="Line 8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0" name="Line 8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1" name="Line 8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2" name="Line 8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3" name="Line 8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4" name="Line 8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5" name="Line 8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6" name="Line 8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7" name="Line 8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8" name="Line 8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9" name="Line 8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0" name="Line 8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1" name="Line 8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2" name="Line 8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3" name="Line 8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4" name="Line 8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5" name="Line 8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6" name="Line 8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7" name="Line 8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8" name="Line 8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9" name="Line 8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0" name="Line 8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1" name="Line 8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2" name="Line 8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3" name="Line 8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4" name="Line 8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5" name="Line 8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6" name="Line 84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7" name="Line 85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8" name="Line 85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9" name="Line 85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0" name="Line 8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1" name="Line 8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2" name="Line 8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3" name="Line 8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4" name="Line 8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5" name="Line 8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6" name="Line 8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7" name="Line 8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8" name="Line 8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9" name="Line 8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0" name="Line 8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1" name="Line 8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2" name="Line 8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3" name="Line 8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4" name="Line 8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5" name="Line 8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6" name="Line 8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7" name="Line 8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8" name="Line 8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9" name="Line 8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0" name="Line 8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1" name="Line 8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2" name="Line 8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63" name="Line 8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4" name="Line 87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5" name="Line 87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6" name="Line 87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7" name="Line 88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8" name="Line 88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9" name="Line 88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0" name="Line 88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1" name="Line 88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2" name="Line 88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3" name="Line 88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4" name="Line 88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5" name="Line 88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6" name="Line 88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7" name="Line 89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8" name="Line 89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9" name="Line 89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0" name="Line 89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1" name="Line 89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2" name="Line 89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3" name="Line 89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4" name="Line 89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5" name="Line 89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6" name="Line 89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7" name="Line 90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8" name="Line 90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9" name="Line 90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0" name="Line 90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1" name="Line 90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2" name="Line 90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3" name="Line 90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4" name="Line 90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5" name="Line 90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6" name="Line 90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7" name="Line 91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8" name="Line 91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9" name="Line 91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0" name="Line 9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1" name="Line 9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2" name="Line 9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3" name="Line 9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4" name="Line 9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5" name="Line 9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6" name="Line 9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7" name="Line 9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8" name="Line 9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9" name="Line 9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0" name="Line 9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1" name="Line 9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2" name="Line 92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3" name="Line 92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4" name="Line 92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5" name="Line 92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6" name="Line 92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7" name="Line 93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8" name="Line 93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9" name="Line 93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0" name="Line 93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1" name="Line 93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2" name="Line 93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23" name="Line 93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4" name="Line 9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5" name="Line 9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6" name="Line 9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7" name="Line 9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8" name="Line 9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9" name="Line 9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0" name="Line 9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1" name="Line 9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2" name="Line 9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3" name="Line 9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4" name="Line 9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5" name="Line 9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9525</xdr:rowOff>
    </xdr:from>
    <xdr:to>
      <xdr:col>81</xdr:col>
      <xdr:colOff>276225</xdr:colOff>
      <xdr:row>29</xdr:row>
      <xdr:rowOff>9525</xdr:rowOff>
    </xdr:to>
    <xdr:sp>
      <xdr:nvSpPr>
        <xdr:cNvPr id="436" name="Line 952"/>
        <xdr:cNvSpPr>
          <a:spLocks/>
        </xdr:cNvSpPr>
      </xdr:nvSpPr>
      <xdr:spPr>
        <a:xfrm>
          <a:off x="60502800" y="5181600"/>
          <a:ext cx="190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21</xdr:row>
      <xdr:rowOff>219075</xdr:rowOff>
    </xdr:from>
    <xdr:to>
      <xdr:col>64</xdr:col>
      <xdr:colOff>647700</xdr:colOff>
      <xdr:row>23</xdr:row>
      <xdr:rowOff>114300</xdr:rowOff>
    </xdr:to>
    <xdr:grpSp>
      <xdr:nvGrpSpPr>
        <xdr:cNvPr id="437" name="Group 955"/>
        <xdr:cNvGrpSpPr>
          <a:grpSpLocks noChangeAspect="1"/>
        </xdr:cNvGrpSpPr>
      </xdr:nvGrpSpPr>
      <xdr:grpSpPr>
        <a:xfrm>
          <a:off x="477393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8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40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441" name="text 55"/>
        <xdr:cNvSpPr txBox="1">
          <a:spLocks noChangeArrowheads="1"/>
        </xdr:cNvSpPr>
      </xdr:nvSpPr>
      <xdr:spPr>
        <a:xfrm>
          <a:off x="94297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371475</xdr:colOff>
      <xdr:row>29</xdr:row>
      <xdr:rowOff>114300</xdr:rowOff>
    </xdr:from>
    <xdr:to>
      <xdr:col>62</xdr:col>
      <xdr:colOff>0</xdr:colOff>
      <xdr:row>29</xdr:row>
      <xdr:rowOff>114300</xdr:rowOff>
    </xdr:to>
    <xdr:sp>
      <xdr:nvSpPr>
        <xdr:cNvPr id="442" name="Line 960"/>
        <xdr:cNvSpPr>
          <a:spLocks/>
        </xdr:cNvSpPr>
      </xdr:nvSpPr>
      <xdr:spPr>
        <a:xfrm flipV="1">
          <a:off x="42795825" y="7343775"/>
          <a:ext cx="311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114300</xdr:rowOff>
    </xdr:from>
    <xdr:to>
      <xdr:col>73</xdr:col>
      <xdr:colOff>200025</xdr:colOff>
      <xdr:row>29</xdr:row>
      <xdr:rowOff>114300</xdr:rowOff>
    </xdr:to>
    <xdr:sp>
      <xdr:nvSpPr>
        <xdr:cNvPr id="443" name="Line 961"/>
        <xdr:cNvSpPr>
          <a:spLocks/>
        </xdr:cNvSpPr>
      </xdr:nvSpPr>
      <xdr:spPr>
        <a:xfrm flipV="1">
          <a:off x="46882050" y="7343775"/>
          <a:ext cx="762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29</xdr:row>
      <xdr:rowOff>0</xdr:rowOff>
    </xdr:from>
    <xdr:ext cx="971550" cy="228600"/>
    <xdr:sp>
      <xdr:nvSpPr>
        <xdr:cNvPr id="444" name="text 7166"/>
        <xdr:cNvSpPr txBox="1">
          <a:spLocks noChangeArrowheads="1"/>
        </xdr:cNvSpPr>
      </xdr:nvSpPr>
      <xdr:spPr>
        <a:xfrm>
          <a:off x="45910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5" name="Line 96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6" name="Line 96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7" name="Line 96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8" name="Line 96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17</xdr:row>
      <xdr:rowOff>114300</xdr:rowOff>
    </xdr:from>
    <xdr:to>
      <xdr:col>72</xdr:col>
      <xdr:colOff>219075</xdr:colOff>
      <xdr:row>17</xdr:row>
      <xdr:rowOff>114300</xdr:rowOff>
    </xdr:to>
    <xdr:sp>
      <xdr:nvSpPr>
        <xdr:cNvPr id="449" name="Line 969"/>
        <xdr:cNvSpPr>
          <a:spLocks/>
        </xdr:cNvSpPr>
      </xdr:nvSpPr>
      <xdr:spPr>
        <a:xfrm>
          <a:off x="47348775" y="460057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0" name="Line 970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1" name="Line 971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2" name="Line 972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53" name="Line 973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454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5" name="Line 9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6" name="Line 9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7" name="Line 9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" name="Line 9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20</xdr:row>
      <xdr:rowOff>114300</xdr:rowOff>
    </xdr:from>
    <xdr:to>
      <xdr:col>50</xdr:col>
      <xdr:colOff>647700</xdr:colOff>
      <xdr:row>20</xdr:row>
      <xdr:rowOff>114300</xdr:rowOff>
    </xdr:to>
    <xdr:sp>
      <xdr:nvSpPr>
        <xdr:cNvPr id="459" name="Line 981"/>
        <xdr:cNvSpPr>
          <a:spLocks/>
        </xdr:cNvSpPr>
      </xdr:nvSpPr>
      <xdr:spPr>
        <a:xfrm>
          <a:off x="10182225" y="5286375"/>
          <a:ext cx="2746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0" name="Line 98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1" name="Line 98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2" name="Line 98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3" name="Line 98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20</xdr:row>
      <xdr:rowOff>0</xdr:rowOff>
    </xdr:from>
    <xdr:ext cx="533400" cy="228600"/>
    <xdr:sp>
      <xdr:nvSpPr>
        <xdr:cNvPr id="464" name="text 7125"/>
        <xdr:cNvSpPr txBox="1">
          <a:spLocks noChangeArrowheads="1"/>
        </xdr:cNvSpPr>
      </xdr:nvSpPr>
      <xdr:spPr>
        <a:xfrm>
          <a:off x="11658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</xdr:col>
      <xdr:colOff>466725</xdr:colOff>
      <xdr:row>23</xdr:row>
      <xdr:rowOff>114300</xdr:rowOff>
    </xdr:from>
    <xdr:to>
      <xdr:col>35</xdr:col>
      <xdr:colOff>133350</xdr:colOff>
      <xdr:row>23</xdr:row>
      <xdr:rowOff>114300</xdr:rowOff>
    </xdr:to>
    <xdr:sp>
      <xdr:nvSpPr>
        <xdr:cNvPr id="465" name="Line 987"/>
        <xdr:cNvSpPr>
          <a:spLocks/>
        </xdr:cNvSpPr>
      </xdr:nvSpPr>
      <xdr:spPr>
        <a:xfrm>
          <a:off x="7439025" y="5972175"/>
          <a:ext cx="1846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6" name="Line 988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7" name="Line 989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8" name="Line 990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9" name="Line 991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33400" cy="228600"/>
    <xdr:sp>
      <xdr:nvSpPr>
        <xdr:cNvPr id="470" name="text 7125"/>
        <xdr:cNvSpPr txBox="1">
          <a:spLocks noChangeArrowheads="1"/>
        </xdr:cNvSpPr>
      </xdr:nvSpPr>
      <xdr:spPr>
        <a:xfrm>
          <a:off x="1017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504825</xdr:colOff>
      <xdr:row>26</xdr:row>
      <xdr:rowOff>114300</xdr:rowOff>
    </xdr:from>
    <xdr:to>
      <xdr:col>34</xdr:col>
      <xdr:colOff>371475</xdr:colOff>
      <xdr:row>26</xdr:row>
      <xdr:rowOff>114300</xdr:rowOff>
    </xdr:to>
    <xdr:sp>
      <xdr:nvSpPr>
        <xdr:cNvPr id="471" name="Line 993"/>
        <xdr:cNvSpPr>
          <a:spLocks/>
        </xdr:cNvSpPr>
      </xdr:nvSpPr>
      <xdr:spPr>
        <a:xfrm>
          <a:off x="7477125" y="6657975"/>
          <a:ext cx="1769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2" name="Line 994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3" name="Line 995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4" name="Line 996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75" name="Line 997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33400" cy="228600"/>
    <xdr:sp>
      <xdr:nvSpPr>
        <xdr:cNvPr id="476" name="text 7125"/>
        <xdr:cNvSpPr txBox="1">
          <a:spLocks noChangeArrowheads="1"/>
        </xdr:cNvSpPr>
      </xdr:nvSpPr>
      <xdr:spPr>
        <a:xfrm>
          <a:off x="10172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22</xdr:col>
      <xdr:colOff>0</xdr:colOff>
      <xdr:row>29</xdr:row>
      <xdr:rowOff>114300</xdr:rowOff>
    </xdr:from>
    <xdr:to>
      <xdr:col>57</xdr:col>
      <xdr:colOff>419100</xdr:colOff>
      <xdr:row>29</xdr:row>
      <xdr:rowOff>114300</xdr:rowOff>
    </xdr:to>
    <xdr:sp>
      <xdr:nvSpPr>
        <xdr:cNvPr id="477" name="Line 999"/>
        <xdr:cNvSpPr>
          <a:spLocks/>
        </xdr:cNvSpPr>
      </xdr:nvSpPr>
      <xdr:spPr>
        <a:xfrm>
          <a:off x="15887700" y="7343775"/>
          <a:ext cx="2695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8" name="Line 1000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9" name="Line 1001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0" name="Line 1002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1" name="Line 1003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10172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84</xdr:col>
      <xdr:colOff>742950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483" name="Group 1005"/>
        <xdr:cNvGrpSpPr>
          <a:grpSpLocks noChangeAspect="1"/>
        </xdr:cNvGrpSpPr>
      </xdr:nvGrpSpPr>
      <xdr:grpSpPr>
        <a:xfrm>
          <a:off x="62998350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84" name="Line 100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00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0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00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01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01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228600</xdr:colOff>
      <xdr:row>30</xdr:row>
      <xdr:rowOff>171450</xdr:rowOff>
    </xdr:to>
    <xdr:grpSp>
      <xdr:nvGrpSpPr>
        <xdr:cNvPr id="490" name="Group 1012"/>
        <xdr:cNvGrpSpPr>
          <a:grpSpLocks noChangeAspect="1"/>
        </xdr:cNvGrpSpPr>
      </xdr:nvGrpSpPr>
      <xdr:grpSpPr>
        <a:xfrm>
          <a:off x="528732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1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657225</xdr:colOff>
      <xdr:row>22</xdr:row>
      <xdr:rowOff>57150</xdr:rowOff>
    </xdr:from>
    <xdr:to>
      <xdr:col>35</xdr:col>
      <xdr:colOff>123825</xdr:colOff>
      <xdr:row>22</xdr:row>
      <xdr:rowOff>171450</xdr:rowOff>
    </xdr:to>
    <xdr:grpSp>
      <xdr:nvGrpSpPr>
        <xdr:cNvPr id="497" name="Group 1019"/>
        <xdr:cNvGrpSpPr>
          <a:grpSpLocks/>
        </xdr:cNvGrpSpPr>
      </xdr:nvGrpSpPr>
      <xdr:grpSpPr>
        <a:xfrm>
          <a:off x="25460325" y="56864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498" name="Line 102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02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2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2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0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25</xdr:row>
      <xdr:rowOff>57150</xdr:rowOff>
    </xdr:from>
    <xdr:to>
      <xdr:col>34</xdr:col>
      <xdr:colOff>371475</xdr:colOff>
      <xdr:row>25</xdr:row>
      <xdr:rowOff>171450</xdr:rowOff>
    </xdr:to>
    <xdr:grpSp>
      <xdr:nvGrpSpPr>
        <xdr:cNvPr id="504" name="Group 9"/>
        <xdr:cNvGrpSpPr>
          <a:grpSpLocks/>
        </xdr:cNvGrpSpPr>
      </xdr:nvGrpSpPr>
      <xdr:grpSpPr>
        <a:xfrm>
          <a:off x="24736425" y="63722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05" name="Line 1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14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15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28</xdr:row>
      <xdr:rowOff>171450</xdr:rowOff>
    </xdr:from>
    <xdr:to>
      <xdr:col>57</xdr:col>
      <xdr:colOff>352425</xdr:colOff>
      <xdr:row>29</xdr:row>
      <xdr:rowOff>57150</xdr:rowOff>
    </xdr:to>
    <xdr:grpSp>
      <xdr:nvGrpSpPr>
        <xdr:cNvPr id="511" name="Group 16"/>
        <xdr:cNvGrpSpPr>
          <a:grpSpLocks/>
        </xdr:cNvGrpSpPr>
      </xdr:nvGrpSpPr>
      <xdr:grpSpPr>
        <a:xfrm>
          <a:off x="42338625" y="71723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12" name="Line 17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8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9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20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1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22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171450</xdr:colOff>
      <xdr:row>20</xdr:row>
      <xdr:rowOff>47625</xdr:rowOff>
    </xdr:from>
    <xdr:to>
      <xdr:col>14</xdr:col>
      <xdr:colOff>323850</xdr:colOff>
      <xdr:row>20</xdr:row>
      <xdr:rowOff>180975</xdr:rowOff>
    </xdr:to>
    <xdr:pic>
      <xdr:nvPicPr>
        <xdr:cNvPr id="51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5219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519" name="Group 27"/>
        <xdr:cNvGrpSpPr>
          <a:grpSpLocks noChangeAspect="1"/>
        </xdr:cNvGrpSpPr>
      </xdr:nvGrpSpPr>
      <xdr:grpSpPr>
        <a:xfrm>
          <a:off x="13239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0" name="Line 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209550</xdr:rowOff>
    </xdr:from>
    <xdr:to>
      <xdr:col>23</xdr:col>
      <xdr:colOff>409575</xdr:colOff>
      <xdr:row>23</xdr:row>
      <xdr:rowOff>114300</xdr:rowOff>
    </xdr:to>
    <xdr:grpSp>
      <xdr:nvGrpSpPr>
        <xdr:cNvPr id="522" name="Group 30"/>
        <xdr:cNvGrpSpPr>
          <a:grpSpLocks noChangeAspect="1"/>
        </xdr:cNvGrpSpPr>
      </xdr:nvGrpSpPr>
      <xdr:grpSpPr>
        <a:xfrm>
          <a:off x="169545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209550</xdr:rowOff>
    </xdr:from>
    <xdr:to>
      <xdr:col>23</xdr:col>
      <xdr:colOff>409575</xdr:colOff>
      <xdr:row>26</xdr:row>
      <xdr:rowOff>114300</xdr:rowOff>
    </xdr:to>
    <xdr:grpSp>
      <xdr:nvGrpSpPr>
        <xdr:cNvPr id="525" name="Group 33"/>
        <xdr:cNvGrpSpPr>
          <a:grpSpLocks noChangeAspect="1"/>
        </xdr:cNvGrpSpPr>
      </xdr:nvGrpSpPr>
      <xdr:grpSpPr>
        <a:xfrm>
          <a:off x="169545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24</xdr:row>
      <xdr:rowOff>123825</xdr:rowOff>
    </xdr:from>
    <xdr:to>
      <xdr:col>18</xdr:col>
      <xdr:colOff>314325</xdr:colOff>
      <xdr:row>25</xdr:row>
      <xdr:rowOff>114300</xdr:rowOff>
    </xdr:to>
    <xdr:grpSp>
      <xdr:nvGrpSpPr>
        <xdr:cNvPr id="528" name="Group 36"/>
        <xdr:cNvGrpSpPr>
          <a:grpSpLocks/>
        </xdr:cNvGrpSpPr>
      </xdr:nvGrpSpPr>
      <xdr:grpSpPr>
        <a:xfrm>
          <a:off x="127920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9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29</xdr:row>
      <xdr:rowOff>114300</xdr:rowOff>
    </xdr:from>
    <xdr:to>
      <xdr:col>27</xdr:col>
      <xdr:colOff>438150</xdr:colOff>
      <xdr:row>31</xdr:row>
      <xdr:rowOff>0</xdr:rowOff>
    </xdr:to>
    <xdr:grpSp>
      <xdr:nvGrpSpPr>
        <xdr:cNvPr id="533" name="Group 41"/>
        <xdr:cNvGrpSpPr>
          <a:grpSpLocks/>
        </xdr:cNvGrpSpPr>
      </xdr:nvGrpSpPr>
      <xdr:grpSpPr>
        <a:xfrm>
          <a:off x="19916775" y="73437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4" name="Line 4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4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18</xdr:row>
      <xdr:rowOff>209550</xdr:rowOff>
    </xdr:from>
    <xdr:to>
      <xdr:col>34</xdr:col>
      <xdr:colOff>628650</xdr:colOff>
      <xdr:row>20</xdr:row>
      <xdr:rowOff>114300</xdr:rowOff>
    </xdr:to>
    <xdr:grpSp>
      <xdr:nvGrpSpPr>
        <xdr:cNvPr id="536" name="Group 47"/>
        <xdr:cNvGrpSpPr>
          <a:grpSpLocks noChangeAspect="1"/>
        </xdr:cNvGrpSpPr>
      </xdr:nvGrpSpPr>
      <xdr:grpSpPr>
        <a:xfrm>
          <a:off x="251269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539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23</xdr:col>
      <xdr:colOff>247650</xdr:colOff>
      <xdr:row>20</xdr:row>
      <xdr:rowOff>114300</xdr:rowOff>
    </xdr:from>
    <xdr:to>
      <xdr:col>34</xdr:col>
      <xdr:colOff>476250</xdr:colOff>
      <xdr:row>23</xdr:row>
      <xdr:rowOff>114300</xdr:rowOff>
    </xdr:to>
    <xdr:sp>
      <xdr:nvSpPr>
        <xdr:cNvPr id="540" name="Line 56"/>
        <xdr:cNvSpPr>
          <a:spLocks/>
        </xdr:cNvSpPr>
      </xdr:nvSpPr>
      <xdr:spPr>
        <a:xfrm flipV="1">
          <a:off x="17106900" y="52863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34</xdr:col>
      <xdr:colOff>476250</xdr:colOff>
      <xdr:row>26</xdr:row>
      <xdr:rowOff>114300</xdr:rowOff>
    </xdr:to>
    <xdr:sp>
      <xdr:nvSpPr>
        <xdr:cNvPr id="541" name="Line 57"/>
        <xdr:cNvSpPr>
          <a:spLocks/>
        </xdr:cNvSpPr>
      </xdr:nvSpPr>
      <xdr:spPr>
        <a:xfrm flipV="1">
          <a:off x="17106900" y="59721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542" name="Line 58"/>
        <xdr:cNvSpPr>
          <a:spLocks/>
        </xdr:cNvSpPr>
      </xdr:nvSpPr>
      <xdr:spPr>
        <a:xfrm>
          <a:off x="13392150" y="66579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43" name="Line 60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44" name="Line 61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45" name="Line 62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46" name="Line 63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29</xdr:row>
      <xdr:rowOff>0</xdr:rowOff>
    </xdr:from>
    <xdr:ext cx="533400" cy="228600"/>
    <xdr:sp>
      <xdr:nvSpPr>
        <xdr:cNvPr id="547" name="text 7125"/>
        <xdr:cNvSpPr txBox="1">
          <a:spLocks noChangeArrowheads="1"/>
        </xdr:cNvSpPr>
      </xdr:nvSpPr>
      <xdr:spPr>
        <a:xfrm>
          <a:off x="26517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48" name="Line 65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49" name="Line 66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0" name="Line 67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51" name="Line 68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21</xdr:row>
      <xdr:rowOff>209550</xdr:rowOff>
    </xdr:from>
    <xdr:to>
      <xdr:col>34</xdr:col>
      <xdr:colOff>628650</xdr:colOff>
      <xdr:row>23</xdr:row>
      <xdr:rowOff>114300</xdr:rowOff>
    </xdr:to>
    <xdr:grpSp>
      <xdr:nvGrpSpPr>
        <xdr:cNvPr id="552" name="Group 70"/>
        <xdr:cNvGrpSpPr>
          <a:grpSpLocks noChangeAspect="1"/>
        </xdr:cNvGrpSpPr>
      </xdr:nvGrpSpPr>
      <xdr:grpSpPr>
        <a:xfrm>
          <a:off x="25126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3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30</xdr:row>
      <xdr:rowOff>0</xdr:rowOff>
    </xdr:from>
    <xdr:to>
      <xdr:col>33</xdr:col>
      <xdr:colOff>85725</xdr:colOff>
      <xdr:row>31</xdr:row>
      <xdr:rowOff>0</xdr:rowOff>
    </xdr:to>
    <xdr:grpSp>
      <xdr:nvGrpSpPr>
        <xdr:cNvPr id="555" name="Group 73"/>
        <xdr:cNvGrpSpPr>
          <a:grpSpLocks/>
        </xdr:cNvGrpSpPr>
      </xdr:nvGrpSpPr>
      <xdr:grpSpPr>
        <a:xfrm>
          <a:off x="24345900" y="7458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56" name="Rectangle 7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7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7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20</xdr:row>
      <xdr:rowOff>171450</xdr:rowOff>
    </xdr:from>
    <xdr:to>
      <xdr:col>28</xdr:col>
      <xdr:colOff>685800</xdr:colOff>
      <xdr:row>21</xdr:row>
      <xdr:rowOff>171450</xdr:rowOff>
    </xdr:to>
    <xdr:grpSp>
      <xdr:nvGrpSpPr>
        <xdr:cNvPr id="559" name="Group 77"/>
        <xdr:cNvGrpSpPr>
          <a:grpSpLocks/>
        </xdr:cNvGrpSpPr>
      </xdr:nvGrpSpPr>
      <xdr:grpSpPr>
        <a:xfrm>
          <a:off x="21002625" y="53435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60" name="Rectangle 7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7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8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285750</xdr:colOff>
      <xdr:row>30</xdr:row>
      <xdr:rowOff>66675</xdr:rowOff>
    </xdr:from>
    <xdr:to>
      <xdr:col>44</xdr:col>
      <xdr:colOff>638175</xdr:colOff>
      <xdr:row>30</xdr:row>
      <xdr:rowOff>190500</xdr:rowOff>
    </xdr:to>
    <xdr:sp>
      <xdr:nvSpPr>
        <xdr:cNvPr id="563" name="kreslení 417"/>
        <xdr:cNvSpPr>
          <a:spLocks/>
        </xdr:cNvSpPr>
      </xdr:nvSpPr>
      <xdr:spPr>
        <a:xfrm>
          <a:off x="326707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523875</xdr:colOff>
      <xdr:row>23</xdr:row>
      <xdr:rowOff>114300</xdr:rowOff>
    </xdr:from>
    <xdr:to>
      <xdr:col>82</xdr:col>
      <xdr:colOff>304800</xdr:colOff>
      <xdr:row>23</xdr:row>
      <xdr:rowOff>114300</xdr:rowOff>
    </xdr:to>
    <xdr:sp>
      <xdr:nvSpPr>
        <xdr:cNvPr id="564" name="Line 91"/>
        <xdr:cNvSpPr>
          <a:spLocks/>
        </xdr:cNvSpPr>
      </xdr:nvSpPr>
      <xdr:spPr>
        <a:xfrm>
          <a:off x="47920275" y="59721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65" name="Line 9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66" name="Line 9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67" name="Line 9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68" name="Line 9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95250</xdr:colOff>
      <xdr:row>25</xdr:row>
      <xdr:rowOff>57150</xdr:rowOff>
    </xdr:from>
    <xdr:to>
      <xdr:col>79</xdr:col>
      <xdr:colOff>390525</xdr:colOff>
      <xdr:row>25</xdr:row>
      <xdr:rowOff>171450</xdr:rowOff>
    </xdr:to>
    <xdr:grpSp>
      <xdr:nvGrpSpPr>
        <xdr:cNvPr id="569" name="Group 97"/>
        <xdr:cNvGrpSpPr>
          <a:grpSpLocks/>
        </xdr:cNvGrpSpPr>
      </xdr:nvGrpSpPr>
      <xdr:grpSpPr>
        <a:xfrm>
          <a:off x="588645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70" name="Oval 98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9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00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22</xdr:row>
      <xdr:rowOff>47625</xdr:rowOff>
    </xdr:from>
    <xdr:to>
      <xdr:col>82</xdr:col>
      <xdr:colOff>381000</xdr:colOff>
      <xdr:row>22</xdr:row>
      <xdr:rowOff>171450</xdr:rowOff>
    </xdr:to>
    <xdr:sp>
      <xdr:nvSpPr>
        <xdr:cNvPr id="573" name="kreslení 16"/>
        <xdr:cNvSpPr>
          <a:spLocks/>
        </xdr:cNvSpPr>
      </xdr:nvSpPr>
      <xdr:spPr>
        <a:xfrm>
          <a:off x="60798075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295275</xdr:colOff>
      <xdr:row>22</xdr:row>
      <xdr:rowOff>47625</xdr:rowOff>
    </xdr:from>
    <xdr:to>
      <xdr:col>80</xdr:col>
      <xdr:colOff>647700</xdr:colOff>
      <xdr:row>22</xdr:row>
      <xdr:rowOff>171450</xdr:rowOff>
    </xdr:to>
    <xdr:sp>
      <xdr:nvSpPr>
        <xdr:cNvPr id="574" name="kreslení 12"/>
        <xdr:cNvSpPr>
          <a:spLocks/>
        </xdr:cNvSpPr>
      </xdr:nvSpPr>
      <xdr:spPr>
        <a:xfrm>
          <a:off x="595788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20</xdr:row>
      <xdr:rowOff>9525</xdr:rowOff>
    </xdr:from>
    <xdr:to>
      <xdr:col>79</xdr:col>
      <xdr:colOff>361950</xdr:colOff>
      <xdr:row>22</xdr:row>
      <xdr:rowOff>0</xdr:rowOff>
    </xdr:to>
    <xdr:grpSp>
      <xdr:nvGrpSpPr>
        <xdr:cNvPr id="575" name="Group 103"/>
        <xdr:cNvGrpSpPr>
          <a:grpSpLocks noChangeAspect="1"/>
        </xdr:cNvGrpSpPr>
      </xdr:nvGrpSpPr>
      <xdr:grpSpPr>
        <a:xfrm>
          <a:off x="589121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76" name="Line 1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1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1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AutoShape 1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580" name="Group 108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1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583" name="Line 111"/>
        <xdr:cNvSpPr>
          <a:spLocks/>
        </xdr:cNvSpPr>
      </xdr:nvSpPr>
      <xdr:spPr>
        <a:xfrm>
          <a:off x="47891700" y="59721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114300</xdr:rowOff>
    </xdr:from>
    <xdr:to>
      <xdr:col>79</xdr:col>
      <xdr:colOff>266700</xdr:colOff>
      <xdr:row>28</xdr:row>
      <xdr:rowOff>123825</xdr:rowOff>
    </xdr:to>
    <xdr:sp>
      <xdr:nvSpPr>
        <xdr:cNvPr id="584" name="Line 112"/>
        <xdr:cNvSpPr>
          <a:spLocks/>
        </xdr:cNvSpPr>
      </xdr:nvSpPr>
      <xdr:spPr>
        <a:xfrm flipV="1">
          <a:off x="56664225" y="665797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29</xdr:row>
      <xdr:rowOff>85725</xdr:rowOff>
    </xdr:from>
    <xdr:to>
      <xdr:col>74</xdr:col>
      <xdr:colOff>381000</xdr:colOff>
      <xdr:row>29</xdr:row>
      <xdr:rowOff>114300</xdr:rowOff>
    </xdr:to>
    <xdr:sp>
      <xdr:nvSpPr>
        <xdr:cNvPr id="585" name="Line 113"/>
        <xdr:cNvSpPr>
          <a:spLocks/>
        </xdr:cNvSpPr>
      </xdr:nvSpPr>
      <xdr:spPr>
        <a:xfrm flipV="1">
          <a:off x="54473475" y="73152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381000</xdr:colOff>
      <xdr:row>29</xdr:row>
      <xdr:rowOff>9525</xdr:rowOff>
    </xdr:from>
    <xdr:to>
      <xdr:col>75</xdr:col>
      <xdr:colOff>152400</xdr:colOff>
      <xdr:row>29</xdr:row>
      <xdr:rowOff>85725</xdr:rowOff>
    </xdr:to>
    <xdr:sp>
      <xdr:nvSpPr>
        <xdr:cNvPr id="586" name="Line 114"/>
        <xdr:cNvSpPr>
          <a:spLocks/>
        </xdr:cNvSpPr>
      </xdr:nvSpPr>
      <xdr:spPr>
        <a:xfrm flipV="1">
          <a:off x="552069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28</xdr:row>
      <xdr:rowOff>123825</xdr:rowOff>
    </xdr:from>
    <xdr:to>
      <xdr:col>76</xdr:col>
      <xdr:colOff>352425</xdr:colOff>
      <xdr:row>29</xdr:row>
      <xdr:rowOff>9525</xdr:rowOff>
    </xdr:to>
    <xdr:sp>
      <xdr:nvSpPr>
        <xdr:cNvPr id="587" name="Line 115"/>
        <xdr:cNvSpPr>
          <a:spLocks/>
        </xdr:cNvSpPr>
      </xdr:nvSpPr>
      <xdr:spPr>
        <a:xfrm flipV="1">
          <a:off x="55949850" y="71247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114300</xdr:rowOff>
    </xdr:from>
    <xdr:to>
      <xdr:col>58</xdr:col>
      <xdr:colOff>628650</xdr:colOff>
      <xdr:row>20</xdr:row>
      <xdr:rowOff>28575</xdr:rowOff>
    </xdr:to>
    <xdr:grpSp>
      <xdr:nvGrpSpPr>
        <xdr:cNvPr id="588" name="Group 116"/>
        <xdr:cNvGrpSpPr>
          <a:grpSpLocks noChangeAspect="1"/>
        </xdr:cNvGrpSpPr>
      </xdr:nvGrpSpPr>
      <xdr:grpSpPr>
        <a:xfrm>
          <a:off x="432625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9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18</xdr:row>
      <xdr:rowOff>114300</xdr:rowOff>
    </xdr:from>
    <xdr:to>
      <xdr:col>58</xdr:col>
      <xdr:colOff>476250</xdr:colOff>
      <xdr:row>23</xdr:row>
      <xdr:rowOff>114300</xdr:rowOff>
    </xdr:to>
    <xdr:sp>
      <xdr:nvSpPr>
        <xdr:cNvPr id="591" name="Line 122"/>
        <xdr:cNvSpPr>
          <a:spLocks/>
        </xdr:cNvSpPr>
      </xdr:nvSpPr>
      <xdr:spPr>
        <a:xfrm flipV="1">
          <a:off x="39728775" y="4829175"/>
          <a:ext cx="3686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17</xdr:row>
      <xdr:rowOff>114300</xdr:rowOff>
    </xdr:from>
    <xdr:to>
      <xdr:col>63</xdr:col>
      <xdr:colOff>447675</xdr:colOff>
      <xdr:row>18</xdr:row>
      <xdr:rowOff>114300</xdr:rowOff>
    </xdr:to>
    <xdr:sp>
      <xdr:nvSpPr>
        <xdr:cNvPr id="592" name="Line 124"/>
        <xdr:cNvSpPr>
          <a:spLocks/>
        </xdr:cNvSpPr>
      </xdr:nvSpPr>
      <xdr:spPr>
        <a:xfrm flipV="1">
          <a:off x="43414950" y="4600575"/>
          <a:ext cx="3914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20</xdr:row>
      <xdr:rowOff>85725</xdr:rowOff>
    </xdr:from>
    <xdr:to>
      <xdr:col>51</xdr:col>
      <xdr:colOff>419100</xdr:colOff>
      <xdr:row>20</xdr:row>
      <xdr:rowOff>114300</xdr:rowOff>
    </xdr:to>
    <xdr:sp>
      <xdr:nvSpPr>
        <xdr:cNvPr id="593" name="Line 126"/>
        <xdr:cNvSpPr>
          <a:spLocks/>
        </xdr:cNvSpPr>
      </xdr:nvSpPr>
      <xdr:spPr>
        <a:xfrm flipV="1">
          <a:off x="37652325" y="52578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20</xdr:row>
      <xdr:rowOff>9525</xdr:rowOff>
    </xdr:from>
    <xdr:to>
      <xdr:col>52</xdr:col>
      <xdr:colOff>647700</xdr:colOff>
      <xdr:row>20</xdr:row>
      <xdr:rowOff>85725</xdr:rowOff>
    </xdr:to>
    <xdr:sp>
      <xdr:nvSpPr>
        <xdr:cNvPr id="594" name="Line 127"/>
        <xdr:cNvSpPr>
          <a:spLocks/>
        </xdr:cNvSpPr>
      </xdr:nvSpPr>
      <xdr:spPr>
        <a:xfrm flipV="1">
          <a:off x="38385750" y="518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647700</xdr:colOff>
      <xdr:row>19</xdr:row>
      <xdr:rowOff>0</xdr:rowOff>
    </xdr:from>
    <xdr:to>
      <xdr:col>54</xdr:col>
      <xdr:colOff>676275</xdr:colOff>
      <xdr:row>20</xdr:row>
      <xdr:rowOff>9525</xdr:rowOff>
    </xdr:to>
    <xdr:sp>
      <xdr:nvSpPr>
        <xdr:cNvPr id="595" name="Line 128"/>
        <xdr:cNvSpPr>
          <a:spLocks/>
        </xdr:cNvSpPr>
      </xdr:nvSpPr>
      <xdr:spPr>
        <a:xfrm flipV="1">
          <a:off x="39128700" y="4943475"/>
          <a:ext cx="15144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676275</xdr:colOff>
      <xdr:row>21</xdr:row>
      <xdr:rowOff>47625</xdr:rowOff>
    </xdr:from>
    <xdr:to>
      <xdr:col>52</xdr:col>
      <xdr:colOff>704850</xdr:colOff>
      <xdr:row>22</xdr:row>
      <xdr:rowOff>47625</xdr:rowOff>
    </xdr:to>
    <xdr:grpSp>
      <xdr:nvGrpSpPr>
        <xdr:cNvPr id="596" name="Group 134"/>
        <xdr:cNvGrpSpPr>
          <a:grpSpLocks/>
        </xdr:cNvGrpSpPr>
      </xdr:nvGrpSpPr>
      <xdr:grpSpPr>
        <a:xfrm>
          <a:off x="39157275" y="54483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97" name="Rectangle 1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628650</xdr:colOff>
      <xdr:row>22</xdr:row>
      <xdr:rowOff>57150</xdr:rowOff>
    </xdr:from>
    <xdr:to>
      <xdr:col>72</xdr:col>
      <xdr:colOff>923925</xdr:colOff>
      <xdr:row>22</xdr:row>
      <xdr:rowOff>171450</xdr:rowOff>
    </xdr:to>
    <xdr:grpSp>
      <xdr:nvGrpSpPr>
        <xdr:cNvPr id="600" name="Group 139"/>
        <xdr:cNvGrpSpPr>
          <a:grpSpLocks/>
        </xdr:cNvGrpSpPr>
      </xdr:nvGrpSpPr>
      <xdr:grpSpPr>
        <a:xfrm>
          <a:off x="53968650" y="5686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01" name="Oval 14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4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4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30</xdr:row>
      <xdr:rowOff>114300</xdr:rowOff>
    </xdr:from>
    <xdr:to>
      <xdr:col>61</xdr:col>
      <xdr:colOff>0</xdr:colOff>
      <xdr:row>31</xdr:row>
      <xdr:rowOff>114300</xdr:rowOff>
    </xdr:to>
    <xdr:sp>
      <xdr:nvSpPr>
        <xdr:cNvPr id="604" name="text 7125"/>
        <xdr:cNvSpPr txBox="1">
          <a:spLocks noChangeArrowheads="1"/>
        </xdr:cNvSpPr>
      </xdr:nvSpPr>
      <xdr:spPr>
        <a:xfrm>
          <a:off x="44881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40</xdr:col>
      <xdr:colOff>819150</xdr:colOff>
      <xdr:row>24</xdr:row>
      <xdr:rowOff>76200</xdr:rowOff>
    </xdr:from>
    <xdr:to>
      <xdr:col>66</xdr:col>
      <xdr:colOff>361950</xdr:colOff>
      <xdr:row>25</xdr:row>
      <xdr:rowOff>152400</xdr:rowOff>
    </xdr:to>
    <xdr:grpSp>
      <xdr:nvGrpSpPr>
        <xdr:cNvPr id="605" name="Group 154"/>
        <xdr:cNvGrpSpPr>
          <a:grpSpLocks/>
        </xdr:cNvGrpSpPr>
      </xdr:nvGrpSpPr>
      <xdr:grpSpPr>
        <a:xfrm>
          <a:off x="30079950" y="6162675"/>
          <a:ext cx="19164300" cy="304800"/>
          <a:chOff x="89" y="239"/>
          <a:chExt cx="863" cy="32"/>
        </a:xfrm>
        <a:solidFill>
          <a:srgbClr val="FFFFFF"/>
        </a:solidFill>
      </xdr:grpSpPr>
      <xdr:sp>
        <xdr:nvSpPr>
          <xdr:cNvPr id="606" name="Rectangle 15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5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5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5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5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6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16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16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6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24</xdr:row>
      <xdr:rowOff>114300</xdr:rowOff>
    </xdr:from>
    <xdr:to>
      <xdr:col>61</xdr:col>
      <xdr:colOff>0</xdr:colOff>
      <xdr:row>25</xdr:row>
      <xdr:rowOff>114300</xdr:rowOff>
    </xdr:to>
    <xdr:sp>
      <xdr:nvSpPr>
        <xdr:cNvPr id="615" name="text 7125"/>
        <xdr:cNvSpPr txBox="1">
          <a:spLocks noChangeArrowheads="1"/>
        </xdr:cNvSpPr>
      </xdr:nvSpPr>
      <xdr:spPr>
        <a:xfrm>
          <a:off x="448818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twoCellAnchor>
    <xdr:from>
      <xdr:col>41</xdr:col>
      <xdr:colOff>209550</xdr:colOff>
      <xdr:row>27</xdr:row>
      <xdr:rowOff>76200</xdr:rowOff>
    </xdr:from>
    <xdr:to>
      <xdr:col>66</xdr:col>
      <xdr:colOff>352425</xdr:colOff>
      <xdr:row>28</xdr:row>
      <xdr:rowOff>152400</xdr:rowOff>
    </xdr:to>
    <xdr:grpSp>
      <xdr:nvGrpSpPr>
        <xdr:cNvPr id="616" name="Group 165"/>
        <xdr:cNvGrpSpPr>
          <a:grpSpLocks/>
        </xdr:cNvGrpSpPr>
      </xdr:nvGrpSpPr>
      <xdr:grpSpPr>
        <a:xfrm>
          <a:off x="30441900" y="6848475"/>
          <a:ext cx="18792825" cy="304800"/>
          <a:chOff x="89" y="239"/>
          <a:chExt cx="863" cy="32"/>
        </a:xfrm>
        <a:solidFill>
          <a:srgbClr val="FFFFFF"/>
        </a:solidFill>
      </xdr:grpSpPr>
      <xdr:sp>
        <xdr:nvSpPr>
          <xdr:cNvPr id="617" name="Rectangle 1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1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27</xdr:row>
      <xdr:rowOff>114300</xdr:rowOff>
    </xdr:from>
    <xdr:to>
      <xdr:col>61</xdr:col>
      <xdr:colOff>0</xdr:colOff>
      <xdr:row>28</xdr:row>
      <xdr:rowOff>114300</xdr:rowOff>
    </xdr:to>
    <xdr:sp>
      <xdr:nvSpPr>
        <xdr:cNvPr id="626" name="text 7125"/>
        <xdr:cNvSpPr txBox="1">
          <a:spLocks noChangeArrowheads="1"/>
        </xdr:cNvSpPr>
      </xdr:nvSpPr>
      <xdr:spPr>
        <a:xfrm>
          <a:off x="44881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twoCellAnchor>
  <xdr:oneCellAnchor>
    <xdr:from>
      <xdr:col>66</xdr:col>
      <xdr:colOff>390525</xdr:colOff>
      <xdr:row>27</xdr:row>
      <xdr:rowOff>114300</xdr:rowOff>
    </xdr:from>
    <xdr:ext cx="371475" cy="285750"/>
    <xdr:sp>
      <xdr:nvSpPr>
        <xdr:cNvPr id="627" name="text 454"/>
        <xdr:cNvSpPr txBox="1">
          <a:spLocks noChangeArrowheads="1"/>
        </xdr:cNvSpPr>
      </xdr:nvSpPr>
      <xdr:spPr>
        <a:xfrm>
          <a:off x="49272825" y="68865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oneCellAnchor>
    <xdr:from>
      <xdr:col>56</xdr:col>
      <xdr:colOff>895350</xdr:colOff>
      <xdr:row>27</xdr:row>
      <xdr:rowOff>95250</xdr:rowOff>
    </xdr:from>
    <xdr:ext cx="447675" cy="285750"/>
    <xdr:sp>
      <xdr:nvSpPr>
        <xdr:cNvPr id="628" name="text 454"/>
        <xdr:cNvSpPr txBox="1">
          <a:spLocks noChangeArrowheads="1"/>
        </xdr:cNvSpPr>
      </xdr:nvSpPr>
      <xdr:spPr>
        <a:xfrm>
          <a:off x="42348150" y="6867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22</xdr:col>
      <xdr:colOff>219075</xdr:colOff>
      <xdr:row>24</xdr:row>
      <xdr:rowOff>123825</xdr:rowOff>
    </xdr:from>
    <xdr:to>
      <xdr:col>22</xdr:col>
      <xdr:colOff>657225</xdr:colOff>
      <xdr:row>25</xdr:row>
      <xdr:rowOff>114300</xdr:rowOff>
    </xdr:to>
    <xdr:grpSp>
      <xdr:nvGrpSpPr>
        <xdr:cNvPr id="629" name="Group 178"/>
        <xdr:cNvGrpSpPr>
          <a:grpSpLocks/>
        </xdr:cNvGrpSpPr>
      </xdr:nvGrpSpPr>
      <xdr:grpSpPr>
        <a:xfrm>
          <a:off x="161067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0" name="Oval 1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Line 1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1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30</xdr:row>
      <xdr:rowOff>104775</xdr:rowOff>
    </xdr:from>
    <xdr:to>
      <xdr:col>43</xdr:col>
      <xdr:colOff>542925</xdr:colOff>
      <xdr:row>31</xdr:row>
      <xdr:rowOff>95250</xdr:rowOff>
    </xdr:to>
    <xdr:grpSp>
      <xdr:nvGrpSpPr>
        <xdr:cNvPr id="634" name="Group 188"/>
        <xdr:cNvGrpSpPr>
          <a:grpSpLocks/>
        </xdr:cNvGrpSpPr>
      </xdr:nvGrpSpPr>
      <xdr:grpSpPr>
        <a:xfrm>
          <a:off x="31823025" y="7562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5" name="Oval 1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1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16</xdr:row>
      <xdr:rowOff>9525</xdr:rowOff>
    </xdr:from>
    <xdr:to>
      <xdr:col>55</xdr:col>
      <xdr:colOff>485775</xdr:colOff>
      <xdr:row>17</xdr:row>
      <xdr:rowOff>0</xdr:rowOff>
    </xdr:to>
    <xdr:grpSp>
      <xdr:nvGrpSpPr>
        <xdr:cNvPr id="639" name="Group 198"/>
        <xdr:cNvGrpSpPr>
          <a:grpSpLocks/>
        </xdr:cNvGrpSpPr>
      </xdr:nvGrpSpPr>
      <xdr:grpSpPr>
        <a:xfrm>
          <a:off x="40986075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0" name="Oval 1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2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352425</xdr:colOff>
      <xdr:row>24</xdr:row>
      <xdr:rowOff>114300</xdr:rowOff>
    </xdr:from>
    <xdr:ext cx="371475" cy="285750"/>
    <xdr:sp>
      <xdr:nvSpPr>
        <xdr:cNvPr id="644" name="text 454"/>
        <xdr:cNvSpPr txBox="1">
          <a:spLocks noChangeArrowheads="1"/>
        </xdr:cNvSpPr>
      </xdr:nvSpPr>
      <xdr:spPr>
        <a:xfrm>
          <a:off x="47748825" y="62007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oneCellAnchor>
    <xdr:from>
      <xdr:col>80</xdr:col>
      <xdr:colOff>733425</xdr:colOff>
      <xdr:row>18</xdr:row>
      <xdr:rowOff>0</xdr:rowOff>
    </xdr:from>
    <xdr:ext cx="971550" cy="457200"/>
    <xdr:sp>
      <xdr:nvSpPr>
        <xdr:cNvPr id="645" name="text 774"/>
        <xdr:cNvSpPr txBox="1">
          <a:spLocks noChangeArrowheads="1"/>
        </xdr:cNvSpPr>
      </xdr:nvSpPr>
      <xdr:spPr>
        <a:xfrm>
          <a:off x="60017025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P5731 3ZNI
km 0,116</a:t>
          </a:r>
        </a:p>
      </xdr:txBody>
    </xdr:sp>
    <xdr:clientData/>
  </xdr:one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46" name="Line 215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47" name="Line 216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48" name="Line 217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49" name="Line 218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50" name="Line 226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51" name="Line 227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52" name="Line 228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53" name="Line 229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4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27</v>
      </c>
      <c r="C4" s="156" t="s">
        <v>61</v>
      </c>
      <c r="D4" s="157"/>
      <c r="E4" s="154"/>
      <c r="F4" s="154"/>
      <c r="G4" s="154"/>
      <c r="H4" s="154"/>
      <c r="I4" s="157"/>
      <c r="J4" s="50" t="s">
        <v>60</v>
      </c>
      <c r="K4" s="157"/>
      <c r="L4" s="158"/>
      <c r="M4" s="157"/>
      <c r="N4" s="157"/>
      <c r="O4" s="157"/>
      <c r="P4" s="157"/>
      <c r="Q4" s="159" t="s">
        <v>28</v>
      </c>
      <c r="R4" s="160">
        <v>556464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29</v>
      </c>
      <c r="D8" s="179"/>
      <c r="E8" s="179"/>
      <c r="F8" s="179"/>
      <c r="G8" s="246"/>
      <c r="H8" s="266"/>
      <c r="I8" s="267"/>
      <c r="J8" s="180" t="s">
        <v>62</v>
      </c>
      <c r="K8" s="267"/>
      <c r="L8" s="266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23</v>
      </c>
      <c r="D9" s="179"/>
      <c r="E9" s="179"/>
      <c r="F9" s="179"/>
      <c r="G9" s="179"/>
      <c r="H9" s="179"/>
      <c r="I9" s="268"/>
      <c r="J9" s="90" t="s">
        <v>63</v>
      </c>
      <c r="K9" s="268"/>
      <c r="L9" s="179"/>
      <c r="M9" s="179"/>
      <c r="N9" s="179"/>
      <c r="O9" s="179"/>
      <c r="P9" s="383" t="s">
        <v>65</v>
      </c>
      <c r="Q9" s="383"/>
      <c r="R9" s="183"/>
      <c r="S9" s="176"/>
      <c r="T9" s="152"/>
      <c r="U9" s="150"/>
    </row>
    <row r="10" spans="1:21" ht="24.75" customHeight="1">
      <c r="A10" s="172"/>
      <c r="B10" s="177"/>
      <c r="C10" s="182" t="s">
        <v>24</v>
      </c>
      <c r="D10" s="179"/>
      <c r="E10" s="179"/>
      <c r="F10" s="179"/>
      <c r="G10" s="179"/>
      <c r="H10" s="179"/>
      <c r="I10" s="268"/>
      <c r="J10" s="90" t="s">
        <v>64</v>
      </c>
      <c r="K10" s="268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30</v>
      </c>
      <c r="D13" s="179"/>
      <c r="E13" s="179"/>
      <c r="F13" s="179"/>
      <c r="G13" s="179"/>
      <c r="H13" s="187"/>
      <c r="J13" s="187" t="s">
        <v>31</v>
      </c>
      <c r="K13" s="189"/>
      <c r="L13" s="190"/>
      <c r="M13" s="189"/>
      <c r="N13" s="187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1" t="s">
        <v>32</v>
      </c>
      <c r="D14" s="179"/>
      <c r="E14" s="179"/>
      <c r="F14" s="179"/>
      <c r="G14" s="179"/>
      <c r="H14" s="241"/>
      <c r="J14" s="334" t="s">
        <v>66</v>
      </c>
      <c r="K14" s="189"/>
      <c r="L14" s="191"/>
      <c r="M14" s="189"/>
      <c r="N14" s="313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1" t="s">
        <v>33</v>
      </c>
      <c r="D15" s="179"/>
      <c r="E15" s="179"/>
      <c r="F15" s="179"/>
      <c r="G15" s="179"/>
      <c r="H15" s="235"/>
      <c r="J15" s="235" t="s">
        <v>44</v>
      </c>
      <c r="K15" s="192"/>
      <c r="L15" s="236"/>
      <c r="N15" s="314"/>
      <c r="O15" s="192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179"/>
      <c r="D16" s="179"/>
      <c r="E16" s="179"/>
      <c r="F16" s="179"/>
      <c r="G16" s="179"/>
      <c r="H16" s="179"/>
      <c r="I16" s="179"/>
      <c r="J16" s="91" t="s">
        <v>103</v>
      </c>
      <c r="K16" s="179"/>
      <c r="L16" s="179"/>
      <c r="M16" s="179"/>
      <c r="N16" s="179"/>
      <c r="O16" s="179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236" t="s">
        <v>67</v>
      </c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4"/>
      <c r="C18" s="185"/>
      <c r="D18" s="185"/>
      <c r="E18" s="185"/>
      <c r="F18" s="185"/>
      <c r="G18" s="185"/>
      <c r="H18" s="185"/>
      <c r="I18" s="185"/>
      <c r="J18" s="247" t="s">
        <v>48</v>
      </c>
      <c r="K18" s="185"/>
      <c r="L18" s="185"/>
      <c r="M18" s="185"/>
      <c r="N18" s="185"/>
      <c r="O18" s="185"/>
      <c r="P18" s="185"/>
      <c r="Q18" s="185"/>
      <c r="R18" s="186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91" t="s">
        <v>34</v>
      </c>
      <c r="D20" s="179"/>
      <c r="E20" s="179"/>
      <c r="F20" s="179"/>
      <c r="G20" s="179"/>
      <c r="H20" s="179"/>
      <c r="J20" s="193" t="s">
        <v>68</v>
      </c>
      <c r="L20" s="179"/>
      <c r="M20" s="189"/>
      <c r="N20" s="193"/>
      <c r="O20" s="179"/>
      <c r="P20" s="383" t="s">
        <v>70</v>
      </c>
      <c r="Q20" s="383"/>
      <c r="R20" s="181"/>
      <c r="S20" s="176"/>
      <c r="T20" s="152"/>
      <c r="U20" s="150"/>
    </row>
    <row r="21" spans="1:21" ht="21" customHeight="1">
      <c r="A21" s="172"/>
      <c r="B21" s="177"/>
      <c r="C21" s="91" t="s">
        <v>35</v>
      </c>
      <c r="D21" s="179"/>
      <c r="E21" s="179"/>
      <c r="F21" s="179"/>
      <c r="G21" s="179"/>
      <c r="H21" s="179"/>
      <c r="J21" s="194"/>
      <c r="K21" s="179"/>
      <c r="L21" s="179"/>
      <c r="M21" s="179"/>
      <c r="N21" s="194"/>
      <c r="O21" s="179"/>
      <c r="P21" s="383" t="s">
        <v>69</v>
      </c>
      <c r="Q21" s="383"/>
      <c r="R21" s="181"/>
      <c r="S21" s="176"/>
      <c r="T21" s="152"/>
      <c r="U21" s="150"/>
    </row>
    <row r="22" spans="1:21" ht="21" customHeight="1">
      <c r="A22" s="172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76"/>
      <c r="T22" s="152"/>
      <c r="U22" s="150"/>
    </row>
    <row r="23" spans="1:21" ht="21" customHeight="1">
      <c r="A23" s="172"/>
      <c r="B23" s="198"/>
      <c r="C23" s="199"/>
      <c r="D23" s="199"/>
      <c r="E23" s="200"/>
      <c r="F23" s="200"/>
      <c r="G23" s="200"/>
      <c r="H23" s="200"/>
      <c r="I23" s="199"/>
      <c r="J23" s="201"/>
      <c r="K23" s="199"/>
      <c r="L23" s="199"/>
      <c r="M23" s="199"/>
      <c r="N23" s="199"/>
      <c r="O23" s="199"/>
      <c r="P23" s="199"/>
      <c r="Q23" s="199"/>
      <c r="R23" s="199"/>
      <c r="S23" s="176"/>
      <c r="T23" s="152"/>
      <c r="U23" s="150"/>
    </row>
    <row r="24" spans="1:19" ht="30" customHeight="1">
      <c r="A24" s="202"/>
      <c r="B24" s="203"/>
      <c r="C24" s="204"/>
      <c r="D24" s="387" t="s">
        <v>8</v>
      </c>
      <c r="E24" s="388"/>
      <c r="F24" s="388"/>
      <c r="G24" s="388"/>
      <c r="H24" s="204"/>
      <c r="I24" s="205"/>
      <c r="J24" s="206"/>
      <c r="K24" s="203"/>
      <c r="L24" s="204"/>
      <c r="M24" s="387" t="s">
        <v>9</v>
      </c>
      <c r="N24" s="387"/>
      <c r="O24" s="387"/>
      <c r="P24" s="387"/>
      <c r="Q24" s="204"/>
      <c r="R24" s="205"/>
      <c r="S24" s="176"/>
    </row>
    <row r="25" spans="1:20" s="212" customFormat="1" ht="21" customHeight="1" thickBot="1">
      <c r="A25" s="207"/>
      <c r="B25" s="208" t="s">
        <v>10</v>
      </c>
      <c r="C25" s="209" t="s">
        <v>15</v>
      </c>
      <c r="D25" s="209" t="s">
        <v>16</v>
      </c>
      <c r="E25" s="210" t="s">
        <v>17</v>
      </c>
      <c r="F25" s="384" t="s">
        <v>36</v>
      </c>
      <c r="G25" s="385"/>
      <c r="H25" s="385"/>
      <c r="I25" s="386"/>
      <c r="J25" s="206"/>
      <c r="K25" s="208" t="s">
        <v>10</v>
      </c>
      <c r="L25" s="209" t="s">
        <v>15</v>
      </c>
      <c r="M25" s="209" t="s">
        <v>16</v>
      </c>
      <c r="N25" s="210" t="s">
        <v>17</v>
      </c>
      <c r="O25" s="384" t="s">
        <v>36</v>
      </c>
      <c r="P25" s="385"/>
      <c r="Q25" s="385"/>
      <c r="R25" s="386"/>
      <c r="S25" s="211"/>
      <c r="T25" s="148"/>
    </row>
    <row r="26" spans="1:20" s="162" customFormat="1" ht="21" customHeight="1" thickTop="1">
      <c r="A26" s="202"/>
      <c r="B26" s="213"/>
      <c r="C26" s="214"/>
      <c r="D26" s="215"/>
      <c r="E26" s="216"/>
      <c r="F26" s="217"/>
      <c r="G26" s="218"/>
      <c r="H26" s="218"/>
      <c r="I26" s="219"/>
      <c r="J26" s="206"/>
      <c r="K26" s="213"/>
      <c r="L26" s="214"/>
      <c r="M26" s="215"/>
      <c r="N26" s="216"/>
      <c r="O26" s="217"/>
      <c r="P26" s="218"/>
      <c r="Q26" s="218"/>
      <c r="R26" s="219"/>
      <c r="S26" s="176"/>
      <c r="T26" s="148"/>
    </row>
    <row r="27" spans="1:20" s="162" customFormat="1" ht="21" customHeight="1">
      <c r="A27" s="202"/>
      <c r="B27" s="220">
        <v>1</v>
      </c>
      <c r="C27" s="222">
        <v>-0.185</v>
      </c>
      <c r="D27" s="222">
        <v>0.02</v>
      </c>
      <c r="E27" s="223">
        <f>(D27-C27)*1000</f>
        <v>205</v>
      </c>
      <c r="F27" s="392" t="s">
        <v>37</v>
      </c>
      <c r="G27" s="393"/>
      <c r="H27" s="393"/>
      <c r="I27" s="394"/>
      <c r="J27" s="206"/>
      <c r="K27" s="220">
        <v>1</v>
      </c>
      <c r="L27" s="221">
        <v>-0.14300000000000002</v>
      </c>
      <c r="M27" s="221">
        <v>0.02</v>
      </c>
      <c r="N27" s="223">
        <f>(M27-L27)*1000</f>
        <v>163</v>
      </c>
      <c r="O27" s="272" t="s">
        <v>104</v>
      </c>
      <c r="P27" s="273"/>
      <c r="Q27" s="273"/>
      <c r="R27" s="274"/>
      <c r="S27" s="176"/>
      <c r="T27" s="148"/>
    </row>
    <row r="28" spans="1:20" s="162" customFormat="1" ht="21" customHeight="1">
      <c r="A28" s="202"/>
      <c r="B28" s="220"/>
      <c r="C28" s="222"/>
      <c r="D28" s="222"/>
      <c r="E28" s="223">
        <f>(D28-C28)*1000</f>
        <v>0</v>
      </c>
      <c r="F28" s="263" t="s">
        <v>71</v>
      </c>
      <c r="G28" s="264"/>
      <c r="H28" s="264"/>
      <c r="I28" s="265"/>
      <c r="J28" s="206"/>
      <c r="K28" s="220"/>
      <c r="L28" s="222"/>
      <c r="M28" s="222"/>
      <c r="N28" s="223"/>
      <c r="O28" s="269" t="s">
        <v>49</v>
      </c>
      <c r="P28" s="270"/>
      <c r="Q28" s="270"/>
      <c r="R28" s="271"/>
      <c r="S28" s="176"/>
      <c r="T28" s="148"/>
    </row>
    <row r="29" spans="1:20" s="162" customFormat="1" ht="21" customHeight="1">
      <c r="A29" s="202"/>
      <c r="B29" s="220">
        <v>2</v>
      </c>
      <c r="C29" s="222">
        <v>-0.035</v>
      </c>
      <c r="D29" s="222">
        <v>0.05</v>
      </c>
      <c r="E29" s="223">
        <f>(D29-C29)*1000</f>
        <v>85</v>
      </c>
      <c r="F29" s="389" t="s">
        <v>72</v>
      </c>
      <c r="G29" s="390"/>
      <c r="H29" s="390"/>
      <c r="I29" s="391"/>
      <c r="J29" s="206"/>
      <c r="K29" s="220">
        <v>2</v>
      </c>
      <c r="L29" s="222">
        <v>-0.06000000000000005</v>
      </c>
      <c r="M29" s="335" t="s">
        <v>66</v>
      </c>
      <c r="N29" s="223">
        <f>(M29-L29)*1000</f>
        <v>60.00000000000006</v>
      </c>
      <c r="O29" s="389" t="s">
        <v>43</v>
      </c>
      <c r="P29" s="390"/>
      <c r="Q29" s="390"/>
      <c r="R29" s="391"/>
      <c r="S29" s="176"/>
      <c r="T29" s="148"/>
    </row>
    <row r="30" spans="1:20" s="162" customFormat="1" ht="21" customHeight="1">
      <c r="A30" s="202"/>
      <c r="B30" s="220"/>
      <c r="C30" s="222"/>
      <c r="D30" s="222"/>
      <c r="E30" s="223">
        <f>(D30-C30)*1000</f>
        <v>0</v>
      </c>
      <c r="F30" s="321"/>
      <c r="G30" s="322"/>
      <c r="H30" s="322"/>
      <c r="I30" s="323"/>
      <c r="J30" s="206"/>
      <c r="K30" s="220"/>
      <c r="L30" s="222">
        <v>0</v>
      </c>
      <c r="M30" s="222"/>
      <c r="N30" s="223">
        <f>(M30-L30)*1000</f>
        <v>0</v>
      </c>
      <c r="O30" s="269" t="s">
        <v>73</v>
      </c>
      <c r="P30" s="270"/>
      <c r="Q30" s="270"/>
      <c r="R30" s="271"/>
      <c r="S30" s="176"/>
      <c r="T30" s="148"/>
    </row>
    <row r="31" spans="1:20" s="162" customFormat="1" ht="21" customHeight="1">
      <c r="A31" s="202"/>
      <c r="B31" s="220">
        <v>3</v>
      </c>
      <c r="C31" s="222">
        <v>-0.178</v>
      </c>
      <c r="D31" s="222">
        <v>0.006</v>
      </c>
      <c r="E31" s="223">
        <f>(D31-C31)*1000</f>
        <v>184</v>
      </c>
      <c r="F31" s="389" t="s">
        <v>72</v>
      </c>
      <c r="G31" s="390"/>
      <c r="H31" s="390"/>
      <c r="I31" s="391"/>
      <c r="J31" s="206"/>
      <c r="K31" s="220">
        <v>3</v>
      </c>
      <c r="L31" s="222">
        <v>-0.14800000000000002</v>
      </c>
      <c r="M31" s="222">
        <v>0.02</v>
      </c>
      <c r="N31" s="223">
        <f>(M31-L31)*1000</f>
        <v>168</v>
      </c>
      <c r="O31" s="272" t="s">
        <v>105</v>
      </c>
      <c r="P31" s="273"/>
      <c r="Q31" s="273"/>
      <c r="R31" s="274"/>
      <c r="S31" s="176"/>
      <c r="T31" s="148"/>
    </row>
    <row r="32" spans="1:20" s="154" customFormat="1" ht="21" customHeight="1">
      <c r="A32" s="202"/>
      <c r="B32" s="224"/>
      <c r="C32" s="225"/>
      <c r="D32" s="226"/>
      <c r="E32" s="227"/>
      <c r="F32" s="228"/>
      <c r="G32" s="229"/>
      <c r="H32" s="229"/>
      <c r="I32" s="230"/>
      <c r="J32" s="206"/>
      <c r="K32" s="315"/>
      <c r="L32" s="316"/>
      <c r="M32" s="316"/>
      <c r="N32" s="317">
        <f>(M32-L32)*1000</f>
        <v>0</v>
      </c>
      <c r="O32" s="318" t="s">
        <v>49</v>
      </c>
      <c r="P32" s="319"/>
      <c r="Q32" s="319"/>
      <c r="R32" s="320"/>
      <c r="S32" s="176"/>
      <c r="T32" s="148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5AD" sheet="1" objects="1" scenarios="1"/>
  <mergeCells count="11">
    <mergeCell ref="F31:I31"/>
    <mergeCell ref="O29:R29"/>
    <mergeCell ref="F27:I27"/>
    <mergeCell ref="F29:I29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4"/>
      <c r="AE1" s="2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4"/>
      <c r="BH1" s="2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24"/>
      <c r="C2" s="325"/>
      <c r="D2" s="325"/>
      <c r="E2" s="326" t="s">
        <v>57</v>
      </c>
      <c r="F2" s="325"/>
      <c r="G2" s="325"/>
      <c r="H2" s="327"/>
      <c r="I2" s="332"/>
      <c r="J2" s="332"/>
      <c r="K2" s="332"/>
      <c r="L2" s="332"/>
      <c r="R2" s="110"/>
      <c r="S2" s="110"/>
      <c r="T2" s="110"/>
      <c r="U2" s="110"/>
      <c r="V2" s="349"/>
      <c r="W2" s="347"/>
      <c r="X2" s="354" t="s">
        <v>20</v>
      </c>
      <c r="Y2" s="354"/>
      <c r="Z2" s="355"/>
      <c r="AA2" s="355"/>
      <c r="AB2" s="31"/>
      <c r="AC2" s="32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0"/>
      <c r="BK2" s="31"/>
      <c r="BL2" s="31"/>
      <c r="BM2" s="31"/>
      <c r="BN2" s="395" t="s">
        <v>20</v>
      </c>
      <c r="BO2" s="395"/>
      <c r="BP2" s="395"/>
      <c r="BQ2" s="395"/>
      <c r="BR2" s="31"/>
      <c r="BS2" s="31"/>
      <c r="BT2" s="31"/>
      <c r="BU2" s="32"/>
      <c r="BY2" s="14"/>
      <c r="BZ2" s="26"/>
      <c r="CA2" s="27"/>
      <c r="CB2" s="27"/>
      <c r="CC2" s="27"/>
      <c r="CD2" s="27"/>
      <c r="CE2" s="28" t="s">
        <v>79</v>
      </c>
      <c r="CF2" s="27"/>
      <c r="CG2" s="27"/>
      <c r="CH2" s="27"/>
      <c r="CI2" s="27"/>
      <c r="CJ2" s="29"/>
    </row>
    <row r="3" spans="9:77" ht="21" customHeight="1" thickBot="1" thickTop="1">
      <c r="I3" s="110"/>
      <c r="J3" s="110"/>
      <c r="K3" s="110"/>
      <c r="L3" s="110"/>
      <c r="R3" s="372"/>
      <c r="S3" s="372"/>
      <c r="T3" s="22"/>
      <c r="U3" s="22"/>
      <c r="V3" s="350" t="s">
        <v>83</v>
      </c>
      <c r="W3" s="35"/>
      <c r="X3" s="35"/>
      <c r="Y3" s="36"/>
      <c r="Z3" s="33"/>
      <c r="AA3" s="34"/>
      <c r="AB3" s="397" t="s">
        <v>21</v>
      </c>
      <c r="AC3" s="39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1" t="s">
        <v>21</v>
      </c>
      <c r="BK3" s="402"/>
      <c r="BL3" s="37"/>
      <c r="BM3" s="38"/>
      <c r="BN3" s="254" t="s">
        <v>1</v>
      </c>
      <c r="BO3" s="254"/>
      <c r="BP3" s="254"/>
      <c r="BQ3" s="255"/>
      <c r="BR3" s="39"/>
      <c r="BS3" s="40"/>
      <c r="BT3" s="399" t="s">
        <v>0</v>
      </c>
      <c r="BU3" s="400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4"/>
      <c r="I4" s="3"/>
      <c r="J4" s="3"/>
      <c r="K4" s="3"/>
      <c r="L4" s="3"/>
      <c r="R4" s="342"/>
      <c r="S4" s="343"/>
      <c r="T4" s="22"/>
      <c r="U4" s="341"/>
      <c r="V4" s="351"/>
      <c r="W4" s="348"/>
      <c r="X4" s="356" t="s">
        <v>84</v>
      </c>
      <c r="Y4" s="356"/>
      <c r="Z4" s="357"/>
      <c r="AA4" s="358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60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396" t="s">
        <v>45</v>
      </c>
      <c r="BO4" s="396"/>
      <c r="BP4" s="396"/>
      <c r="BQ4" s="396"/>
      <c r="BR4" s="45"/>
      <c r="BS4" s="46"/>
      <c r="BT4" s="52"/>
      <c r="BU4" s="49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3"/>
    </row>
    <row r="5" spans="2:88" ht="21" customHeight="1">
      <c r="B5" s="83"/>
      <c r="C5" s="1"/>
      <c r="D5" s="258"/>
      <c r="E5" s="9"/>
      <c r="F5" s="258"/>
      <c r="G5" s="1"/>
      <c r="H5" s="57"/>
      <c r="I5" s="3"/>
      <c r="J5" s="3"/>
      <c r="K5" s="110"/>
      <c r="L5" s="3"/>
      <c r="R5" s="342"/>
      <c r="S5" s="343"/>
      <c r="T5" s="342"/>
      <c r="U5" s="343"/>
      <c r="V5" s="352"/>
      <c r="W5" s="248"/>
      <c r="X5" s="61"/>
      <c r="Y5" s="60"/>
      <c r="Z5" s="59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22"/>
      <c r="BO5" s="251"/>
      <c r="BP5" s="59"/>
      <c r="BQ5" s="60"/>
      <c r="BR5" s="59"/>
      <c r="BS5" s="60"/>
      <c r="BT5" s="61"/>
      <c r="BU5" s="65"/>
      <c r="BY5" s="14"/>
      <c r="BZ5" s="54"/>
      <c r="CA5" s="55" t="s">
        <v>22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22"/>
      <c r="D6" s="22"/>
      <c r="E6" s="328" t="s">
        <v>46</v>
      </c>
      <c r="F6" s="22"/>
      <c r="G6" s="22"/>
      <c r="H6" s="329"/>
      <c r="I6" s="3"/>
      <c r="J6" s="3"/>
      <c r="K6" s="9"/>
      <c r="L6" s="3"/>
      <c r="Q6" s="20"/>
      <c r="R6" s="344"/>
      <c r="S6" s="259"/>
      <c r="T6" s="342"/>
      <c r="U6" s="343"/>
      <c r="V6" s="353"/>
      <c r="W6" s="77"/>
      <c r="X6" s="249" t="s">
        <v>56</v>
      </c>
      <c r="Y6" s="7">
        <v>-0.035</v>
      </c>
      <c r="Z6" s="59"/>
      <c r="AA6" s="60"/>
      <c r="AB6" s="337" t="s">
        <v>82</v>
      </c>
      <c r="AC6" s="338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102</v>
      </c>
      <c r="AS6" s="68" t="s">
        <v>18</v>
      </c>
      <c r="AT6" s="69" t="s">
        <v>19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2" t="s">
        <v>39</v>
      </c>
      <c r="BK6" s="70">
        <v>0.063</v>
      </c>
      <c r="BL6" s="71"/>
      <c r="BM6" s="60"/>
      <c r="BN6" s="62"/>
      <c r="BO6" s="253"/>
      <c r="BP6" s="249" t="s">
        <v>55</v>
      </c>
      <c r="BQ6" s="7">
        <v>0.05</v>
      </c>
      <c r="BR6" s="72"/>
      <c r="BS6" s="73"/>
      <c r="BT6" s="6" t="s">
        <v>3</v>
      </c>
      <c r="BU6" s="74">
        <v>0.682</v>
      </c>
      <c r="BY6" s="14"/>
      <c r="BZ6" s="54"/>
      <c r="CA6" s="55" t="s">
        <v>23</v>
      </c>
      <c r="CB6" s="1"/>
      <c r="CC6" s="56"/>
      <c r="CD6" s="56"/>
      <c r="CE6" s="2" t="s">
        <v>74</v>
      </c>
      <c r="CF6" s="56"/>
      <c r="CG6" s="56"/>
      <c r="CH6" s="3"/>
      <c r="CI6" s="9" t="s">
        <v>75</v>
      </c>
      <c r="CJ6" s="57"/>
    </row>
    <row r="7" spans="2:88" ht="21" customHeight="1">
      <c r="B7" s="54"/>
      <c r="C7" s="3"/>
      <c r="D7" s="3"/>
      <c r="E7" s="328">
        <v>-0.355</v>
      </c>
      <c r="F7" s="330"/>
      <c r="G7" s="3"/>
      <c r="H7" s="57"/>
      <c r="I7" s="3"/>
      <c r="J7" s="3"/>
      <c r="K7" s="3"/>
      <c r="L7" s="3"/>
      <c r="Q7" s="20"/>
      <c r="R7" s="9"/>
      <c r="S7" s="344"/>
      <c r="T7" s="342"/>
      <c r="U7" s="343"/>
      <c r="V7" s="353" t="s">
        <v>53</v>
      </c>
      <c r="W7" s="77">
        <v>-0.185</v>
      </c>
      <c r="X7" s="249"/>
      <c r="Y7" s="7"/>
      <c r="Z7" s="59"/>
      <c r="AA7" s="60"/>
      <c r="AB7" s="339" t="s">
        <v>80</v>
      </c>
      <c r="AC7" s="34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2"/>
      <c r="BK7" s="70"/>
      <c r="BL7" s="71"/>
      <c r="BM7" s="60"/>
      <c r="BN7" s="243" t="s">
        <v>38</v>
      </c>
      <c r="BO7" s="77">
        <v>0.02</v>
      </c>
      <c r="BP7" s="249"/>
      <c r="BQ7" s="7"/>
      <c r="BR7" s="4"/>
      <c r="BS7" s="73"/>
      <c r="BT7" s="261"/>
      <c r="BU7" s="66"/>
      <c r="BY7" s="14"/>
      <c r="BZ7" s="54"/>
      <c r="CA7" s="55" t="s">
        <v>24</v>
      </c>
      <c r="CB7" s="1"/>
      <c r="CC7" s="56"/>
      <c r="CD7" s="56"/>
      <c r="CE7" s="75" t="s">
        <v>115</v>
      </c>
      <c r="CF7" s="56"/>
      <c r="CG7" s="56"/>
      <c r="CH7" s="1"/>
      <c r="CI7" s="1"/>
      <c r="CJ7" s="76"/>
    </row>
    <row r="8" spans="2:88" ht="21" customHeight="1">
      <c r="B8" s="54"/>
      <c r="C8" s="3"/>
      <c r="D8" s="3"/>
      <c r="E8" s="333" t="s">
        <v>58</v>
      </c>
      <c r="F8" s="330"/>
      <c r="G8" s="3"/>
      <c r="H8" s="57"/>
      <c r="I8" s="3"/>
      <c r="J8" s="3"/>
      <c r="K8" s="3"/>
      <c r="L8" s="3"/>
      <c r="Q8" s="20"/>
      <c r="R8" s="345"/>
      <c r="S8" s="346"/>
      <c r="T8" s="342"/>
      <c r="U8" s="343"/>
      <c r="V8" s="353"/>
      <c r="W8" s="77"/>
      <c r="X8" s="249" t="s">
        <v>54</v>
      </c>
      <c r="Y8" s="7">
        <v>-0.178</v>
      </c>
      <c r="Z8" s="59"/>
      <c r="AA8" s="60"/>
      <c r="AB8" s="337" t="s">
        <v>81</v>
      </c>
      <c r="AC8" s="33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109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2" t="s">
        <v>40</v>
      </c>
      <c r="BK8" s="70">
        <v>0.107</v>
      </c>
      <c r="BL8" s="71"/>
      <c r="BM8" s="60"/>
      <c r="BN8" s="22"/>
      <c r="BO8" s="251"/>
      <c r="BP8" s="249" t="s">
        <v>47</v>
      </c>
      <c r="BQ8" s="7">
        <v>0.006</v>
      </c>
      <c r="BR8" s="72"/>
      <c r="BS8" s="73"/>
      <c r="BT8" s="80" t="s">
        <v>5</v>
      </c>
      <c r="BU8" s="82">
        <v>0.332</v>
      </c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54"/>
      <c r="C9" s="3"/>
      <c r="D9" s="3"/>
      <c r="E9" s="333" t="s">
        <v>59</v>
      </c>
      <c r="F9" s="3"/>
      <c r="G9" s="3"/>
      <c r="H9" s="76"/>
      <c r="I9" s="3"/>
      <c r="J9" s="3"/>
      <c r="K9" s="3"/>
      <c r="L9" s="3"/>
      <c r="R9" s="22"/>
      <c r="S9" s="341"/>
      <c r="T9" s="22"/>
      <c r="U9" s="341"/>
      <c r="V9" s="84"/>
      <c r="W9" s="250"/>
      <c r="X9" s="12"/>
      <c r="Y9" s="85"/>
      <c r="Z9" s="12"/>
      <c r="AA9" s="85"/>
      <c r="AB9" s="19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6"/>
      <c r="BK9" s="13"/>
      <c r="BL9" s="19"/>
      <c r="BM9" s="87"/>
      <c r="BN9" s="12"/>
      <c r="BO9" s="250"/>
      <c r="BP9" s="12"/>
      <c r="BQ9" s="85"/>
      <c r="BR9" s="12"/>
      <c r="BS9" s="85"/>
      <c r="BT9" s="88"/>
      <c r="BU9" s="89"/>
      <c r="BY9" s="14"/>
      <c r="BZ9" s="83"/>
      <c r="CA9" s="1"/>
      <c r="CB9" s="1"/>
      <c r="CC9" s="1"/>
      <c r="CD9" s="1"/>
      <c r="CE9" s="1"/>
      <c r="CF9" s="1"/>
      <c r="CG9" s="1"/>
      <c r="CH9" s="1"/>
      <c r="CI9" s="1"/>
      <c r="CJ9" s="76"/>
    </row>
    <row r="10" spans="2:88" ht="21" customHeight="1">
      <c r="B10" s="54"/>
      <c r="C10" s="3"/>
      <c r="D10" s="3"/>
      <c r="E10" s="9"/>
      <c r="F10" s="3"/>
      <c r="G10" s="3"/>
      <c r="H10" s="76"/>
      <c r="I10" s="3"/>
      <c r="J10" s="91"/>
      <c r="K10" s="257"/>
      <c r="L10" s="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376" t="s">
        <v>108</v>
      </c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36" t="s">
        <v>25</v>
      </c>
      <c r="CB10" s="1"/>
      <c r="CC10" s="1"/>
      <c r="CD10" s="3"/>
      <c r="CE10" s="90" t="s">
        <v>76</v>
      </c>
      <c r="CF10" s="1"/>
      <c r="CG10" s="1"/>
      <c r="CH10" s="91" t="s">
        <v>2</v>
      </c>
      <c r="CI10" s="238" t="s">
        <v>77</v>
      </c>
      <c r="CJ10" s="57"/>
    </row>
    <row r="11" spans="2:88" ht="21" customHeight="1" thickBot="1">
      <c r="B11" s="92"/>
      <c r="C11" s="93"/>
      <c r="D11" s="93"/>
      <c r="E11" s="93"/>
      <c r="F11" s="93"/>
      <c r="G11" s="93"/>
      <c r="H11" s="94"/>
      <c r="I11" s="22"/>
      <c r="J11" s="91"/>
      <c r="K11" s="238"/>
      <c r="L11" s="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37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36" t="s">
        <v>26</v>
      </c>
      <c r="CB11" s="1"/>
      <c r="CC11" s="1"/>
      <c r="CD11" s="3"/>
      <c r="CE11" s="90"/>
      <c r="CF11" s="1"/>
      <c r="CG11" s="4"/>
      <c r="CH11" s="91" t="s">
        <v>4</v>
      </c>
      <c r="CI11" s="238" t="s">
        <v>78</v>
      </c>
      <c r="CJ11" s="57"/>
    </row>
    <row r="12" spans="2:88" ht="21" customHeight="1" thickBot="1" thickTop="1">
      <c r="B12" s="22"/>
      <c r="C12" s="22"/>
      <c r="D12" s="22"/>
      <c r="E12" s="22"/>
      <c r="F12" s="22"/>
      <c r="G12" s="331"/>
      <c r="H12" s="22"/>
      <c r="I12" s="22"/>
      <c r="J12" s="22"/>
      <c r="K12" s="22"/>
      <c r="L12" s="22"/>
      <c r="P12" s="20"/>
      <c r="Q12" s="2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37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239" t="s">
        <v>48</v>
      </c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5"/>
      <c r="AS13" s="14"/>
      <c r="AT13" s="9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0"/>
      <c r="Q14" s="20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Q14" s="105"/>
      <c r="BV14" s="20"/>
      <c r="BX14" s="20"/>
      <c r="BY14" s="361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J15" s="14"/>
      <c r="BN15" s="14"/>
      <c r="BP15" s="14"/>
      <c r="BQ15" s="14"/>
      <c r="BU15" s="14"/>
      <c r="BV15" s="20"/>
      <c r="BW15" s="20"/>
      <c r="BX15" s="20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14"/>
      <c r="BD16" s="96" t="s">
        <v>99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5:73" ht="18" customHeight="1">
      <c r="AS17" s="14"/>
      <c r="AY17" s="106"/>
      <c r="BU17" s="374">
        <v>0.052999999999999936</v>
      </c>
    </row>
    <row r="18" spans="51:76" ht="18" customHeight="1">
      <c r="AY18" s="14"/>
      <c r="BD18" s="98" t="s">
        <v>111</v>
      </c>
      <c r="BF18" s="365"/>
      <c r="BM18" s="14"/>
      <c r="BN18" s="14"/>
      <c r="BO18" s="14"/>
      <c r="BP18" s="14"/>
      <c r="BQ18" s="14"/>
      <c r="BR18" s="104"/>
      <c r="BX18" s="14"/>
    </row>
    <row r="19" ht="18" customHeight="1">
      <c r="BG19" s="14"/>
    </row>
    <row r="20" spans="12:80" ht="18" customHeight="1">
      <c r="L20" s="364"/>
      <c r="O20" s="374">
        <v>-0.315</v>
      </c>
      <c r="AI20" s="105">
        <v>6</v>
      </c>
      <c r="AS20" s="14"/>
      <c r="BF20" s="14"/>
      <c r="BG20" s="99">
        <v>10</v>
      </c>
      <c r="CB20" s="96" t="s">
        <v>93</v>
      </c>
    </row>
    <row r="21" spans="5:69" ht="18" customHeight="1">
      <c r="E21">
        <v>0</v>
      </c>
      <c r="G21" s="109"/>
      <c r="Q21" s="14"/>
      <c r="AI21" s="14"/>
      <c r="AS21" s="14"/>
      <c r="BO21" s="109"/>
      <c r="BQ21" s="109"/>
    </row>
    <row r="22" spans="7:88" ht="18" customHeight="1">
      <c r="G22" s="112"/>
      <c r="H22" s="97"/>
      <c r="AI22" s="309" t="s">
        <v>101</v>
      </c>
      <c r="BE22" s="97"/>
      <c r="BM22" s="16"/>
      <c r="BO22" s="112"/>
      <c r="BQ22" s="112"/>
      <c r="BU22" s="260" t="s">
        <v>39</v>
      </c>
      <c r="CC22" s="375" t="s">
        <v>92</v>
      </c>
      <c r="CE22" s="311" t="s">
        <v>91</v>
      </c>
      <c r="CJ22" s="366" t="s">
        <v>89</v>
      </c>
    </row>
    <row r="23" spans="7:88" ht="18" customHeight="1">
      <c r="G23" s="14"/>
      <c r="I23" s="363"/>
      <c r="K23" s="363">
        <v>-0.33399999999999996</v>
      </c>
      <c r="V23" s="14"/>
      <c r="X23" s="105">
        <v>2</v>
      </c>
      <c r="AC23" s="245"/>
      <c r="AE23" s="96"/>
      <c r="AF23" s="98"/>
      <c r="AI23" s="105">
        <v>5</v>
      </c>
      <c r="AO23" s="96"/>
      <c r="AY23" s="109"/>
      <c r="BB23" s="106">
        <v>9</v>
      </c>
      <c r="BF23" s="96"/>
      <c r="BG23" s="96"/>
      <c r="BM23" s="106">
        <v>15</v>
      </c>
      <c r="BO23" s="14"/>
      <c r="BP23" s="14"/>
      <c r="BQ23" s="14"/>
      <c r="BX23" s="96"/>
      <c r="CB23" s="98" t="s">
        <v>94</v>
      </c>
      <c r="CC23" s="95"/>
      <c r="CG23" s="95"/>
      <c r="CH23" s="95"/>
      <c r="CI23" s="95"/>
      <c r="CJ23" s="95"/>
    </row>
    <row r="24" spans="7:84" ht="18" customHeight="1">
      <c r="G24" s="106"/>
      <c r="O24" s="14"/>
      <c r="Q24" s="101"/>
      <c r="S24" s="108"/>
      <c r="U24" s="309"/>
      <c r="X24" s="14"/>
      <c r="AG24" s="101"/>
      <c r="AI24" s="14"/>
      <c r="AO24" s="98"/>
      <c r="AV24" s="14"/>
      <c r="AY24" s="112"/>
      <c r="AZ24" s="14"/>
      <c r="BA24" s="97"/>
      <c r="BB24" s="14"/>
      <c r="BD24" s="14"/>
      <c r="BE24" s="100"/>
      <c r="BK24" s="14"/>
      <c r="BM24" s="14"/>
      <c r="BO24" s="106"/>
      <c r="BP24" s="14"/>
      <c r="BQ24" s="106"/>
      <c r="BR24" s="14"/>
      <c r="BX24" s="104"/>
      <c r="BY24" s="14"/>
      <c r="CF24" s="95"/>
    </row>
    <row r="25" spans="9:86" ht="18" customHeight="1">
      <c r="I25" s="106"/>
      <c r="R25" s="96" t="s">
        <v>96</v>
      </c>
      <c r="T25" s="105"/>
      <c r="V25" s="106"/>
      <c r="W25" s="245" t="s">
        <v>97</v>
      </c>
      <c r="Z25" s="23"/>
      <c r="AA25" s="103"/>
      <c r="AB25" s="105"/>
      <c r="AC25" s="14"/>
      <c r="AD25" s="99"/>
      <c r="AE25" s="98"/>
      <c r="AI25" s="309" t="s">
        <v>53</v>
      </c>
      <c r="AV25" s="99"/>
      <c r="AY25" s="14"/>
      <c r="AZ25" s="14"/>
      <c r="BB25" s="14"/>
      <c r="BC25" s="97"/>
      <c r="BF25" s="98"/>
      <c r="BG25" s="14"/>
      <c r="BJ25" s="240"/>
      <c r="BM25" s="14"/>
      <c r="BX25" s="14"/>
      <c r="CB25" s="368" t="s">
        <v>40</v>
      </c>
      <c r="CF25" s="95"/>
      <c r="CG25" s="14"/>
      <c r="CH25" s="111" t="s">
        <v>5</v>
      </c>
    </row>
    <row r="26" spans="2:84" ht="18" customHeight="1">
      <c r="B26" s="15"/>
      <c r="G26" s="14"/>
      <c r="K26" s="363">
        <v>-0.33399999999999996</v>
      </c>
      <c r="Q26" s="14"/>
      <c r="R26" s="104" t="s">
        <v>90</v>
      </c>
      <c r="S26" s="105">
        <v>1</v>
      </c>
      <c r="T26" s="14"/>
      <c r="V26" s="14"/>
      <c r="W26" s="369" t="s">
        <v>95</v>
      </c>
      <c r="X26" s="105">
        <v>3</v>
      </c>
      <c r="AB26" s="14"/>
      <c r="AI26" s="14"/>
      <c r="AJ26" s="14"/>
      <c r="AK26" s="14"/>
      <c r="AL26" s="14"/>
      <c r="AO26" s="14"/>
      <c r="AQ26" s="14"/>
      <c r="AU26" s="14"/>
      <c r="AV26" s="14"/>
      <c r="AY26" s="14"/>
      <c r="BB26" s="14"/>
      <c r="BE26" s="14"/>
      <c r="BH26" s="107"/>
      <c r="BJ26" s="14"/>
      <c r="BM26" s="112"/>
      <c r="BO26" s="14"/>
      <c r="BQ26" s="14"/>
      <c r="BR26" s="14"/>
      <c r="BW26" s="106">
        <v>16</v>
      </c>
      <c r="BX26" s="14"/>
      <c r="BZ26" s="14"/>
      <c r="CB26" s="95"/>
      <c r="CC26" s="118"/>
      <c r="CF26" s="95"/>
    </row>
    <row r="27" spans="1:89" ht="18" customHeight="1">
      <c r="A27" s="15"/>
      <c r="G27" s="14"/>
      <c r="H27" s="14"/>
      <c r="K27" s="14"/>
      <c r="N27" s="14"/>
      <c r="O27" s="14"/>
      <c r="R27" s="310"/>
      <c r="S27" s="14"/>
      <c r="V27" s="14"/>
      <c r="X27" s="14"/>
      <c r="AB27" s="108"/>
      <c r="AJ27" s="14"/>
      <c r="AK27" s="14"/>
      <c r="AL27" s="14"/>
      <c r="AM27" s="105"/>
      <c r="AO27" s="106"/>
      <c r="AQ27" s="14"/>
      <c r="AR27" s="14"/>
      <c r="AT27" s="14"/>
      <c r="AV27" s="106"/>
      <c r="AY27" s="14"/>
      <c r="BB27" s="99"/>
      <c r="BG27" s="14"/>
      <c r="BH27" s="14"/>
      <c r="BJ27" s="14"/>
      <c r="BK27" s="16"/>
      <c r="BM27" s="14"/>
      <c r="BO27" s="14"/>
      <c r="BQ27" s="14"/>
      <c r="BW27" s="14"/>
      <c r="BZ27" s="106"/>
      <c r="CB27" s="14"/>
      <c r="CC27" s="242"/>
      <c r="CF27" s="14"/>
      <c r="CJ27" s="15"/>
      <c r="CK27" s="15"/>
    </row>
    <row r="28" spans="1:81" ht="18" customHeight="1">
      <c r="A28" s="15"/>
      <c r="D28" s="116"/>
      <c r="N28" s="106"/>
      <c r="X28" s="106"/>
      <c r="Y28" s="106"/>
      <c r="AA28" s="14"/>
      <c r="AD28" s="14"/>
      <c r="AE28" s="14"/>
      <c r="AF28" s="14"/>
      <c r="AI28" s="14"/>
      <c r="AJ28" s="106"/>
      <c r="AK28" s="106"/>
      <c r="AL28" s="14"/>
      <c r="AM28" s="14"/>
      <c r="AQ28" s="14"/>
      <c r="AZ28" s="14"/>
      <c r="BA28" s="14"/>
      <c r="BB28" s="14"/>
      <c r="BF28" s="309"/>
      <c r="BG28" s="14"/>
      <c r="BH28" s="14"/>
      <c r="BJ28" s="14"/>
      <c r="BM28" s="14"/>
      <c r="BX28" s="106"/>
      <c r="CB28" s="106">
        <v>17</v>
      </c>
      <c r="CC28" s="308"/>
    </row>
    <row r="29" spans="1:89" ht="18" customHeight="1">
      <c r="A29" s="15"/>
      <c r="G29" s="117"/>
      <c r="I29" s="20"/>
      <c r="L29" s="14"/>
      <c r="N29" s="14"/>
      <c r="O29" s="382" t="s">
        <v>114</v>
      </c>
      <c r="S29" s="106"/>
      <c r="V29" s="14"/>
      <c r="W29" s="113"/>
      <c r="X29" s="14"/>
      <c r="AC29" s="14"/>
      <c r="AG29" s="14"/>
      <c r="AL29" s="14"/>
      <c r="AO29" s="14"/>
      <c r="AQ29" s="14"/>
      <c r="AS29" s="105"/>
      <c r="AY29" s="14"/>
      <c r="AZ29" s="14"/>
      <c r="BA29" s="14"/>
      <c r="BB29" s="14"/>
      <c r="BH29" s="14"/>
      <c r="BM29" s="21"/>
      <c r="BO29" s="112"/>
      <c r="BP29" s="106"/>
      <c r="BQ29" s="117"/>
      <c r="BX29" s="14"/>
      <c r="CC29" s="114"/>
      <c r="CK29" s="15"/>
    </row>
    <row r="30" spans="10:81" ht="18" customHeight="1">
      <c r="J30" s="14"/>
      <c r="K30" s="14"/>
      <c r="L30" s="14"/>
      <c r="M30" s="14"/>
      <c r="N30" s="14"/>
      <c r="O30" s="14"/>
      <c r="S30" s="14"/>
      <c r="V30" s="106"/>
      <c r="W30" s="14"/>
      <c r="X30" s="106"/>
      <c r="Z30" s="14"/>
      <c r="AG30" s="14"/>
      <c r="AK30" s="14"/>
      <c r="AL30" s="99"/>
      <c r="AP30" s="14"/>
      <c r="AQ30" s="14"/>
      <c r="AS30" s="14"/>
      <c r="AY30" s="14"/>
      <c r="AZ30" s="14"/>
      <c r="BB30" s="14"/>
      <c r="BK30" s="14"/>
      <c r="BN30" s="14"/>
      <c r="BP30" s="14"/>
      <c r="BQ30" s="106"/>
      <c r="BR30" s="14"/>
      <c r="BS30" s="102"/>
      <c r="BV30" s="14"/>
      <c r="BX30" s="14"/>
      <c r="BZ30" s="14"/>
      <c r="CB30" s="14"/>
      <c r="CC30" s="115"/>
    </row>
    <row r="31" spans="8:81" ht="18" customHeight="1">
      <c r="H31" s="362"/>
      <c r="L31" s="362">
        <v>-0.32699999999999996</v>
      </c>
      <c r="O31" s="117"/>
      <c r="T31" s="118"/>
      <c r="X31" s="106"/>
      <c r="AB31" s="99">
        <v>4</v>
      </c>
      <c r="AG31" s="381"/>
      <c r="AH31" s="122"/>
      <c r="AI31" s="14"/>
      <c r="AP31" s="99"/>
      <c r="AQ31" s="245" t="s">
        <v>110</v>
      </c>
      <c r="AS31" s="99"/>
      <c r="AV31" s="113"/>
      <c r="AZ31" s="14"/>
      <c r="BB31" s="14"/>
      <c r="BG31" s="14"/>
      <c r="BI31" s="112"/>
      <c r="BK31" s="112"/>
      <c r="BO31" s="14"/>
      <c r="BQ31" s="119"/>
      <c r="BR31" s="106"/>
      <c r="BS31" s="106"/>
      <c r="CC31" s="120"/>
    </row>
    <row r="32" spans="11:82" ht="18" customHeight="1">
      <c r="K32" s="98"/>
      <c r="L32" s="362"/>
      <c r="N32" s="14"/>
      <c r="O32" s="106"/>
      <c r="P32" s="14"/>
      <c r="R32" s="14"/>
      <c r="AA32" s="379"/>
      <c r="AB32" s="110"/>
      <c r="AC32" s="379"/>
      <c r="AQ32" s="117" t="s">
        <v>98</v>
      </c>
      <c r="AR32" s="14"/>
      <c r="AS32" s="120" t="s">
        <v>52</v>
      </c>
      <c r="AZ32" s="14"/>
      <c r="BA32" s="14"/>
      <c r="BB32" s="14"/>
      <c r="BN32" s="14"/>
      <c r="BO32" s="14"/>
      <c r="BS32" s="14"/>
      <c r="BT32" s="312" t="s">
        <v>55</v>
      </c>
      <c r="BV32" s="14"/>
      <c r="BW32" s="106"/>
      <c r="CC32" s="121"/>
      <c r="CD32" s="14"/>
    </row>
    <row r="33" spans="14:75" ht="18" customHeight="1">
      <c r="N33" s="14"/>
      <c r="O33" s="14"/>
      <c r="P33" s="14"/>
      <c r="Q33" s="14"/>
      <c r="R33" s="104"/>
      <c r="AA33" s="110"/>
      <c r="AB33" s="110"/>
      <c r="AC33" s="110"/>
      <c r="AG33" s="21"/>
      <c r="BE33" s="367"/>
      <c r="BF33" s="370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6"/>
      <c r="AA34" s="110"/>
      <c r="AB34" s="380"/>
      <c r="AC34" s="110"/>
      <c r="AS34" s="262"/>
      <c r="BF34" s="371"/>
      <c r="BI34" s="123"/>
      <c r="BN34" s="124"/>
      <c r="BP34" s="14"/>
      <c r="BQ34" s="14"/>
      <c r="BR34" s="14"/>
    </row>
    <row r="35" spans="23:63" ht="18" customHeight="1">
      <c r="W35" s="96"/>
      <c r="AE35" s="123"/>
      <c r="AV35" s="256"/>
      <c r="BK35" s="125"/>
    </row>
    <row r="36" spans="23:67" ht="18" customHeight="1">
      <c r="W36" s="98"/>
      <c r="BK36" s="125"/>
      <c r="BM36" s="244"/>
      <c r="BO36" s="106"/>
    </row>
    <row r="37" ht="18" customHeight="1">
      <c r="AW37" s="126"/>
    </row>
    <row r="38" spans="25:80" ht="18" customHeight="1">
      <c r="Y38" s="98"/>
      <c r="BT38" s="14"/>
      <c r="BX38" s="14"/>
      <c r="CB38" s="127"/>
    </row>
    <row r="39" ht="18" customHeight="1">
      <c r="AS39" s="14"/>
    </row>
    <row r="40" ht="18" customHeight="1">
      <c r="BE40" s="359">
        <v>-0.041000000000000036</v>
      </c>
    </row>
    <row r="41" ht="18" customHeight="1"/>
    <row r="42" ht="18" customHeight="1"/>
    <row r="43" ht="18" customHeight="1"/>
    <row r="44" spans="2:82" ht="18" customHeight="1">
      <c r="B44" s="20"/>
      <c r="C44" s="20"/>
      <c r="D44" s="20"/>
      <c r="E44" s="20"/>
      <c r="F44" s="20"/>
      <c r="G44" s="20"/>
      <c r="J44" s="20"/>
      <c r="K44" s="20"/>
      <c r="L44" s="20"/>
      <c r="N44" s="20"/>
      <c r="O44" s="20"/>
      <c r="P44" s="20"/>
      <c r="Q44" s="20"/>
      <c r="R44" s="20"/>
      <c r="S44" s="20"/>
      <c r="V44" s="20"/>
      <c r="W44" s="20"/>
      <c r="X44" s="20"/>
      <c r="BT44" s="20"/>
      <c r="BU44" s="20"/>
      <c r="BV44" s="20"/>
      <c r="BW44" s="20"/>
      <c r="BX44" s="20"/>
      <c r="BY44" s="20"/>
      <c r="CB44" s="20"/>
      <c r="CC44" s="20"/>
      <c r="CD44" s="20"/>
    </row>
    <row r="45" spans="84:88" ht="18" customHeight="1" thickBot="1">
      <c r="CF45" s="377" t="s">
        <v>10</v>
      </c>
      <c r="CG45" s="278" t="s">
        <v>11</v>
      </c>
      <c r="CH45" s="278" t="s">
        <v>12</v>
      </c>
      <c r="CI45" s="278" t="s">
        <v>13</v>
      </c>
      <c r="CJ45" s="378" t="s">
        <v>14</v>
      </c>
    </row>
    <row r="46" spans="2:88" ht="18" customHeight="1" thickBot="1" thickTop="1">
      <c r="B46" s="275" t="s">
        <v>10</v>
      </c>
      <c r="C46" s="276" t="s">
        <v>11</v>
      </c>
      <c r="D46" s="277" t="s">
        <v>12</v>
      </c>
      <c r="E46" s="278" t="s">
        <v>13</v>
      </c>
      <c r="F46" s="279" t="s">
        <v>14</v>
      </c>
      <c r="G46" s="280"/>
      <c r="H46" s="281"/>
      <c r="I46" s="282" t="s">
        <v>50</v>
      </c>
      <c r="J46" s="282"/>
      <c r="K46" s="281"/>
      <c r="L46" s="283"/>
      <c r="AA46" s="20"/>
      <c r="AB46" s="20"/>
      <c r="AC46" s="20"/>
      <c r="AS46" s="128"/>
      <c r="CF46" s="129"/>
      <c r="CG46" s="48"/>
      <c r="CH46" s="47" t="s">
        <v>107</v>
      </c>
      <c r="CI46" s="48"/>
      <c r="CJ46" s="49"/>
    </row>
    <row r="47" spans="2:88" ht="21" customHeight="1" thickBot="1" thickTop="1">
      <c r="B47" s="284"/>
      <c r="C47" s="45"/>
      <c r="D47" s="45"/>
      <c r="E47" s="45"/>
      <c r="F47" s="45"/>
      <c r="G47" s="285" t="s">
        <v>100</v>
      </c>
      <c r="H47" s="45"/>
      <c r="I47" s="45"/>
      <c r="J47" s="45"/>
      <c r="K47" s="45"/>
      <c r="L47" s="286"/>
      <c r="AS47" s="18"/>
      <c r="BT47" s="275" t="s">
        <v>10</v>
      </c>
      <c r="BU47" s="276" t="s">
        <v>11</v>
      </c>
      <c r="BV47" s="277" t="s">
        <v>12</v>
      </c>
      <c r="BW47" s="278" t="s">
        <v>13</v>
      </c>
      <c r="BX47" s="279" t="s">
        <v>14</v>
      </c>
      <c r="BY47" s="280"/>
      <c r="BZ47" s="281"/>
      <c r="CA47" s="282" t="s">
        <v>50</v>
      </c>
      <c r="CB47" s="282"/>
      <c r="CC47" s="281"/>
      <c r="CD47" s="283"/>
      <c r="CE47" s="22"/>
      <c r="CF47" s="135"/>
      <c r="CG47" s="130"/>
      <c r="CH47" s="130"/>
      <c r="CI47" s="130"/>
      <c r="CJ47" s="136"/>
    </row>
    <row r="48" spans="2:88" ht="21" customHeight="1" thickBot="1" thickTop="1">
      <c r="B48" s="297">
        <v>1</v>
      </c>
      <c r="C48" s="133">
        <v>-0.285</v>
      </c>
      <c r="D48" s="287">
        <v>37</v>
      </c>
      <c r="E48" s="288">
        <f>C48+(D48/1000)</f>
        <v>-0.24799999999999997</v>
      </c>
      <c r="F48" s="289" t="s">
        <v>51</v>
      </c>
      <c r="G48" s="294" t="s">
        <v>88</v>
      </c>
      <c r="H48" s="291"/>
      <c r="J48" s="291"/>
      <c r="L48" s="292"/>
      <c r="N48" s="275" t="s">
        <v>10</v>
      </c>
      <c r="O48" s="276" t="s">
        <v>11</v>
      </c>
      <c r="P48" s="277" t="s">
        <v>12</v>
      </c>
      <c r="Q48" s="278" t="s">
        <v>13</v>
      </c>
      <c r="R48" s="279" t="s">
        <v>14</v>
      </c>
      <c r="S48" s="280"/>
      <c r="T48" s="281"/>
      <c r="U48" s="282" t="s">
        <v>50</v>
      </c>
      <c r="V48" s="282"/>
      <c r="W48" s="281"/>
      <c r="X48" s="283"/>
      <c r="AS48" s="128" t="s">
        <v>6</v>
      </c>
      <c r="BT48" s="284"/>
      <c r="BU48" s="45"/>
      <c r="BV48" s="45"/>
      <c r="BW48" s="45"/>
      <c r="BX48" s="45"/>
      <c r="BY48" s="285" t="s">
        <v>100</v>
      </c>
      <c r="BZ48" s="45"/>
      <c r="CA48" s="45"/>
      <c r="CB48" s="45"/>
      <c r="CC48" s="45"/>
      <c r="CD48" s="286"/>
      <c r="CE48" s="9"/>
      <c r="CF48" s="293">
        <v>15</v>
      </c>
      <c r="CG48" s="77">
        <v>0.008999999999999897</v>
      </c>
      <c r="CH48" s="287">
        <v>42</v>
      </c>
      <c r="CI48" s="288">
        <f>CG48+(CH48/1000)</f>
        <v>0.0509999999999999</v>
      </c>
      <c r="CJ48" s="138" t="s">
        <v>41</v>
      </c>
    </row>
    <row r="49" spans="2:88" ht="21" customHeight="1" thickTop="1">
      <c r="B49" s="297">
        <v>2</v>
      </c>
      <c r="C49" s="133">
        <v>-0.251</v>
      </c>
      <c r="D49" s="287">
        <v>37</v>
      </c>
      <c r="E49" s="288">
        <f>C49+(D49/1000)</f>
        <v>-0.214</v>
      </c>
      <c r="F49" s="289" t="s">
        <v>51</v>
      </c>
      <c r="G49" s="294" t="s">
        <v>88</v>
      </c>
      <c r="H49" s="22"/>
      <c r="J49" s="295"/>
      <c r="L49" s="296"/>
      <c r="N49" s="284"/>
      <c r="O49" s="45"/>
      <c r="P49" s="45"/>
      <c r="Q49" s="45"/>
      <c r="R49" s="45"/>
      <c r="S49" s="285" t="s">
        <v>100</v>
      </c>
      <c r="T49" s="45"/>
      <c r="U49" s="45"/>
      <c r="V49" s="45"/>
      <c r="W49" s="45"/>
      <c r="X49" s="286"/>
      <c r="AS49" s="18" t="s">
        <v>7</v>
      </c>
      <c r="BT49" s="131"/>
      <c r="BU49" s="77"/>
      <c r="BV49" s="287"/>
      <c r="BW49" s="288"/>
      <c r="BX49" s="289"/>
      <c r="BY49" s="294"/>
      <c r="BZ49" s="291"/>
      <c r="CB49" s="291"/>
      <c r="CD49" s="292"/>
      <c r="CE49" s="134"/>
      <c r="CF49" s="293">
        <v>16</v>
      </c>
      <c r="CG49" s="77">
        <v>0.07299999999999995</v>
      </c>
      <c r="CH49" s="287">
        <v>-42</v>
      </c>
      <c r="CI49" s="288">
        <f>CG49+(CH49/1000)</f>
        <v>0.03099999999999995</v>
      </c>
      <c r="CJ49" s="138" t="s">
        <v>41</v>
      </c>
    </row>
    <row r="50" spans="2:88" ht="21" customHeight="1">
      <c r="B50" s="297">
        <v>3</v>
      </c>
      <c r="C50" s="133">
        <v>-0.249</v>
      </c>
      <c r="D50" s="287">
        <v>37</v>
      </c>
      <c r="E50" s="288">
        <f>C50+(D50/1000)</f>
        <v>-0.212</v>
      </c>
      <c r="F50" s="289" t="s">
        <v>51</v>
      </c>
      <c r="G50" s="294" t="s">
        <v>87</v>
      </c>
      <c r="H50" s="22"/>
      <c r="J50" s="295"/>
      <c r="L50" s="296"/>
      <c r="N50" s="131"/>
      <c r="O50" s="77"/>
      <c r="P50" s="287"/>
      <c r="Q50" s="288"/>
      <c r="R50" s="289"/>
      <c r="S50" s="290"/>
      <c r="T50" s="291"/>
      <c r="V50" s="291"/>
      <c r="X50" s="292"/>
      <c r="AS50" s="18" t="s">
        <v>42</v>
      </c>
      <c r="BT50" s="293">
        <v>9</v>
      </c>
      <c r="BU50" s="77">
        <v>-0.05700000000000005</v>
      </c>
      <c r="BV50" s="287">
        <v>37</v>
      </c>
      <c r="BW50" s="288">
        <f>BU50+(BV50/1000)</f>
        <v>-0.020000000000000052</v>
      </c>
      <c r="BX50" s="289" t="s">
        <v>51</v>
      </c>
      <c r="BY50" s="294" t="s">
        <v>113</v>
      </c>
      <c r="BZ50" s="295"/>
      <c r="CB50" s="295"/>
      <c r="CD50" s="296"/>
      <c r="CE50" s="134"/>
      <c r="CF50" s="139">
        <v>17</v>
      </c>
      <c r="CG50" s="137">
        <v>0.1060000000000001</v>
      </c>
      <c r="CH50" s="132">
        <v>-51</v>
      </c>
      <c r="CI50" s="133">
        <f>CG50+CH50*0.001</f>
        <v>0.05500000000000009</v>
      </c>
      <c r="CJ50" s="138" t="s">
        <v>41</v>
      </c>
    </row>
    <row r="51" spans="2:88" ht="21" customHeight="1">
      <c r="B51" s="297" t="s">
        <v>85</v>
      </c>
      <c r="C51" s="133">
        <v>-0.22899999999999998</v>
      </c>
      <c r="D51" s="287">
        <v>-37</v>
      </c>
      <c r="E51" s="288">
        <f>C51+(D51/1000)</f>
        <v>-0.26599999999999996</v>
      </c>
      <c r="F51" s="289" t="s">
        <v>51</v>
      </c>
      <c r="G51" s="294" t="s">
        <v>87</v>
      </c>
      <c r="H51" s="22"/>
      <c r="J51" s="22"/>
      <c r="L51" s="298"/>
      <c r="N51" s="297">
        <v>5</v>
      </c>
      <c r="O51" s="133">
        <v>-0.18300000000000005</v>
      </c>
      <c r="P51" s="287">
        <v>-37</v>
      </c>
      <c r="Q51" s="288">
        <f>O51+(P51/1000)</f>
        <v>-0.22000000000000006</v>
      </c>
      <c r="R51" s="289" t="s">
        <v>51</v>
      </c>
      <c r="S51" s="294" t="s">
        <v>87</v>
      </c>
      <c r="T51" s="22"/>
      <c r="V51" s="295"/>
      <c r="X51" s="296"/>
      <c r="AS51" s="18"/>
      <c r="BT51" s="297" t="s">
        <v>52</v>
      </c>
      <c r="BU51" s="373">
        <v>-0.04</v>
      </c>
      <c r="BV51" s="287"/>
      <c r="BW51" s="288"/>
      <c r="BX51" s="289" t="s">
        <v>51</v>
      </c>
      <c r="BY51" s="360" t="s">
        <v>106</v>
      </c>
      <c r="BZ51" s="295"/>
      <c r="CB51" s="295"/>
      <c r="CD51" s="296"/>
      <c r="CE51" s="134"/>
      <c r="CF51" s="297" t="s">
        <v>92</v>
      </c>
      <c r="CG51" s="373">
        <v>0.11</v>
      </c>
      <c r="CH51" s="287"/>
      <c r="CI51" s="288"/>
      <c r="CJ51" s="138" t="s">
        <v>41</v>
      </c>
    </row>
    <row r="52" spans="2:88" ht="21" customHeight="1">
      <c r="B52" s="297" t="s">
        <v>86</v>
      </c>
      <c r="C52" s="133">
        <v>-0.22899999999999998</v>
      </c>
      <c r="D52" s="287">
        <v>37</v>
      </c>
      <c r="E52" s="288">
        <f>C52+(D52/1000)</f>
        <v>-0.19199999999999998</v>
      </c>
      <c r="F52" s="289" t="s">
        <v>51</v>
      </c>
      <c r="G52" s="294" t="s">
        <v>87</v>
      </c>
      <c r="H52" s="22"/>
      <c r="J52" s="22"/>
      <c r="K52" s="299"/>
      <c r="L52" s="298"/>
      <c r="N52" s="297">
        <v>6</v>
      </c>
      <c r="O52" s="133">
        <v>-0.185</v>
      </c>
      <c r="P52" s="287">
        <v>-37</v>
      </c>
      <c r="Q52" s="288">
        <f>O52+(P52/1000)</f>
        <v>-0.222</v>
      </c>
      <c r="R52" s="289" t="s">
        <v>51</v>
      </c>
      <c r="S52" s="294" t="s">
        <v>87</v>
      </c>
      <c r="T52" s="22"/>
      <c r="V52" s="295"/>
      <c r="X52" s="296"/>
      <c r="AS52" s="18"/>
      <c r="BT52" s="297">
        <v>10</v>
      </c>
      <c r="BU52" s="133">
        <v>-0.029000000000000026</v>
      </c>
      <c r="BV52" s="287">
        <v>-37</v>
      </c>
      <c r="BW52" s="288">
        <f>BU52+(BV52/1000)</f>
        <v>-0.06600000000000003</v>
      </c>
      <c r="BX52" s="289" t="s">
        <v>51</v>
      </c>
      <c r="BY52" s="294" t="s">
        <v>112</v>
      </c>
      <c r="BZ52" s="22"/>
      <c r="CB52" s="22"/>
      <c r="CD52" s="298"/>
      <c r="CE52" s="134"/>
      <c r="CF52" s="297" t="s">
        <v>91</v>
      </c>
      <c r="CG52" s="373">
        <v>0.12</v>
      </c>
      <c r="CH52" s="287"/>
      <c r="CI52" s="288"/>
      <c r="CJ52" s="138" t="s">
        <v>41</v>
      </c>
    </row>
    <row r="53" spans="2:88" ht="21" customHeight="1" thickBot="1">
      <c r="B53" s="300"/>
      <c r="C53" s="301"/>
      <c r="D53" s="302"/>
      <c r="E53" s="303"/>
      <c r="F53" s="304"/>
      <c r="G53" s="305"/>
      <c r="H53" s="306"/>
      <c r="I53" s="306"/>
      <c r="J53" s="306"/>
      <c r="K53" s="306"/>
      <c r="L53" s="307"/>
      <c r="N53" s="300"/>
      <c r="O53" s="301"/>
      <c r="P53" s="302"/>
      <c r="Q53" s="303"/>
      <c r="R53" s="304"/>
      <c r="S53" s="305"/>
      <c r="T53" s="306"/>
      <c r="U53" s="306"/>
      <c r="V53" s="306"/>
      <c r="W53" s="306"/>
      <c r="X53" s="307"/>
      <c r="AD53" s="24"/>
      <c r="AE53" s="25"/>
      <c r="BG53" s="24"/>
      <c r="BH53" s="25"/>
      <c r="BT53" s="300"/>
      <c r="BU53" s="301"/>
      <c r="BV53" s="302"/>
      <c r="BW53" s="303"/>
      <c r="BX53" s="304"/>
      <c r="BY53" s="305"/>
      <c r="BZ53" s="306"/>
      <c r="CA53" s="306"/>
      <c r="CB53" s="306"/>
      <c r="CC53" s="306"/>
      <c r="CD53" s="307"/>
      <c r="CE53" s="142"/>
      <c r="CF53" s="140"/>
      <c r="CG53" s="141"/>
      <c r="CH53" s="11"/>
      <c r="CI53" s="11"/>
      <c r="CJ53" s="14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 objects="1" scenarios="1"/>
  <mergeCells count="5">
    <mergeCell ref="BN2:BQ2"/>
    <mergeCell ref="BN4:BQ4"/>
    <mergeCell ref="AB3:AC3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019151" r:id="rId1"/>
    <oleObject progId="Paint.Picture" shapeId="543208" r:id="rId2"/>
    <oleObject progId="Paint.Picture" shapeId="545693" r:id="rId3"/>
    <oleObject progId="Paint.Picture" shapeId="552899" r:id="rId4"/>
    <oleObject progId="Paint.Picture" shapeId="64262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2014-10-08T12:06:47Z</cp:lastPrinted>
  <dcterms:created xsi:type="dcterms:W3CDTF">2003-02-28T07:59:00Z</dcterms:created>
  <dcterms:modified xsi:type="dcterms:W3CDTF">2014-12-09T08:33:14Z</dcterms:modified>
  <cp:category/>
  <cp:version/>
  <cp:contentType/>
  <cp:contentStatus/>
</cp:coreProperties>
</file>