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Hrabačov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<sst xmlns="http://schemas.openxmlformats.org/spreadsheetml/2006/main" count="94" uniqueCount="59">
  <si>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</si>
  <si>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</si>
  <si>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</si>
  <si>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</si>
  <si>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</si>
  <si>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</si>
  <si>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</si>
  <si>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</si>
  <si>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</si>
  <si>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</si>
  <si>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</si>
  <si>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</si>
  <si>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</si>
  <si>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</si>
  <si>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</si>
  <si>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</si>
  <si>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</si>
  <si>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</si>
  <si>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</si>
  <si>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</si>
  <si>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</si>
  <si>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bez zabezpečení</t>
  </si>
  <si>
    <t>Kód : 15</t>
  </si>
  <si>
    <t>při jízdě do odbočky - rychlost 40 km/h</t>
  </si>
  <si>
    <t>Vk 1</t>
  </si>
  <si>
    <t>Telefonické  dorozumívání</t>
  </si>
  <si>
    <t>výhybky a výkolejku přestavuje a uzamyká doprovod vlaku</t>
  </si>
  <si>
    <t>Mechanické</t>
  </si>
  <si>
    <t>klíče od výhybek a výkolejky v soupravě hlavních klíčů (SHK)</t>
  </si>
  <si>
    <t>přest</t>
  </si>
  <si>
    <t>provoz podle SŽDC D 3</t>
  </si>
  <si>
    <t>JTom</t>
  </si>
  <si>
    <t>IX.</t>
  </si>
  <si>
    <t>KANGO</t>
  </si>
  <si>
    <t>Výhybky a výkolejky</t>
  </si>
  <si>
    <t>Vk 2</t>
  </si>
  <si>
    <t>Místo zastavení</t>
  </si>
  <si>
    <t>4a</t>
  </si>
  <si>
    <t>Směr  :  Jilemnice</t>
  </si>
  <si>
    <t>Trať : 510 B</t>
  </si>
  <si>
    <t>Km  6,038</t>
  </si>
  <si>
    <t>Ev. č. : 571901</t>
  </si>
  <si>
    <t>Jilemnice</t>
  </si>
  <si>
    <t>Směr  :  Poniklá</t>
  </si>
  <si>
    <t>č. II, úrovňové, jednostranné</t>
  </si>
  <si>
    <t>obě N jsou konstrukce sypané</t>
  </si>
  <si>
    <t>č. I, úrovňové, jednostranné</t>
  </si>
  <si>
    <t>kontrolní výkolejkový zámek, klíč Vk1/6 je v SHK - III.</t>
  </si>
  <si>
    <t>výměnový zámek, klíč je držen v kontrolním zámku Vk 1</t>
  </si>
  <si>
    <t>kontrolní výkolejkový zámek, klíč Vk2/7 je v SHK - VI.</t>
  </si>
  <si>
    <t>odtlačný kontrolní výměnový zámek, klíč je držen v KZ Vk 2</t>
  </si>
  <si>
    <t>odtlačný kontrolní výměnový zámek, klíč 8t/8 je v SHK - IV.</t>
  </si>
  <si>
    <t>4b</t>
  </si>
  <si>
    <t>kontrolní výměnový zámek, klíč 4b/2t/2 je v SHK - V.</t>
  </si>
  <si>
    <t>kontrolní výměnový zámek, klíč 5/3 je v SHK - II.</t>
  </si>
  <si>
    <t>odtlačný kontrolní výměnový zámek, klíč 1t/1 je v SHK - I.</t>
  </si>
  <si>
    <t>odtlačný kontrolní výměnový zámek, klíč je držen v kontrolním zámku v.č.4b</t>
  </si>
  <si>
    <t>výměnový zámek, klíč je držen v kontrolním zámku v.č.5</t>
  </si>
  <si>
    <t>Vlečka č: V4508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</si>
</sst>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sz val="16"/>
      <color indexed="16"/>
      <name val="Arial CE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0" xfId="0" applyFont="1" applyAlignment="1">
      <alignment horizontal="center" vertical="top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7" fillId="0" borderId="5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6" fillId="0" borderId="0" xfId="21" applyFont="1" applyFill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164" fontId="17" fillId="0" borderId="54" xfId="0" applyNumberFormat="1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164" fontId="0" fillId="0" borderId="0" xfId="0" applyNumberFormat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6" fillId="0" borderId="5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39</xdr:row>
      <xdr:rowOff>114300</xdr:rowOff>
    </xdr:from>
    <xdr:to>
      <xdr:col>27</xdr:col>
      <xdr:colOff>276225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772400" y="9991725"/>
          <a:ext cx="1378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Hrabačov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800100</xdr:colOff>
      <xdr:row>44</xdr:row>
      <xdr:rowOff>85725</xdr:rowOff>
    </xdr:from>
    <xdr:to>
      <xdr:col>22</xdr:col>
      <xdr:colOff>85725</xdr:colOff>
      <xdr:row>46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0" y="11106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3059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42</xdr:row>
      <xdr:rowOff>114300</xdr:rowOff>
    </xdr:from>
    <xdr:to>
      <xdr:col>22</xdr:col>
      <xdr:colOff>219075</xdr:colOff>
      <xdr:row>42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4133850" y="10677525"/>
          <a:ext cx="1342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9" name="text 7125"/>
        <xdr:cNvSpPr txBox="1">
          <a:spLocks noChangeArrowheads="1"/>
        </xdr:cNvSpPr>
      </xdr:nvSpPr>
      <xdr:spPr>
        <a:xfrm>
          <a:off x="13677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0</xdr:colOff>
      <xdr:row>34</xdr:row>
      <xdr:rowOff>9525</xdr:rowOff>
    </xdr:from>
    <xdr:to>
      <xdr:col>4</xdr:col>
      <xdr:colOff>0</xdr:colOff>
      <xdr:row>39</xdr:row>
      <xdr:rowOff>9525</xdr:rowOff>
    </xdr:to>
    <xdr:sp>
      <xdr:nvSpPr>
        <xdr:cNvPr id="12" name="Line 529"/>
        <xdr:cNvSpPr>
          <a:spLocks/>
        </xdr:cNvSpPr>
      </xdr:nvSpPr>
      <xdr:spPr>
        <a:xfrm>
          <a:off x="2133600" y="87439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32</xdr:row>
      <xdr:rowOff>0</xdr:rowOff>
    </xdr:from>
    <xdr:ext cx="1028700" cy="457200"/>
    <xdr:sp>
      <xdr:nvSpPr>
        <xdr:cNvPr id="13" name="text 774"/>
        <xdr:cNvSpPr txBox="1">
          <a:spLocks noChangeArrowheads="1"/>
        </xdr:cNvSpPr>
      </xdr:nvSpPr>
      <xdr:spPr>
        <a:xfrm>
          <a:off x="161925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4751
km 5,804</a:t>
          </a:r>
        </a:p>
      </xdr:txBody>
    </xdr:sp>
    <xdr:clientData/>
  </xdr:oneCellAnchor>
  <xdr:twoCellAnchor editAs="absolute">
    <xdr:from>
      <xdr:col>23</xdr:col>
      <xdr:colOff>142875</xdr:colOff>
      <xdr:row>42</xdr:row>
      <xdr:rowOff>104775</xdr:rowOff>
    </xdr:from>
    <xdr:to>
      <xdr:col>23</xdr:col>
      <xdr:colOff>495300</xdr:colOff>
      <xdr:row>43</xdr:row>
      <xdr:rowOff>0</xdr:rowOff>
    </xdr:to>
    <xdr:sp>
      <xdr:nvSpPr>
        <xdr:cNvPr id="14" name="kreslení 417"/>
        <xdr:cNvSpPr>
          <a:spLocks/>
        </xdr:cNvSpPr>
      </xdr:nvSpPr>
      <xdr:spPr>
        <a:xfrm>
          <a:off x="18449925" y="10668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228600</xdr:colOff>
      <xdr:row>37</xdr:row>
      <xdr:rowOff>76200</xdr:rowOff>
    </xdr:from>
    <xdr:to>
      <xdr:col>26</xdr:col>
      <xdr:colOff>495300</xdr:colOff>
      <xdr:row>38</xdr:row>
      <xdr:rowOff>152400</xdr:rowOff>
    </xdr:to>
    <xdr:grpSp>
      <xdr:nvGrpSpPr>
        <xdr:cNvPr id="16" name="Group 631"/>
        <xdr:cNvGrpSpPr>
          <a:grpSpLocks/>
        </xdr:cNvGrpSpPr>
      </xdr:nvGrpSpPr>
      <xdr:grpSpPr>
        <a:xfrm>
          <a:off x="14649450" y="9496425"/>
          <a:ext cx="6153150" cy="304800"/>
          <a:chOff x="89" y="95"/>
          <a:chExt cx="408" cy="32"/>
        </a:xfrm>
        <a:solidFill>
          <a:srgbClr val="FFFFFF"/>
        </a:solidFill>
      </xdr:grpSpPr>
      <xdr:sp>
        <xdr:nvSpPr>
          <xdr:cNvPr id="17" name="Rectangle 63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37</xdr:row>
      <xdr:rowOff>114300</xdr:rowOff>
    </xdr:from>
    <xdr:to>
      <xdr:col>21</xdr:col>
      <xdr:colOff>514350</xdr:colOff>
      <xdr:row>38</xdr:row>
      <xdr:rowOff>114300</xdr:rowOff>
    </xdr:to>
    <xdr:sp>
      <xdr:nvSpPr>
        <xdr:cNvPr id="24" name="text 7125"/>
        <xdr:cNvSpPr txBox="1">
          <a:spLocks noChangeArrowheads="1"/>
        </xdr:cNvSpPr>
      </xdr:nvSpPr>
      <xdr:spPr>
        <a:xfrm>
          <a:off x="16363950" y="953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 editAs="absolute">
    <xdr:from>
      <xdr:col>22</xdr:col>
      <xdr:colOff>304800</xdr:colOff>
      <xdr:row>32</xdr:row>
      <xdr:rowOff>171450</xdr:rowOff>
    </xdr:from>
    <xdr:to>
      <xdr:col>22</xdr:col>
      <xdr:colOff>657225</xdr:colOff>
      <xdr:row>33</xdr:row>
      <xdr:rowOff>66675</xdr:rowOff>
    </xdr:to>
    <xdr:sp>
      <xdr:nvSpPr>
        <xdr:cNvPr id="25" name="kreslení 12"/>
        <xdr:cNvSpPr>
          <a:spLocks/>
        </xdr:cNvSpPr>
      </xdr:nvSpPr>
      <xdr:spPr>
        <a:xfrm>
          <a:off x="17640300" y="8448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819150</xdr:colOff>
      <xdr:row>38</xdr:row>
      <xdr:rowOff>180975</xdr:rowOff>
    </xdr:from>
    <xdr:to>
      <xdr:col>21</xdr:col>
      <xdr:colOff>352425</xdr:colOff>
      <xdr:row>39</xdr:row>
      <xdr:rowOff>85725</xdr:rowOff>
    </xdr:to>
    <xdr:grpSp>
      <xdr:nvGrpSpPr>
        <xdr:cNvPr id="26" name="Group 688"/>
        <xdr:cNvGrpSpPr>
          <a:grpSpLocks/>
        </xdr:cNvGrpSpPr>
      </xdr:nvGrpSpPr>
      <xdr:grpSpPr>
        <a:xfrm>
          <a:off x="16211550" y="9829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7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32" name="Group 710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35" name="Line 713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36" name="Line 714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37" name="Line 715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38" name="Line 716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39" name="Line 717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0" name="Line 718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1" name="Line 719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2" name="Line 720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3" name="Line 721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4" name="Line 722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5" name="Line 723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6" name="Line 724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7" name="Line 725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8" name="Line 726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49" name="Line 727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29</xdr:row>
      <xdr:rowOff>19050</xdr:rowOff>
    </xdr:from>
    <xdr:to>
      <xdr:col>36</xdr:col>
      <xdr:colOff>133350</xdr:colOff>
      <xdr:row>29</xdr:row>
      <xdr:rowOff>19050</xdr:rowOff>
    </xdr:to>
    <xdr:sp>
      <xdr:nvSpPr>
        <xdr:cNvPr id="50" name="Line 728"/>
        <xdr:cNvSpPr>
          <a:spLocks/>
        </xdr:cNvSpPr>
      </xdr:nvSpPr>
      <xdr:spPr>
        <a:xfrm flipH="1">
          <a:off x="27736800" y="76104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33</xdr:row>
      <xdr:rowOff>114300</xdr:rowOff>
    </xdr:from>
    <xdr:to>
      <xdr:col>22</xdr:col>
      <xdr:colOff>466725</xdr:colOff>
      <xdr:row>33</xdr:row>
      <xdr:rowOff>114300</xdr:rowOff>
    </xdr:to>
    <xdr:sp>
      <xdr:nvSpPr>
        <xdr:cNvPr id="51" name="Line 729"/>
        <xdr:cNvSpPr>
          <a:spLocks/>
        </xdr:cNvSpPr>
      </xdr:nvSpPr>
      <xdr:spPr>
        <a:xfrm>
          <a:off x="4381500" y="8620125"/>
          <a:ext cx="1342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13677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
4</a:t>
          </a:r>
        </a:p>
      </xdr:txBody>
    </xdr:sp>
    <xdr:clientData/>
  </xdr:oneCellAnchor>
  <xdr:twoCellAnchor>
    <xdr:from>
      <xdr:col>19</xdr:col>
      <xdr:colOff>47625</xdr:colOff>
      <xdr:row>30</xdr:row>
      <xdr:rowOff>114300</xdr:rowOff>
    </xdr:from>
    <xdr:to>
      <xdr:col>35</xdr:col>
      <xdr:colOff>219075</xdr:colOff>
      <xdr:row>30</xdr:row>
      <xdr:rowOff>114300</xdr:rowOff>
    </xdr:to>
    <xdr:sp>
      <xdr:nvSpPr>
        <xdr:cNvPr id="53" name="Line 731"/>
        <xdr:cNvSpPr>
          <a:spLocks/>
        </xdr:cNvSpPr>
      </xdr:nvSpPr>
      <xdr:spPr>
        <a:xfrm flipH="1">
          <a:off x="14468475" y="7934325"/>
          <a:ext cx="1297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53340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
4</a:t>
          </a:r>
        </a:p>
      </xdr:txBody>
    </xdr:sp>
    <xdr:clientData/>
  </xdr:oneCellAnchor>
  <xdr:twoCellAnchor editAs="absolute">
    <xdr:from>
      <xdr:col>1</xdr:col>
      <xdr:colOff>104775</xdr:colOff>
      <xdr:row>37</xdr:row>
      <xdr:rowOff>19050</xdr:rowOff>
    </xdr:from>
    <xdr:to>
      <xdr:col>1</xdr:col>
      <xdr:colOff>457200</xdr:colOff>
      <xdr:row>37</xdr:row>
      <xdr:rowOff>209550</xdr:rowOff>
    </xdr:to>
    <xdr:grpSp>
      <xdr:nvGrpSpPr>
        <xdr:cNvPr id="55" name="Group 735"/>
        <xdr:cNvGrpSpPr>
          <a:grpSpLocks noChangeAspect="1"/>
        </xdr:cNvGrpSpPr>
      </xdr:nvGrpSpPr>
      <xdr:grpSpPr>
        <a:xfrm>
          <a:off x="2381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6" name="TextBox 73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73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3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3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4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4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4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35</xdr:row>
      <xdr:rowOff>19050</xdr:rowOff>
    </xdr:from>
    <xdr:to>
      <xdr:col>34</xdr:col>
      <xdr:colOff>638175</xdr:colOff>
      <xdr:row>35</xdr:row>
      <xdr:rowOff>209550</xdr:rowOff>
    </xdr:to>
    <xdr:grpSp>
      <xdr:nvGrpSpPr>
        <xdr:cNvPr id="63" name="Group 743"/>
        <xdr:cNvGrpSpPr>
          <a:grpSpLocks noChangeAspect="1"/>
        </xdr:cNvGrpSpPr>
      </xdr:nvGrpSpPr>
      <xdr:grpSpPr>
        <a:xfrm>
          <a:off x="265366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4" name="Line 74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4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4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4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TextBox 74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9" name="Line 74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71" name="Group 751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123825</xdr:rowOff>
    </xdr:from>
    <xdr:to>
      <xdr:col>11</xdr:col>
      <xdr:colOff>200025</xdr:colOff>
      <xdr:row>36</xdr:row>
      <xdr:rowOff>114300</xdr:rowOff>
    </xdr:to>
    <xdr:sp>
      <xdr:nvSpPr>
        <xdr:cNvPr id="74" name="Line 754"/>
        <xdr:cNvSpPr>
          <a:spLocks/>
        </xdr:cNvSpPr>
      </xdr:nvSpPr>
      <xdr:spPr>
        <a:xfrm flipV="1">
          <a:off x="5600700" y="8858250"/>
          <a:ext cx="21621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9525</xdr:rowOff>
    </xdr:from>
    <xdr:to>
      <xdr:col>12</xdr:col>
      <xdr:colOff>466725</xdr:colOff>
      <xdr:row>34</xdr:row>
      <xdr:rowOff>123825</xdr:rowOff>
    </xdr:to>
    <xdr:sp>
      <xdr:nvSpPr>
        <xdr:cNvPr id="75" name="Line 755"/>
        <xdr:cNvSpPr>
          <a:spLocks/>
        </xdr:cNvSpPr>
      </xdr:nvSpPr>
      <xdr:spPr>
        <a:xfrm flipH="1">
          <a:off x="7762875" y="8743950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33</xdr:row>
      <xdr:rowOff>161925</xdr:rowOff>
    </xdr:from>
    <xdr:to>
      <xdr:col>13</xdr:col>
      <xdr:colOff>228600</xdr:colOff>
      <xdr:row>34</xdr:row>
      <xdr:rowOff>9525</xdr:rowOff>
    </xdr:to>
    <xdr:sp>
      <xdr:nvSpPr>
        <xdr:cNvPr id="76" name="Line 756"/>
        <xdr:cNvSpPr>
          <a:spLocks/>
        </xdr:cNvSpPr>
      </xdr:nvSpPr>
      <xdr:spPr>
        <a:xfrm flipV="1">
          <a:off x="8534400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14</xdr:col>
      <xdr:colOff>476250</xdr:colOff>
      <xdr:row>33</xdr:row>
      <xdr:rowOff>161925</xdr:rowOff>
    </xdr:to>
    <xdr:sp>
      <xdr:nvSpPr>
        <xdr:cNvPr id="77" name="Line 757"/>
        <xdr:cNvSpPr>
          <a:spLocks/>
        </xdr:cNvSpPr>
      </xdr:nvSpPr>
      <xdr:spPr>
        <a:xfrm flipV="1">
          <a:off x="9277350" y="8620125"/>
          <a:ext cx="7620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304800</xdr:colOff>
      <xdr:row>32</xdr:row>
      <xdr:rowOff>0</xdr:rowOff>
    </xdr:from>
    <xdr:to>
      <xdr:col>14</xdr:col>
      <xdr:colOff>657225</xdr:colOff>
      <xdr:row>33</xdr:row>
      <xdr:rowOff>114300</xdr:rowOff>
    </xdr:to>
    <xdr:grpSp>
      <xdr:nvGrpSpPr>
        <xdr:cNvPr id="78" name="Group 759"/>
        <xdr:cNvGrpSpPr>
          <a:grpSpLocks/>
        </xdr:cNvGrpSpPr>
      </xdr:nvGrpSpPr>
      <xdr:grpSpPr>
        <a:xfrm>
          <a:off x="9867900" y="82772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9" name="Line 76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6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1" name="Line 76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2" name="Line 76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3" name="Line 76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4" name="Line 76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5" name="Line 76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6" name="Line 76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7" name="Line 76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8" name="Line 76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89" name="Line 77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0" name="Line 77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1" name="Line 77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2" name="Line 77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3" name="Line 77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4" name="Line 77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5" name="Line 77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6" name="Line 77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7" name="Line 77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8" name="Line 77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99" name="Line 78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0" name="Line 78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1" name="Line 78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2" name="Line 78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3" name="Line 78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4" name="Line 78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5" name="Line 78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6" name="Line 78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7" name="Line 78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8" name="Line 78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09" name="Line 79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0" name="Line 79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1" name="Line 79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2" name="Line 79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3" name="Line 79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4" name="Line 79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5" name="Line 79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116" name="Line 79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17" name="Line 79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18" name="Line 79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19" name="Line 80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0" name="Line 80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1" name="Line 80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2" name="Line 80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3" name="Line 80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4" name="Line 80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5" name="Line 80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6" name="Line 80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7" name="Line 80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128" name="Line 80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38100</xdr:rowOff>
    </xdr:from>
    <xdr:to>
      <xdr:col>9</xdr:col>
      <xdr:colOff>95250</xdr:colOff>
      <xdr:row>38</xdr:row>
      <xdr:rowOff>38100</xdr:rowOff>
    </xdr:to>
    <xdr:grpSp>
      <xdr:nvGrpSpPr>
        <xdr:cNvPr id="129" name="Group 810"/>
        <xdr:cNvGrpSpPr>
          <a:grpSpLocks/>
        </xdr:cNvGrpSpPr>
      </xdr:nvGrpSpPr>
      <xdr:grpSpPr>
        <a:xfrm>
          <a:off x="6143625" y="9458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0" name="Rectangle 8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38</xdr:row>
      <xdr:rowOff>114300</xdr:rowOff>
    </xdr:from>
    <xdr:to>
      <xdr:col>8</xdr:col>
      <xdr:colOff>647700</xdr:colOff>
      <xdr:row>40</xdr:row>
      <xdr:rowOff>28575</xdr:rowOff>
    </xdr:to>
    <xdr:grpSp>
      <xdr:nvGrpSpPr>
        <xdr:cNvPr id="133" name="Group 814"/>
        <xdr:cNvGrpSpPr>
          <a:grpSpLocks noChangeAspect="1"/>
        </xdr:cNvGrpSpPr>
      </xdr:nvGrpSpPr>
      <xdr:grpSpPr>
        <a:xfrm>
          <a:off x="5448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39</xdr:row>
      <xdr:rowOff>0</xdr:rowOff>
    </xdr:from>
    <xdr:to>
      <xdr:col>10</xdr:col>
      <xdr:colOff>495300</xdr:colOff>
      <xdr:row>39</xdr:row>
      <xdr:rowOff>85725</xdr:rowOff>
    </xdr:to>
    <xdr:sp>
      <xdr:nvSpPr>
        <xdr:cNvPr id="136" name="Line 817"/>
        <xdr:cNvSpPr>
          <a:spLocks/>
        </xdr:cNvSpPr>
      </xdr:nvSpPr>
      <xdr:spPr>
        <a:xfrm>
          <a:off x="6343650" y="9877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104775</xdr:rowOff>
    </xdr:from>
    <xdr:to>
      <xdr:col>9</xdr:col>
      <xdr:colOff>266700</xdr:colOff>
      <xdr:row>39</xdr:row>
      <xdr:rowOff>0</xdr:rowOff>
    </xdr:to>
    <xdr:sp>
      <xdr:nvSpPr>
        <xdr:cNvPr id="137" name="Line 818"/>
        <xdr:cNvSpPr>
          <a:spLocks/>
        </xdr:cNvSpPr>
      </xdr:nvSpPr>
      <xdr:spPr>
        <a:xfrm>
          <a:off x="5600700" y="97536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39</xdr:row>
      <xdr:rowOff>85725</xdr:rowOff>
    </xdr:from>
    <xdr:to>
      <xdr:col>11</xdr:col>
      <xdr:colOff>219075</xdr:colOff>
      <xdr:row>39</xdr:row>
      <xdr:rowOff>114300</xdr:rowOff>
    </xdr:to>
    <xdr:sp>
      <xdr:nvSpPr>
        <xdr:cNvPr id="138" name="Line 819"/>
        <xdr:cNvSpPr>
          <a:spLocks/>
        </xdr:cNvSpPr>
      </xdr:nvSpPr>
      <xdr:spPr>
        <a:xfrm>
          <a:off x="7086600" y="9963150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8</xdr:col>
      <xdr:colOff>504825</xdr:colOff>
      <xdr:row>38</xdr:row>
      <xdr:rowOff>104775</xdr:rowOff>
    </xdr:to>
    <xdr:sp>
      <xdr:nvSpPr>
        <xdr:cNvPr id="139" name="Line 820"/>
        <xdr:cNvSpPr>
          <a:spLocks/>
        </xdr:cNvSpPr>
      </xdr:nvSpPr>
      <xdr:spPr>
        <a:xfrm flipH="1" flipV="1">
          <a:off x="4114800" y="9305925"/>
          <a:ext cx="1495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42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53340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
4</a:t>
          </a:r>
        </a:p>
      </xdr:txBody>
    </xdr:sp>
    <xdr:clientData/>
  </xdr:one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1" name="Line 822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2" name="Line 823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3" name="Line 824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4" name="Line 825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5" name="Line 826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6" name="Line 827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7" name="Line 828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8" name="Line 829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49" name="Line 830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0" name="Line 831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1" name="Line 832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2" name="Line 833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3" name="Line 834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4" name="Line 835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5" name="Line 836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6" name="Line 837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7" name="Line 838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8" name="Line 839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59" name="Line 840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60" name="Line 841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61" name="Line 842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62" name="Line 843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63" name="Line 844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43</xdr:row>
      <xdr:rowOff>19050</xdr:rowOff>
    </xdr:from>
    <xdr:to>
      <xdr:col>7</xdr:col>
      <xdr:colOff>504825</xdr:colOff>
      <xdr:row>43</xdr:row>
      <xdr:rowOff>19050</xdr:rowOff>
    </xdr:to>
    <xdr:sp>
      <xdr:nvSpPr>
        <xdr:cNvPr id="164" name="Line 845"/>
        <xdr:cNvSpPr>
          <a:spLocks/>
        </xdr:cNvSpPr>
      </xdr:nvSpPr>
      <xdr:spPr>
        <a:xfrm flipH="1">
          <a:off x="45815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42</xdr:row>
      <xdr:rowOff>76200</xdr:rowOff>
    </xdr:from>
    <xdr:to>
      <xdr:col>14</xdr:col>
      <xdr:colOff>476250</xdr:colOff>
      <xdr:row>42</xdr:row>
      <xdr:rowOff>114300</xdr:rowOff>
    </xdr:to>
    <xdr:sp>
      <xdr:nvSpPr>
        <xdr:cNvPr id="165" name="Line 847"/>
        <xdr:cNvSpPr>
          <a:spLocks/>
        </xdr:cNvSpPr>
      </xdr:nvSpPr>
      <xdr:spPr>
        <a:xfrm>
          <a:off x="92964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42</xdr:row>
      <xdr:rowOff>114300</xdr:rowOff>
    </xdr:from>
    <xdr:to>
      <xdr:col>14</xdr:col>
      <xdr:colOff>628650</xdr:colOff>
      <xdr:row>44</xdr:row>
      <xdr:rowOff>28575</xdr:rowOff>
    </xdr:to>
    <xdr:grpSp>
      <xdr:nvGrpSpPr>
        <xdr:cNvPr id="166" name="Group 848"/>
        <xdr:cNvGrpSpPr>
          <a:grpSpLocks noChangeAspect="1"/>
        </xdr:cNvGrpSpPr>
      </xdr:nvGrpSpPr>
      <xdr:grpSpPr>
        <a:xfrm>
          <a:off x="98869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38</xdr:row>
      <xdr:rowOff>104775</xdr:rowOff>
    </xdr:from>
    <xdr:to>
      <xdr:col>11</xdr:col>
      <xdr:colOff>266700</xdr:colOff>
      <xdr:row>41</xdr:row>
      <xdr:rowOff>95250</xdr:rowOff>
    </xdr:to>
    <xdr:sp>
      <xdr:nvSpPr>
        <xdr:cNvPr id="169" name="Line 851"/>
        <xdr:cNvSpPr>
          <a:spLocks/>
        </xdr:cNvSpPr>
      </xdr:nvSpPr>
      <xdr:spPr>
        <a:xfrm>
          <a:off x="5600700" y="9753600"/>
          <a:ext cx="2228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219075</xdr:rowOff>
    </xdr:from>
    <xdr:to>
      <xdr:col>13</xdr:col>
      <xdr:colOff>266700</xdr:colOff>
      <xdr:row>42</xdr:row>
      <xdr:rowOff>76200</xdr:rowOff>
    </xdr:to>
    <xdr:sp>
      <xdr:nvSpPr>
        <xdr:cNvPr id="170" name="Line 852"/>
        <xdr:cNvSpPr>
          <a:spLocks/>
        </xdr:cNvSpPr>
      </xdr:nvSpPr>
      <xdr:spPr>
        <a:xfrm>
          <a:off x="8572500" y="10553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95250</xdr:rowOff>
    </xdr:from>
    <xdr:to>
      <xdr:col>12</xdr:col>
      <xdr:colOff>495300</xdr:colOff>
      <xdr:row>41</xdr:row>
      <xdr:rowOff>219075</xdr:rowOff>
    </xdr:to>
    <xdr:sp>
      <xdr:nvSpPr>
        <xdr:cNvPr id="171" name="Line 853"/>
        <xdr:cNvSpPr>
          <a:spLocks/>
        </xdr:cNvSpPr>
      </xdr:nvSpPr>
      <xdr:spPr>
        <a:xfrm>
          <a:off x="7829550" y="10429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123825</xdr:rowOff>
    </xdr:from>
    <xdr:to>
      <xdr:col>16</xdr:col>
      <xdr:colOff>695325</xdr:colOff>
      <xdr:row>33</xdr:row>
      <xdr:rowOff>114300</xdr:rowOff>
    </xdr:to>
    <xdr:sp>
      <xdr:nvSpPr>
        <xdr:cNvPr id="172" name="Line 854"/>
        <xdr:cNvSpPr>
          <a:spLocks/>
        </xdr:cNvSpPr>
      </xdr:nvSpPr>
      <xdr:spPr>
        <a:xfrm flipV="1">
          <a:off x="10039350" y="8172450"/>
          <a:ext cx="21621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31</xdr:row>
      <xdr:rowOff>9525</xdr:rowOff>
    </xdr:from>
    <xdr:to>
      <xdr:col>17</xdr:col>
      <xdr:colOff>514350</xdr:colOff>
      <xdr:row>31</xdr:row>
      <xdr:rowOff>123825</xdr:rowOff>
    </xdr:to>
    <xdr:sp>
      <xdr:nvSpPr>
        <xdr:cNvPr id="173" name="Line 855"/>
        <xdr:cNvSpPr>
          <a:spLocks/>
        </xdr:cNvSpPr>
      </xdr:nvSpPr>
      <xdr:spPr>
        <a:xfrm flipH="1">
          <a:off x="12201525" y="8058150"/>
          <a:ext cx="7905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30</xdr:row>
      <xdr:rowOff>161925</xdr:rowOff>
    </xdr:from>
    <xdr:to>
      <xdr:col>18</xdr:col>
      <xdr:colOff>276225</xdr:colOff>
      <xdr:row>31</xdr:row>
      <xdr:rowOff>9525</xdr:rowOff>
    </xdr:to>
    <xdr:sp>
      <xdr:nvSpPr>
        <xdr:cNvPr id="174" name="Line 856"/>
        <xdr:cNvSpPr>
          <a:spLocks/>
        </xdr:cNvSpPr>
      </xdr:nvSpPr>
      <xdr:spPr>
        <a:xfrm flipV="1">
          <a:off x="12982575" y="7981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30</xdr:row>
      <xdr:rowOff>114300</xdr:rowOff>
    </xdr:from>
    <xdr:to>
      <xdr:col>19</xdr:col>
      <xdr:colOff>47625</xdr:colOff>
      <xdr:row>30</xdr:row>
      <xdr:rowOff>161925</xdr:rowOff>
    </xdr:to>
    <xdr:sp>
      <xdr:nvSpPr>
        <xdr:cNvPr id="175" name="Line 857"/>
        <xdr:cNvSpPr>
          <a:spLocks/>
        </xdr:cNvSpPr>
      </xdr:nvSpPr>
      <xdr:spPr>
        <a:xfrm flipV="1">
          <a:off x="13725525" y="79343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32</xdr:row>
      <xdr:rowOff>0</xdr:rowOff>
    </xdr:from>
    <xdr:to>
      <xdr:col>17</xdr:col>
      <xdr:colOff>314325</xdr:colOff>
      <xdr:row>33</xdr:row>
      <xdr:rowOff>0</xdr:rowOff>
    </xdr:to>
    <xdr:grpSp>
      <xdr:nvGrpSpPr>
        <xdr:cNvPr id="176" name="Group 858"/>
        <xdr:cNvGrpSpPr>
          <a:grpSpLocks/>
        </xdr:cNvGrpSpPr>
      </xdr:nvGrpSpPr>
      <xdr:grpSpPr>
        <a:xfrm>
          <a:off x="12763500" y="827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7" name="Rectangle 85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6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6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34</xdr:row>
      <xdr:rowOff>123825</xdr:rowOff>
    </xdr:from>
    <xdr:to>
      <xdr:col>13</xdr:col>
      <xdr:colOff>381000</xdr:colOff>
      <xdr:row>35</xdr:row>
      <xdr:rowOff>123825</xdr:rowOff>
    </xdr:to>
    <xdr:grpSp>
      <xdr:nvGrpSpPr>
        <xdr:cNvPr id="180" name="Group 862"/>
        <xdr:cNvGrpSpPr>
          <a:grpSpLocks/>
        </xdr:cNvGrpSpPr>
      </xdr:nvGrpSpPr>
      <xdr:grpSpPr>
        <a:xfrm>
          <a:off x="9401175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1" name="Rectangle 86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6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6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33</xdr:row>
      <xdr:rowOff>152400</xdr:rowOff>
    </xdr:from>
    <xdr:to>
      <xdr:col>10</xdr:col>
      <xdr:colOff>742950</xdr:colOff>
      <xdr:row>34</xdr:row>
      <xdr:rowOff>152400</xdr:rowOff>
    </xdr:to>
    <xdr:grpSp>
      <xdr:nvGrpSpPr>
        <xdr:cNvPr id="184" name="Group 866"/>
        <xdr:cNvGrpSpPr>
          <a:grpSpLocks/>
        </xdr:cNvGrpSpPr>
      </xdr:nvGrpSpPr>
      <xdr:grpSpPr>
        <a:xfrm>
          <a:off x="7305675" y="8658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5" name="Rectangle 8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40</xdr:row>
      <xdr:rowOff>57150</xdr:rowOff>
    </xdr:from>
    <xdr:to>
      <xdr:col>12</xdr:col>
      <xdr:colOff>495300</xdr:colOff>
      <xdr:row>41</xdr:row>
      <xdr:rowOff>57150</xdr:rowOff>
    </xdr:to>
    <xdr:grpSp>
      <xdr:nvGrpSpPr>
        <xdr:cNvPr id="188" name="Group 870"/>
        <xdr:cNvGrpSpPr>
          <a:grpSpLocks/>
        </xdr:cNvGrpSpPr>
      </xdr:nvGrpSpPr>
      <xdr:grpSpPr>
        <a:xfrm>
          <a:off x="8534400" y="10163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9" name="Rectangle 87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7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7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41</xdr:row>
      <xdr:rowOff>66675</xdr:rowOff>
    </xdr:from>
    <xdr:to>
      <xdr:col>10</xdr:col>
      <xdr:colOff>923925</xdr:colOff>
      <xdr:row>42</xdr:row>
      <xdr:rowOff>66675</xdr:rowOff>
    </xdr:to>
    <xdr:grpSp>
      <xdr:nvGrpSpPr>
        <xdr:cNvPr id="192" name="Group 874"/>
        <xdr:cNvGrpSpPr>
          <a:grpSpLocks/>
        </xdr:cNvGrpSpPr>
      </xdr:nvGrpSpPr>
      <xdr:grpSpPr>
        <a:xfrm>
          <a:off x="7486650" y="10401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3" name="Rectangle 8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542925</xdr:colOff>
      <xdr:row>40</xdr:row>
      <xdr:rowOff>76200</xdr:rowOff>
    </xdr:from>
    <xdr:to>
      <xdr:col>23</xdr:col>
      <xdr:colOff>190500</xdr:colOff>
      <xdr:row>41</xdr:row>
      <xdr:rowOff>152400</xdr:rowOff>
    </xdr:to>
    <xdr:grpSp>
      <xdr:nvGrpSpPr>
        <xdr:cNvPr id="196" name="Group 878"/>
        <xdr:cNvGrpSpPr>
          <a:grpSpLocks/>
        </xdr:cNvGrpSpPr>
      </xdr:nvGrpSpPr>
      <xdr:grpSpPr>
        <a:xfrm>
          <a:off x="14963775" y="10182225"/>
          <a:ext cx="3533775" cy="304800"/>
          <a:chOff x="89" y="95"/>
          <a:chExt cx="408" cy="32"/>
        </a:xfrm>
        <a:solidFill>
          <a:srgbClr val="FFFFFF"/>
        </a:solidFill>
      </xdr:grpSpPr>
      <xdr:sp>
        <xdr:nvSpPr>
          <xdr:cNvPr id="197" name="Rectangle 87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8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8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8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8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8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8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40</xdr:row>
      <xdr:rowOff>114300</xdr:rowOff>
    </xdr:from>
    <xdr:to>
      <xdr:col>21</xdr:col>
      <xdr:colOff>514350</xdr:colOff>
      <xdr:row>41</xdr:row>
      <xdr:rowOff>114300</xdr:rowOff>
    </xdr:to>
    <xdr:sp>
      <xdr:nvSpPr>
        <xdr:cNvPr id="204" name="text 7125"/>
        <xdr:cNvSpPr txBox="1">
          <a:spLocks noChangeArrowheads="1"/>
        </xdr:cNvSpPr>
      </xdr:nvSpPr>
      <xdr:spPr>
        <a:xfrm>
          <a:off x="16363950" y="1022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27</xdr:col>
      <xdr:colOff>104775</xdr:colOff>
      <xdr:row>39</xdr:row>
      <xdr:rowOff>114300</xdr:rowOff>
    </xdr:from>
    <xdr:to>
      <xdr:col>27</xdr:col>
      <xdr:colOff>419100</xdr:colOff>
      <xdr:row>41</xdr:row>
      <xdr:rowOff>28575</xdr:rowOff>
    </xdr:to>
    <xdr:grpSp>
      <xdr:nvGrpSpPr>
        <xdr:cNvPr id="205" name="Group 887"/>
        <xdr:cNvGrpSpPr>
          <a:grpSpLocks noChangeAspect="1"/>
        </xdr:cNvGrpSpPr>
      </xdr:nvGrpSpPr>
      <xdr:grpSpPr>
        <a:xfrm>
          <a:off x="213836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8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942975</xdr:colOff>
      <xdr:row>39</xdr:row>
      <xdr:rowOff>114300</xdr:rowOff>
    </xdr:from>
    <xdr:to>
      <xdr:col>27</xdr:col>
      <xdr:colOff>266700</xdr:colOff>
      <xdr:row>41</xdr:row>
      <xdr:rowOff>114300</xdr:rowOff>
    </xdr:to>
    <xdr:sp>
      <xdr:nvSpPr>
        <xdr:cNvPr id="208" name="Line 890"/>
        <xdr:cNvSpPr>
          <a:spLocks/>
        </xdr:cNvSpPr>
      </xdr:nvSpPr>
      <xdr:spPr>
        <a:xfrm flipV="1">
          <a:off x="19764375" y="9991725"/>
          <a:ext cx="17811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942975</xdr:colOff>
      <xdr:row>42</xdr:row>
      <xdr:rowOff>0</xdr:rowOff>
    </xdr:from>
    <xdr:to>
      <xdr:col>24</xdr:col>
      <xdr:colOff>200025</xdr:colOff>
      <xdr:row>42</xdr:row>
      <xdr:rowOff>76200</xdr:rowOff>
    </xdr:to>
    <xdr:sp>
      <xdr:nvSpPr>
        <xdr:cNvPr id="209" name="Line 891"/>
        <xdr:cNvSpPr>
          <a:spLocks/>
        </xdr:cNvSpPr>
      </xdr:nvSpPr>
      <xdr:spPr>
        <a:xfrm flipV="1">
          <a:off x="1827847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42</xdr:row>
      <xdr:rowOff>76200</xdr:rowOff>
    </xdr:from>
    <xdr:to>
      <xdr:col>22</xdr:col>
      <xdr:colOff>942975</xdr:colOff>
      <xdr:row>42</xdr:row>
      <xdr:rowOff>114300</xdr:rowOff>
    </xdr:to>
    <xdr:sp>
      <xdr:nvSpPr>
        <xdr:cNvPr id="210" name="Line 892"/>
        <xdr:cNvSpPr>
          <a:spLocks/>
        </xdr:cNvSpPr>
      </xdr:nvSpPr>
      <xdr:spPr>
        <a:xfrm flipV="1">
          <a:off x="1753552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41</xdr:row>
      <xdr:rowOff>114300</xdr:rowOff>
    </xdr:from>
    <xdr:to>
      <xdr:col>24</xdr:col>
      <xdr:colOff>942975</xdr:colOff>
      <xdr:row>42</xdr:row>
      <xdr:rowOff>0</xdr:rowOff>
    </xdr:to>
    <xdr:sp>
      <xdr:nvSpPr>
        <xdr:cNvPr id="211" name="Line 893"/>
        <xdr:cNvSpPr>
          <a:spLocks/>
        </xdr:cNvSpPr>
      </xdr:nvSpPr>
      <xdr:spPr>
        <a:xfrm flipV="1">
          <a:off x="19021425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212" name="Group 894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8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36</xdr:row>
      <xdr:rowOff>114300</xdr:rowOff>
    </xdr:from>
    <xdr:to>
      <xdr:col>30</xdr:col>
      <xdr:colOff>495300</xdr:colOff>
      <xdr:row>39</xdr:row>
      <xdr:rowOff>114300</xdr:rowOff>
    </xdr:to>
    <xdr:sp>
      <xdr:nvSpPr>
        <xdr:cNvPr id="215" name="Line 897"/>
        <xdr:cNvSpPr>
          <a:spLocks/>
        </xdr:cNvSpPr>
      </xdr:nvSpPr>
      <xdr:spPr>
        <a:xfrm flipV="1">
          <a:off x="21545550" y="93059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216" name="Group 898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34</xdr:row>
      <xdr:rowOff>114300</xdr:rowOff>
    </xdr:from>
    <xdr:to>
      <xdr:col>27</xdr:col>
      <xdr:colOff>276225</xdr:colOff>
      <xdr:row>36</xdr:row>
      <xdr:rowOff>114300</xdr:rowOff>
    </xdr:to>
    <xdr:sp>
      <xdr:nvSpPr>
        <xdr:cNvPr id="219" name="Line 901"/>
        <xdr:cNvSpPr>
          <a:spLocks/>
        </xdr:cNvSpPr>
      </xdr:nvSpPr>
      <xdr:spPr>
        <a:xfrm flipH="1" flipV="1">
          <a:off x="19878675" y="8848725"/>
          <a:ext cx="16764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33</xdr:row>
      <xdr:rowOff>152400</xdr:rowOff>
    </xdr:from>
    <xdr:to>
      <xdr:col>24</xdr:col>
      <xdr:colOff>419100</xdr:colOff>
      <xdr:row>34</xdr:row>
      <xdr:rowOff>0</xdr:rowOff>
    </xdr:to>
    <xdr:sp>
      <xdr:nvSpPr>
        <xdr:cNvPr id="220" name="Line 902"/>
        <xdr:cNvSpPr>
          <a:spLocks/>
        </xdr:cNvSpPr>
      </xdr:nvSpPr>
      <xdr:spPr>
        <a:xfrm flipH="1" flipV="1">
          <a:off x="18535650" y="8658225"/>
          <a:ext cx="7048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33</xdr:row>
      <xdr:rowOff>114300</xdr:rowOff>
    </xdr:from>
    <xdr:to>
      <xdr:col>23</xdr:col>
      <xdr:colOff>228600</xdr:colOff>
      <xdr:row>33</xdr:row>
      <xdr:rowOff>152400</xdr:rowOff>
    </xdr:to>
    <xdr:sp>
      <xdr:nvSpPr>
        <xdr:cNvPr id="221" name="Line 903"/>
        <xdr:cNvSpPr>
          <a:spLocks/>
        </xdr:cNvSpPr>
      </xdr:nvSpPr>
      <xdr:spPr>
        <a:xfrm flipH="1" flipV="1">
          <a:off x="177927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34</xdr:row>
      <xdr:rowOff>0</xdr:rowOff>
    </xdr:from>
    <xdr:to>
      <xdr:col>25</xdr:col>
      <xdr:colOff>85725</xdr:colOff>
      <xdr:row>34</xdr:row>
      <xdr:rowOff>114300</xdr:rowOff>
    </xdr:to>
    <xdr:sp>
      <xdr:nvSpPr>
        <xdr:cNvPr id="222" name="Line 904"/>
        <xdr:cNvSpPr>
          <a:spLocks/>
        </xdr:cNvSpPr>
      </xdr:nvSpPr>
      <xdr:spPr>
        <a:xfrm flipH="1" flipV="1">
          <a:off x="19240500" y="8734425"/>
          <a:ext cx="6381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40</xdr:row>
      <xdr:rowOff>66675</xdr:rowOff>
    </xdr:from>
    <xdr:to>
      <xdr:col>24</xdr:col>
      <xdr:colOff>133350</xdr:colOff>
      <xdr:row>41</xdr:row>
      <xdr:rowOff>66675</xdr:rowOff>
    </xdr:to>
    <xdr:grpSp>
      <xdr:nvGrpSpPr>
        <xdr:cNvPr id="223" name="Group 905"/>
        <xdr:cNvGrpSpPr>
          <a:grpSpLocks/>
        </xdr:cNvGrpSpPr>
      </xdr:nvGrpSpPr>
      <xdr:grpSpPr>
        <a:xfrm>
          <a:off x="18916650" y="10172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4" name="Rectangle 90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0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0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34</xdr:row>
      <xdr:rowOff>133350</xdr:rowOff>
    </xdr:from>
    <xdr:to>
      <xdr:col>22</xdr:col>
      <xdr:colOff>847725</xdr:colOff>
      <xdr:row>35</xdr:row>
      <xdr:rowOff>133350</xdr:rowOff>
    </xdr:to>
    <xdr:grpSp>
      <xdr:nvGrpSpPr>
        <xdr:cNvPr id="227" name="Group 909"/>
        <xdr:cNvGrpSpPr>
          <a:grpSpLocks/>
        </xdr:cNvGrpSpPr>
      </xdr:nvGrpSpPr>
      <xdr:grpSpPr>
        <a:xfrm>
          <a:off x="18154650" y="8867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8" name="Rectangle 910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11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12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1" name="Line 913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2" name="Line 914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3" name="Line 915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4" name="Line 916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5" name="Line 917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6" name="Line 918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7" name="Line 919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8" name="Line 920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39" name="Line 921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0" name="Line 922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1" name="Line 923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2" name="Line 924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3" name="Line 925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4" name="Line 926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5" name="Line 927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6" name="Line 928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7" name="Line 929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8" name="Line 930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49" name="Line 931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0" name="Line 932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1" name="Line 933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2" name="Line 934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3" name="Line 935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4" name="Line 936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5" name="Line 937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6" name="Line 938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7" name="Line 939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8" name="Line 940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59" name="Line 941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0" name="Line 942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1" name="Line 943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2" name="Line 944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3" name="Line 945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4" name="Line 946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5" name="Line 947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29</xdr:row>
      <xdr:rowOff>19050</xdr:rowOff>
    </xdr:from>
    <xdr:to>
      <xdr:col>26</xdr:col>
      <xdr:colOff>504825</xdr:colOff>
      <xdr:row>29</xdr:row>
      <xdr:rowOff>19050</xdr:rowOff>
    </xdr:to>
    <xdr:sp>
      <xdr:nvSpPr>
        <xdr:cNvPr id="266" name="Line 948"/>
        <xdr:cNvSpPr>
          <a:spLocks/>
        </xdr:cNvSpPr>
      </xdr:nvSpPr>
      <xdr:spPr>
        <a:xfrm flipH="1">
          <a:off x="20307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67" name="Line 949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68" name="Line 950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69" name="Line 951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0" name="Line 952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1" name="Line 953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2" name="Line 954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3" name="Line 955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4" name="Line 956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5" name="Line 957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6" name="Line 958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7" name="Line 959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278" name="Line 960"/>
        <xdr:cNvSpPr>
          <a:spLocks/>
        </xdr:cNvSpPr>
      </xdr:nvSpPr>
      <xdr:spPr>
        <a:xfrm flipH="1">
          <a:off x="21269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904875</xdr:colOff>
      <xdr:row>37</xdr:row>
      <xdr:rowOff>114300</xdr:rowOff>
    </xdr:from>
    <xdr:to>
      <xdr:col>26</xdr:col>
      <xdr:colOff>942975</xdr:colOff>
      <xdr:row>38</xdr:row>
      <xdr:rowOff>114300</xdr:rowOff>
    </xdr:to>
    <xdr:grpSp>
      <xdr:nvGrpSpPr>
        <xdr:cNvPr id="279" name="Group 961"/>
        <xdr:cNvGrpSpPr>
          <a:grpSpLocks/>
        </xdr:cNvGrpSpPr>
      </xdr:nvGrpSpPr>
      <xdr:grpSpPr>
        <a:xfrm>
          <a:off x="21212175" y="95345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80" name="Rectangle 96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6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6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61" t="s">
        <v>38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61" t="s">
        <v>43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62" t="s">
        <v>39</v>
      </c>
      <c r="Q3"/>
      <c r="S3" s="163" t="s">
        <v>40</v>
      </c>
      <c r="T3" s="34"/>
      <c r="U3"/>
      <c r="W3" s="164" t="s">
        <v>41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14" t="s">
        <v>0</v>
      </c>
      <c r="K4" s="215"/>
      <c r="L4" s="215"/>
      <c r="M4" s="215"/>
      <c r="N4" s="215"/>
      <c r="O4" s="215"/>
      <c r="P4" s="38"/>
      <c r="Q4" s="39"/>
      <c r="R4" s="39"/>
      <c r="S4" s="39"/>
      <c r="T4" s="39"/>
      <c r="U4" s="39"/>
      <c r="V4" s="40"/>
      <c r="W4" s="214" t="s">
        <v>0</v>
      </c>
      <c r="X4" s="215"/>
      <c r="Y4" s="215"/>
      <c r="Z4" s="215"/>
      <c r="AA4" s="215"/>
      <c r="AB4" s="216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18</v>
      </c>
      <c r="F5" s="10"/>
      <c r="G5" s="10"/>
      <c r="H5" s="43"/>
      <c r="I5" s="5"/>
      <c r="J5" s="219" t="s">
        <v>19</v>
      </c>
      <c r="K5" s="220"/>
      <c r="L5" s="217"/>
      <c r="M5" s="217"/>
      <c r="N5" s="221" t="s">
        <v>36</v>
      </c>
      <c r="O5" s="222"/>
      <c r="P5" s="44"/>
      <c r="Q5" s="52"/>
      <c r="R5" s="46"/>
      <c r="S5" s="47" t="s">
        <v>1</v>
      </c>
      <c r="T5" s="45"/>
      <c r="U5" s="52"/>
      <c r="V5" s="48"/>
      <c r="W5" s="223" t="s">
        <v>36</v>
      </c>
      <c r="X5" s="224"/>
      <c r="Y5" s="225"/>
      <c r="Z5" s="226"/>
      <c r="AA5" s="217" t="s">
        <v>19</v>
      </c>
      <c r="AB5" s="218"/>
      <c r="AC5" s="32"/>
      <c r="AD5" s="41"/>
      <c r="AE5" s="10"/>
      <c r="AF5" s="10"/>
      <c r="AG5" s="42" t="s">
        <v>18</v>
      </c>
      <c r="AH5" s="10"/>
      <c r="AI5" s="10"/>
      <c r="AJ5" s="43"/>
    </row>
    <row r="6" spans="2:36" s="2" customFormat="1" ht="25.5" customHeight="1" thickTop="1">
      <c r="B6" s="49"/>
      <c r="C6" s="9"/>
      <c r="D6" s="9"/>
      <c r="E6" s="165"/>
      <c r="F6" s="9"/>
      <c r="G6" s="9"/>
      <c r="H6" s="50"/>
      <c r="I6" s="5"/>
      <c r="J6" s="51"/>
      <c r="K6" s="155"/>
      <c r="L6" s="157"/>
      <c r="M6" s="128"/>
      <c r="N6" s="121"/>
      <c r="O6" s="128"/>
      <c r="P6" s="44"/>
      <c r="Q6" s="52"/>
      <c r="R6" s="52"/>
      <c r="S6" s="52"/>
      <c r="T6" s="52"/>
      <c r="U6" s="52"/>
      <c r="V6" s="48"/>
      <c r="W6" s="153"/>
      <c r="X6" s="128"/>
      <c r="Y6" s="129"/>
      <c r="Z6" s="128"/>
      <c r="AA6" s="122"/>
      <c r="AB6" s="130"/>
      <c r="AC6" s="32"/>
      <c r="AD6" s="49"/>
      <c r="AE6" s="9"/>
      <c r="AF6" s="9"/>
      <c r="AG6" s="165"/>
      <c r="AH6" s="9"/>
      <c r="AI6" s="9"/>
      <c r="AJ6" s="50"/>
    </row>
    <row r="7" spans="2:36" s="2" customFormat="1" ht="22.5" customHeight="1">
      <c r="B7" s="49"/>
      <c r="C7" s="7"/>
      <c r="D7" s="7"/>
      <c r="E7" s="8" t="s">
        <v>25</v>
      </c>
      <c r="F7" s="7"/>
      <c r="G7" s="7"/>
      <c r="H7" s="43"/>
      <c r="I7" s="5"/>
      <c r="J7" s="53"/>
      <c r="K7" s="156"/>
      <c r="L7" s="158"/>
      <c r="M7" s="131"/>
      <c r="N7" s="4"/>
      <c r="O7" s="131"/>
      <c r="P7" s="44"/>
      <c r="Q7" s="54"/>
      <c r="R7" s="4"/>
      <c r="S7" s="126" t="s">
        <v>27</v>
      </c>
      <c r="T7" s="54"/>
      <c r="U7" s="4"/>
      <c r="V7" s="48"/>
      <c r="W7" s="44"/>
      <c r="X7" s="131"/>
      <c r="Y7" s="132"/>
      <c r="Z7" s="131"/>
      <c r="AA7" s="5"/>
      <c r="AB7" s="58"/>
      <c r="AC7" s="32"/>
      <c r="AD7" s="49"/>
      <c r="AE7" s="7"/>
      <c r="AF7" s="7"/>
      <c r="AG7" s="8" t="s">
        <v>25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30</v>
      </c>
      <c r="F8" s="7"/>
      <c r="G8" s="7"/>
      <c r="H8" s="43"/>
      <c r="I8" s="5"/>
      <c r="J8" s="227" t="s">
        <v>5</v>
      </c>
      <c r="K8" s="228"/>
      <c r="L8" s="232"/>
      <c r="M8" s="233"/>
      <c r="N8" s="4"/>
      <c r="O8" s="131"/>
      <c r="P8" s="44"/>
      <c r="Q8" s="54"/>
      <c r="R8" s="54"/>
      <c r="S8" s="25" t="s">
        <v>26</v>
      </c>
      <c r="T8" s="54"/>
      <c r="U8" s="54"/>
      <c r="V8" s="48"/>
      <c r="W8" s="202"/>
      <c r="X8" s="203"/>
      <c r="Y8" s="204"/>
      <c r="Z8" s="205"/>
      <c r="AA8" s="206" t="s">
        <v>5</v>
      </c>
      <c r="AB8" s="207"/>
      <c r="AC8" s="32"/>
      <c r="AD8" s="49"/>
      <c r="AE8" s="7"/>
      <c r="AF8" s="7"/>
      <c r="AG8" s="56" t="s">
        <v>30</v>
      </c>
      <c r="AH8" s="7"/>
      <c r="AI8" s="7"/>
      <c r="AJ8" s="43"/>
    </row>
    <row r="9" spans="2:36" s="2" customFormat="1" ht="22.5" customHeight="1">
      <c r="B9" s="49"/>
      <c r="C9" s="9"/>
      <c r="D9" s="9"/>
      <c r="E9" s="9"/>
      <c r="F9" s="9"/>
      <c r="G9" s="9"/>
      <c r="H9" s="57"/>
      <c r="I9" s="5"/>
      <c r="J9" s="229">
        <v>5.752</v>
      </c>
      <c r="K9" s="230"/>
      <c r="L9" s="132"/>
      <c r="M9" s="131"/>
      <c r="N9" s="231">
        <v>6.03</v>
      </c>
      <c r="O9" s="209"/>
      <c r="P9" s="44"/>
      <c r="Q9" s="5"/>
      <c r="R9" s="5"/>
      <c r="S9" s="127" t="s">
        <v>28</v>
      </c>
      <c r="T9" s="5"/>
      <c r="U9" s="5"/>
      <c r="V9" s="48"/>
      <c r="W9" s="208">
        <v>6.03</v>
      </c>
      <c r="X9" s="209"/>
      <c r="Y9" s="210"/>
      <c r="Z9" s="211"/>
      <c r="AA9" s="212">
        <v>6.24</v>
      </c>
      <c r="AB9" s="213"/>
      <c r="AC9" s="32"/>
      <c r="AD9" s="49"/>
      <c r="AE9" s="9"/>
      <c r="AF9" s="9"/>
      <c r="AG9" s="9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22</v>
      </c>
      <c r="F10" s="9"/>
      <c r="G10" s="9"/>
      <c r="H10" s="57"/>
      <c r="I10" s="5"/>
      <c r="J10" s="55"/>
      <c r="K10" s="131"/>
      <c r="L10" s="158"/>
      <c r="M10" s="131"/>
      <c r="N10" s="4"/>
      <c r="O10" s="131"/>
      <c r="P10" s="44"/>
      <c r="Q10" s="5"/>
      <c r="R10" s="5"/>
      <c r="S10" s="15" t="s">
        <v>20</v>
      </c>
      <c r="T10" s="5"/>
      <c r="U10" s="5"/>
      <c r="V10" s="48"/>
      <c r="W10" s="4"/>
      <c r="X10" s="131"/>
      <c r="Y10" s="132"/>
      <c r="Z10" s="131"/>
      <c r="AA10" s="5"/>
      <c r="AB10" s="58"/>
      <c r="AC10" s="32"/>
      <c r="AD10" s="49"/>
      <c r="AE10" s="9"/>
      <c r="AF10" s="9"/>
      <c r="AG10" s="15" t="s">
        <v>22</v>
      </c>
      <c r="AH10" s="9"/>
      <c r="AI10" s="9"/>
      <c r="AJ10" s="57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62"/>
      <c r="K11" s="133"/>
      <c r="L11" s="134"/>
      <c r="M11" s="133"/>
      <c r="N11" s="63"/>
      <c r="O11" s="133"/>
      <c r="P11" s="65"/>
      <c r="Q11" s="66"/>
      <c r="R11" s="66"/>
      <c r="S11" s="66"/>
      <c r="T11" s="66"/>
      <c r="U11" s="66"/>
      <c r="V11" s="67"/>
      <c r="W11" s="63"/>
      <c r="X11" s="133"/>
      <c r="Y11" s="134"/>
      <c r="Z11" s="133"/>
      <c r="AA11" s="63"/>
      <c r="AB11" s="64"/>
      <c r="AC11" s="32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8"/>
      <c r="C12" s="68"/>
      <c r="D12" s="68"/>
      <c r="E12" s="68"/>
      <c r="F12" s="68"/>
      <c r="G12" s="68"/>
      <c r="H12" s="68"/>
      <c r="J12" s="68"/>
      <c r="K12" s="68"/>
      <c r="L12" s="68"/>
      <c r="M12" s="68"/>
      <c r="N12" s="68"/>
      <c r="O12" s="68"/>
      <c r="P12" s="69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8"/>
      <c r="AE12" s="68"/>
      <c r="AF12" s="68"/>
      <c r="AG12" s="68"/>
      <c r="AH12" s="68"/>
      <c r="AI12" s="68"/>
      <c r="AJ12" s="68"/>
    </row>
    <row r="13" spans="10:37" s="2" customFormat="1" ht="18" customHeight="1" thickBot="1">
      <c r="J13" s="68"/>
      <c r="K13" s="68"/>
      <c r="L13" s="68"/>
      <c r="M13" s="68"/>
      <c r="N13" s="68"/>
      <c r="O13" s="68"/>
      <c r="P13" s="6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8"/>
      <c r="K14" s="68"/>
      <c r="L14" s="68"/>
      <c r="M14" s="68"/>
      <c r="N14" s="68"/>
      <c r="O14" s="68"/>
      <c r="P14" s="69"/>
      <c r="Q14" s="70"/>
      <c r="R14" s="71"/>
      <c r="S14" s="72"/>
      <c r="T14" s="73"/>
      <c r="U14" s="74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8"/>
      <c r="K15" s="68"/>
      <c r="L15" s="68"/>
      <c r="M15" s="68"/>
      <c r="N15" s="68"/>
      <c r="O15" s="68"/>
      <c r="P15" s="69"/>
      <c r="Q15" s="76"/>
      <c r="R15" s="77"/>
      <c r="S15" s="11" t="s">
        <v>2</v>
      </c>
      <c r="T15" s="68"/>
      <c r="U15" s="78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8"/>
      <c r="K16" s="68"/>
      <c r="L16" s="68"/>
      <c r="M16" s="68"/>
      <c r="N16" s="68"/>
      <c r="O16" s="68"/>
      <c r="P16" s="69"/>
      <c r="Q16" s="76"/>
      <c r="R16" s="77"/>
      <c r="S16" s="77"/>
      <c r="T16" s="68"/>
      <c r="U16" s="78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8"/>
      <c r="K17" s="68"/>
      <c r="L17" s="68"/>
      <c r="M17" s="68"/>
      <c r="N17" s="68"/>
      <c r="O17" s="68"/>
      <c r="P17" s="69"/>
      <c r="Q17" s="76"/>
      <c r="R17" s="68"/>
      <c r="S17" s="166" t="s">
        <v>42</v>
      </c>
      <c r="T17" s="68"/>
      <c r="U17" s="78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5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79"/>
      <c r="R18" s="80"/>
      <c r="S18" s="81"/>
      <c r="T18" s="81"/>
      <c r="U18" s="82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5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5" customFormat="1" ht="18" customHeight="1"/>
    <row r="21" spans="19:36" s="75" customFormat="1" ht="18" customHeight="1">
      <c r="S21" s="84" t="s">
        <v>3</v>
      </c>
      <c r="AD21" s="68"/>
      <c r="AJ21" s="68"/>
    </row>
    <row r="22" s="75" customFormat="1" ht="18" customHeight="1">
      <c r="S22" s="14" t="s">
        <v>4</v>
      </c>
    </row>
    <row r="23" spans="6:37" s="75" customFormat="1" ht="18" customHeight="1">
      <c r="F23" s="12"/>
      <c r="I23" s="12"/>
      <c r="R23" s="83"/>
      <c r="S23" s="14" t="s">
        <v>23</v>
      </c>
      <c r="AC23" s="68"/>
      <c r="AD23" s="68"/>
      <c r="AJ23" s="68"/>
      <c r="AK23" s="68"/>
    </row>
    <row r="24" spans="32:33" s="75" customFormat="1" ht="18" customHeight="1">
      <c r="AF24" s="68"/>
      <c r="AG24" s="68"/>
    </row>
    <row r="25" spans="32:33" s="75" customFormat="1" ht="18" customHeight="1">
      <c r="AF25" s="68"/>
      <c r="AG25" s="68"/>
    </row>
    <row r="26" s="75" customFormat="1" ht="18" customHeight="1">
      <c r="S26" s="167"/>
    </row>
    <row r="27" spans="19:33" s="75" customFormat="1" ht="18" customHeight="1">
      <c r="S27" s="167"/>
      <c r="AE27" s="13"/>
      <c r="AF27" s="13"/>
      <c r="AG27" s="12"/>
    </row>
    <row r="28" spans="19:33" s="75" customFormat="1" ht="18" customHeight="1">
      <c r="S28" s="168"/>
      <c r="AF28" s="12"/>
      <c r="AG28" s="124"/>
    </row>
    <row r="29" spans="10:33" s="75" customFormat="1" ht="18" customHeight="1">
      <c r="J29" s="12"/>
      <c r="K29" s="12"/>
      <c r="L29" s="12"/>
      <c r="Q29" s="12"/>
      <c r="AE29" s="12"/>
      <c r="AF29" s="12"/>
      <c r="AG29" s="12"/>
    </row>
    <row r="30" spans="9:36" s="75" customFormat="1" ht="18" customHeight="1">
      <c r="I30" s="123"/>
      <c r="K30" s="123"/>
      <c r="L30" s="12"/>
      <c r="AA30" s="187" t="s">
        <v>58</v>
      </c>
      <c r="AE30" s="12"/>
      <c r="AF30" s="12"/>
      <c r="AJ30" s="186">
        <v>6.497</v>
      </c>
    </row>
    <row r="31" spans="2:37" s="75" customFormat="1" ht="18" customHeight="1">
      <c r="B31" s="68"/>
      <c r="H31" s="12"/>
      <c r="I31" s="12"/>
      <c r="K31" s="12"/>
      <c r="M31" s="12"/>
      <c r="N31" s="12"/>
      <c r="Q31" s="12"/>
      <c r="S31" s="12"/>
      <c r="U31" s="83"/>
      <c r="X31" s="12"/>
      <c r="Y31" s="83"/>
      <c r="AA31" s="12"/>
      <c r="AD31" s="83"/>
      <c r="AE31"/>
      <c r="AF31" s="12"/>
      <c r="AG31" s="83"/>
      <c r="AI31" s="12"/>
      <c r="AJ31" s="12"/>
      <c r="AK31" s="68"/>
    </row>
    <row r="32" spans="2:37" s="75" customFormat="1" ht="18" customHeight="1">
      <c r="B32" s="12"/>
      <c r="F32" s="12"/>
      <c r="G32" s="12"/>
      <c r="M32" s="12"/>
      <c r="N32" s="12"/>
      <c r="O32" s="12"/>
      <c r="P32" s="12"/>
      <c r="Q32" s="12"/>
      <c r="U32" s="12"/>
      <c r="V32" s="12"/>
      <c r="W32" s="87"/>
      <c r="AA32" s="12"/>
      <c r="AB32" s="12"/>
      <c r="AC32" s="12"/>
      <c r="AD32" s="12"/>
      <c r="AF32" s="83"/>
      <c r="AG32"/>
      <c r="AI32" s="13"/>
      <c r="AJ32" s="68"/>
      <c r="AK32" s="68"/>
    </row>
    <row r="33" spans="2:37" s="75" customFormat="1" ht="18" customHeight="1">
      <c r="B33" s="68"/>
      <c r="F33" s="12"/>
      <c r="G33" s="185">
        <v>5.864</v>
      </c>
      <c r="I33" s="12"/>
      <c r="J33" s="12"/>
      <c r="L33" s="12"/>
      <c r="M33" s="187" t="s">
        <v>58</v>
      </c>
      <c r="N33" s="12"/>
      <c r="O33" s="123">
        <v>4</v>
      </c>
      <c r="R33" s="12"/>
      <c r="T33" s="85"/>
      <c r="U33" s="12"/>
      <c r="V33" s="12"/>
      <c r="W33" s="154" t="s">
        <v>35</v>
      </c>
      <c r="X33" s="12"/>
      <c r="Y33" s="12"/>
      <c r="AB33" s="12"/>
      <c r="AC33" s="86"/>
      <c r="AE33" s="13"/>
      <c r="AG33" s="13"/>
      <c r="AH33" s="12"/>
      <c r="AK33" s="68"/>
    </row>
    <row r="34" spans="2:37" s="75" customFormat="1" ht="18" customHeight="1">
      <c r="B34" s="68"/>
      <c r="D34" s="12"/>
      <c r="E34" s="12"/>
      <c r="I34" s="12"/>
      <c r="L34" s="12"/>
      <c r="N34" s="85"/>
      <c r="O34"/>
      <c r="S34" s="12"/>
      <c r="U34" s="83"/>
      <c r="V34" s="12"/>
      <c r="W34" s="12"/>
      <c r="X34" s="87"/>
      <c r="AA34" s="124"/>
      <c r="AB34" s="85"/>
      <c r="AC34" s="124"/>
      <c r="AE34" s="12"/>
      <c r="AG34" s="12"/>
      <c r="AH34" s="12"/>
      <c r="AJ34" s="69"/>
      <c r="AK34" s="68"/>
    </row>
    <row r="35" spans="2:37" s="75" customFormat="1" ht="18" customHeight="1">
      <c r="B35"/>
      <c r="D35" s="13"/>
      <c r="E35" s="68"/>
      <c r="F35" s="12"/>
      <c r="L35" s="12"/>
      <c r="M35" s="12"/>
      <c r="N35" s="12"/>
      <c r="O35" s="12"/>
      <c r="P35" s="12"/>
      <c r="Q35" s="12"/>
      <c r="R35" s="83"/>
      <c r="S35" s="83"/>
      <c r="T35" s="184"/>
      <c r="W35" s="12"/>
      <c r="X35" s="12"/>
      <c r="Y35" s="12"/>
      <c r="AA35" s="12"/>
      <c r="AB35" s="12"/>
      <c r="AC35" s="12"/>
      <c r="AD35" s="12"/>
      <c r="AE35" s="12"/>
      <c r="AF35" s="12"/>
      <c r="AG35" s="12"/>
      <c r="AH35"/>
      <c r="AI35" s="160" t="s">
        <v>5</v>
      </c>
      <c r="AK35" s="68"/>
    </row>
    <row r="36" spans="2:37" s="75" customFormat="1" ht="18" customHeight="1">
      <c r="B36" s="69"/>
      <c r="D36" s="13"/>
      <c r="G36" s="124">
        <v>1</v>
      </c>
      <c r="I36" s="124">
        <v>2</v>
      </c>
      <c r="K36" s="83"/>
      <c r="L36" s="83"/>
      <c r="M36" s="83"/>
      <c r="R36" s="83"/>
      <c r="S36" s="12"/>
      <c r="T36" s="85"/>
      <c r="U36" s="12"/>
      <c r="X36" s="12"/>
      <c r="Y36" s="86"/>
      <c r="Z36" s="12"/>
      <c r="AA36" s="12"/>
      <c r="AB36" s="124">
        <v>7</v>
      </c>
      <c r="AC36" s="12"/>
      <c r="AE36" s="124">
        <v>8</v>
      </c>
      <c r="AF36" s="83"/>
      <c r="AG36" s="12"/>
      <c r="AH36" s="13"/>
      <c r="AJ36" s="85"/>
      <c r="AK36" s="68"/>
    </row>
    <row r="37" spans="5:37" s="75" customFormat="1" ht="18" customHeight="1">
      <c r="E37" s="12"/>
      <c r="G37" s="12"/>
      <c r="H37" s="12"/>
      <c r="I37" s="12"/>
      <c r="J37" s="12"/>
      <c r="K37" s="83"/>
      <c r="L37" s="12"/>
      <c r="M37" s="12"/>
      <c r="N37" s="12"/>
      <c r="P37" s="83"/>
      <c r="R37" s="12"/>
      <c r="S37" s="13"/>
      <c r="T37" s="85"/>
      <c r="U37" s="12"/>
      <c r="W37" s="12"/>
      <c r="X37" s="12"/>
      <c r="Y37" s="12"/>
      <c r="Z37" s="12"/>
      <c r="AA37" s="12"/>
      <c r="AB37" s="12"/>
      <c r="AC37" s="85"/>
      <c r="AD37" s="12"/>
      <c r="AE37" s="12"/>
      <c r="AG37" s="12"/>
      <c r="AH37" s="12"/>
      <c r="AI37" s="12"/>
      <c r="AJ37" s="68"/>
      <c r="AK37" s="68"/>
    </row>
    <row r="38" spans="2:37" s="75" customFormat="1" ht="18" customHeight="1">
      <c r="B38" s="68"/>
      <c r="D38"/>
      <c r="E38" s="83"/>
      <c r="F38"/>
      <c r="G38" s="68"/>
      <c r="H38" s="12"/>
      <c r="I38" s="12"/>
      <c r="J38" s="12"/>
      <c r="K38" s="12"/>
      <c r="L38" s="83"/>
      <c r="M38" s="83"/>
      <c r="N38" s="12"/>
      <c r="O38" s="68"/>
      <c r="P38" s="12"/>
      <c r="Q38" s="12"/>
      <c r="T38" s="85"/>
      <c r="W38" s="12"/>
      <c r="X38" s="68"/>
      <c r="Y38" s="12"/>
      <c r="Z38" s="83"/>
      <c r="AA38" s="12"/>
      <c r="AB38" s="12"/>
      <c r="AC38" s="13"/>
      <c r="AD38" s="12"/>
      <c r="AE38" s="13"/>
      <c r="AF38"/>
      <c r="AG38" s="68"/>
      <c r="AH38" s="12"/>
      <c r="AI38" s="12"/>
      <c r="AJ38" s="12"/>
      <c r="AK38" s="68"/>
    </row>
    <row r="39" spans="2:37" s="75" customFormat="1" ht="18" customHeight="1">
      <c r="B39" s="160" t="s">
        <v>5</v>
      </c>
      <c r="D39" s="12"/>
      <c r="F39"/>
      <c r="G39" s="12"/>
      <c r="I39" s="12"/>
      <c r="J39" s="188"/>
      <c r="L39" s="12"/>
      <c r="N39" s="125"/>
      <c r="T39" s="184"/>
      <c r="AB39" s="83"/>
      <c r="AC39" s="85"/>
      <c r="AD39" s="83"/>
      <c r="AE39" s="13"/>
      <c r="AF39" s="87"/>
      <c r="AH39" s="12"/>
      <c r="AI39" s="12"/>
      <c r="AK39" s="68"/>
    </row>
    <row r="40" spans="9:37" s="75" customFormat="1" ht="18" customHeight="1">
      <c r="I40" s="124">
        <v>3</v>
      </c>
      <c r="J40" s="188"/>
      <c r="K40" s="12"/>
      <c r="L40" s="12"/>
      <c r="M40" s="12"/>
      <c r="N40" s="12"/>
      <c r="O40" s="12"/>
      <c r="P40" s="83"/>
      <c r="R40" s="83"/>
      <c r="S40" s="13"/>
      <c r="T40" s="13"/>
      <c r="V40" s="12"/>
      <c r="W40" s="12"/>
      <c r="AB40" s="12"/>
      <c r="AC40" s="12"/>
      <c r="AE40" s="83"/>
      <c r="AF40" s="83"/>
      <c r="AH40" s="83"/>
      <c r="AI40" s="12"/>
      <c r="AJ40" s="83"/>
      <c r="AK40" s="68"/>
    </row>
    <row r="41" spans="2:37" s="75" customFormat="1" ht="18" customHeight="1">
      <c r="B41" s="68"/>
      <c r="C41" s="77"/>
      <c r="L41" s="12"/>
      <c r="N41" s="12"/>
      <c r="O41" s="83"/>
      <c r="P41" s="12"/>
      <c r="Q41" s="12"/>
      <c r="R41" s="12"/>
      <c r="T41" s="85"/>
      <c r="U41" s="83"/>
      <c r="V41" s="12"/>
      <c r="X41" s="12"/>
      <c r="Y41" s="12"/>
      <c r="Z41" s="12"/>
      <c r="AB41" s="124">
        <v>6</v>
      </c>
      <c r="AD41" s="83"/>
      <c r="AE41" s="88"/>
      <c r="AF41" s="83"/>
      <c r="AH41" s="83"/>
      <c r="AI41" s="12"/>
      <c r="AJ41" s="83"/>
      <c r="AK41" s="68"/>
    </row>
    <row r="42" spans="2:37" s="75" customFormat="1" ht="18" customHeight="1">
      <c r="B42" s="68"/>
      <c r="C42" s="77"/>
      <c r="F42" s="83"/>
      <c r="H42" s="83"/>
      <c r="L42" s="83"/>
      <c r="M42" s="83"/>
      <c r="N42" s="12"/>
      <c r="O42" s="12"/>
      <c r="P42" s="83"/>
      <c r="U42" s="83"/>
      <c r="V42" s="83"/>
      <c r="W42" s="83"/>
      <c r="X42" s="12"/>
      <c r="AB42" s="85"/>
      <c r="AD42" s="83"/>
      <c r="AE42" s="83"/>
      <c r="AF42" s="83"/>
      <c r="AH42" s="83"/>
      <c r="AI42" s="12"/>
      <c r="AJ42" s="89"/>
      <c r="AK42" s="68"/>
    </row>
    <row r="43" spans="9:20" s="75" customFormat="1" ht="18" customHeight="1">
      <c r="I43" s="12"/>
      <c r="O43" s="12"/>
      <c r="R43" s="12"/>
      <c r="S43" s="12"/>
      <c r="T43" s="69"/>
    </row>
    <row r="44" spans="7:24" s="75" customFormat="1" ht="18" customHeight="1">
      <c r="G44" s="189">
        <v>5.861</v>
      </c>
      <c r="O44" s="125">
        <v>5</v>
      </c>
      <c r="R44" s="83"/>
      <c r="S44" s="83"/>
      <c r="T44" s="83"/>
      <c r="X44" s="190" t="s">
        <v>24</v>
      </c>
    </row>
    <row r="45" s="75" customFormat="1" ht="18" customHeight="1">
      <c r="W45" s="12"/>
    </row>
    <row r="46" s="75" customFormat="1" ht="18" customHeight="1"/>
    <row r="47" s="75" customFormat="1" ht="18" customHeight="1"/>
    <row r="48" spans="2:37" s="75" customFormat="1" ht="18" customHeight="1">
      <c r="B48" s="68"/>
      <c r="C48" s="90"/>
      <c r="D48" s="90"/>
      <c r="H48" s="83"/>
      <c r="J48" s="83"/>
      <c r="L48" s="85"/>
      <c r="M48" s="85"/>
      <c r="N48" s="83"/>
      <c r="O48" s="83"/>
      <c r="P48" s="83"/>
      <c r="Q48" s="83"/>
      <c r="R48" s="83"/>
      <c r="S48" s="24"/>
      <c r="T48" s="68"/>
      <c r="U48" s="83"/>
      <c r="V48" s="83"/>
      <c r="W48" s="83"/>
      <c r="X48" s="83"/>
      <c r="Y48" s="83"/>
      <c r="Z48" s="83"/>
      <c r="AA48" s="83"/>
      <c r="AB48" s="85"/>
      <c r="AD48" s="85"/>
      <c r="AH48" s="68"/>
      <c r="AI48" s="83"/>
      <c r="AJ48" s="77"/>
      <c r="AK48" s="68"/>
    </row>
    <row r="49" spans="2:37" s="75" customFormat="1" ht="18" customHeight="1">
      <c r="B49" s="68"/>
      <c r="C49" s="68"/>
      <c r="D49" s="68"/>
      <c r="E49" s="68"/>
      <c r="Q49" s="83"/>
      <c r="R49" s="83"/>
      <c r="S49" s="91"/>
      <c r="U49" s="83"/>
      <c r="V49" s="83"/>
      <c r="W49" s="85"/>
      <c r="X49" s="85"/>
      <c r="Y49" s="83"/>
      <c r="Z49" s="85"/>
      <c r="AA49" s="85"/>
      <c r="AB49" s="83"/>
      <c r="AD49" s="83"/>
      <c r="AE49" s="83"/>
      <c r="AF49" s="83"/>
      <c r="AG49" s="69"/>
      <c r="AH49" s="68"/>
      <c r="AI49" s="68"/>
      <c r="AJ49" s="68"/>
      <c r="AK49" s="68"/>
    </row>
    <row r="50" spans="13:25" s="94" customFormat="1" ht="18" customHeight="1">
      <c r="M50" s="92"/>
      <c r="N50" s="92"/>
      <c r="O50" s="93"/>
      <c r="P50" s="93"/>
      <c r="Q50" s="93"/>
      <c r="R50" s="93"/>
      <c r="S50" s="68"/>
      <c r="T50" s="93"/>
      <c r="U50" s="93"/>
      <c r="V50" s="93"/>
      <c r="W50" s="93"/>
      <c r="X50" s="92"/>
      <c r="Y50" s="92"/>
    </row>
    <row r="51" ht="13.5" thickBot="1"/>
    <row r="52" spans="2:36" s="94" customFormat="1" ht="36" customHeight="1">
      <c r="B52" s="194" t="s">
        <v>34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97" t="s">
        <v>6</v>
      </c>
      <c r="P52" s="198"/>
      <c r="Q52" s="198"/>
      <c r="R52" s="199"/>
      <c r="S52" s="135"/>
      <c r="T52" s="197" t="s">
        <v>7</v>
      </c>
      <c r="U52" s="198"/>
      <c r="V52" s="198"/>
      <c r="W52" s="199"/>
      <c r="X52" s="200" t="s">
        <v>34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201"/>
    </row>
    <row r="53" spans="2:36" s="93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29</v>
      </c>
      <c r="G53" s="95"/>
      <c r="H53" s="136"/>
      <c r="I53" s="136"/>
      <c r="J53" s="26" t="s">
        <v>12</v>
      </c>
      <c r="K53" s="136"/>
      <c r="L53" s="136"/>
      <c r="M53" s="136"/>
      <c r="N53" s="136"/>
      <c r="O53" s="100" t="s">
        <v>8</v>
      </c>
      <c r="P53" s="18" t="s">
        <v>13</v>
      </c>
      <c r="Q53" s="18" t="s">
        <v>14</v>
      </c>
      <c r="R53" s="101" t="s">
        <v>15</v>
      </c>
      <c r="S53" s="102" t="s">
        <v>16</v>
      </c>
      <c r="T53" s="100" t="s">
        <v>8</v>
      </c>
      <c r="U53" s="18" t="s">
        <v>13</v>
      </c>
      <c r="V53" s="18" t="s">
        <v>14</v>
      </c>
      <c r="W53" s="103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29</v>
      </c>
      <c r="AC53" s="95"/>
      <c r="AD53" s="136"/>
      <c r="AE53" s="136"/>
      <c r="AF53" s="26" t="s">
        <v>12</v>
      </c>
      <c r="AG53" s="136"/>
      <c r="AH53" s="136"/>
      <c r="AI53" s="136"/>
      <c r="AJ53" s="137"/>
    </row>
    <row r="54" spans="2:36" s="98" customFormat="1" ht="24.75" customHeight="1" thickTop="1">
      <c r="B54" s="179">
        <v>1</v>
      </c>
      <c r="C54" s="180">
        <v>5.861</v>
      </c>
      <c r="D54" s="181">
        <v>37</v>
      </c>
      <c r="E54" s="182">
        <f>C54+D54*0.001</f>
        <v>5.898</v>
      </c>
      <c r="F54" s="19" t="s">
        <v>17</v>
      </c>
      <c r="G54" s="177" t="s">
        <v>55</v>
      </c>
      <c r="H54" s="10"/>
      <c r="I54" s="138"/>
      <c r="J54" s="96"/>
      <c r="K54" s="96"/>
      <c r="L54" s="96"/>
      <c r="M54" s="96"/>
      <c r="N54" s="97"/>
      <c r="O54" s="104"/>
      <c r="P54" s="105"/>
      <c r="Q54" s="105"/>
      <c r="R54" s="106"/>
      <c r="S54" s="107"/>
      <c r="T54" s="104"/>
      <c r="U54" s="108"/>
      <c r="V54" s="108"/>
      <c r="W54" s="109"/>
      <c r="X54" s="21"/>
      <c r="Y54" s="139"/>
      <c r="Z54" s="140"/>
      <c r="AA54" s="139"/>
      <c r="AB54" s="19"/>
      <c r="AC54" s="141"/>
      <c r="AD54" s="96"/>
      <c r="AE54" s="96"/>
      <c r="AF54" s="10"/>
      <c r="AG54" s="10"/>
      <c r="AH54" s="96"/>
      <c r="AI54" s="96"/>
      <c r="AJ54" s="97"/>
    </row>
    <row r="55" spans="2:36" s="98" customFormat="1" ht="24.75" customHeight="1">
      <c r="B55" s="20">
        <v>2</v>
      </c>
      <c r="C55" s="178">
        <v>5.888</v>
      </c>
      <c r="D55" s="120">
        <v>51</v>
      </c>
      <c r="E55" s="99">
        <f>C55+(D55/1000)</f>
        <v>5.939</v>
      </c>
      <c r="F55" s="19" t="s">
        <v>17</v>
      </c>
      <c r="G55" s="177" t="s">
        <v>56</v>
      </c>
      <c r="H55" s="10"/>
      <c r="I55" s="138"/>
      <c r="J55" s="96"/>
      <c r="K55" s="96"/>
      <c r="L55" s="96"/>
      <c r="M55" s="96"/>
      <c r="N55" s="142"/>
      <c r="O55" s="111">
        <v>1</v>
      </c>
      <c r="P55" s="174">
        <v>5.939</v>
      </c>
      <c r="Q55" s="174">
        <v>6.054</v>
      </c>
      <c r="R55" s="113">
        <f>(Q55-P55)*1000</f>
        <v>115.00000000000021</v>
      </c>
      <c r="S55" s="110" t="s">
        <v>33</v>
      </c>
      <c r="T55" s="112">
        <v>1</v>
      </c>
      <c r="U55" s="176">
        <v>6.01</v>
      </c>
      <c r="V55" s="176">
        <v>6.09</v>
      </c>
      <c r="W55" s="113">
        <f>(V55-U55)*1000</f>
        <v>80.00000000000007</v>
      </c>
      <c r="X55" s="152" t="s">
        <v>24</v>
      </c>
      <c r="Y55" s="159">
        <v>6.065</v>
      </c>
      <c r="Z55" s="120"/>
      <c r="AA55" s="99"/>
      <c r="AB55" s="19" t="s">
        <v>17</v>
      </c>
      <c r="AC55" s="177" t="s">
        <v>47</v>
      </c>
      <c r="AD55" s="10"/>
      <c r="AE55" s="96"/>
      <c r="AF55" s="96"/>
      <c r="AG55" s="10"/>
      <c r="AH55" s="10"/>
      <c r="AI55" s="96"/>
      <c r="AJ55" s="97"/>
    </row>
    <row r="56" spans="2:36" s="98" customFormat="1" ht="24.75" customHeight="1">
      <c r="B56" s="20">
        <v>3</v>
      </c>
      <c r="C56" s="178">
        <v>5.888</v>
      </c>
      <c r="D56" s="120">
        <v>37</v>
      </c>
      <c r="E56" s="99">
        <f>C56+(D56/1000)</f>
        <v>5.925</v>
      </c>
      <c r="F56" s="19" t="s">
        <v>17</v>
      </c>
      <c r="G56" s="177" t="s">
        <v>57</v>
      </c>
      <c r="H56" s="10"/>
      <c r="I56" s="138"/>
      <c r="J56" s="96"/>
      <c r="K56" s="96"/>
      <c r="L56" s="96"/>
      <c r="M56" s="96"/>
      <c r="N56" s="142"/>
      <c r="O56" s="111"/>
      <c r="P56" s="174"/>
      <c r="Q56" s="174"/>
      <c r="R56" s="113">
        <f>(Q56-P56)*1000</f>
        <v>0</v>
      </c>
      <c r="S56" s="110" t="s">
        <v>31</v>
      </c>
      <c r="T56" s="191" t="s">
        <v>44</v>
      </c>
      <c r="U56" s="192"/>
      <c r="V56" s="192"/>
      <c r="W56" s="193"/>
      <c r="X56" s="20">
        <v>6</v>
      </c>
      <c r="Y56" s="178">
        <v>6.105</v>
      </c>
      <c r="Z56" s="120">
        <v>-37</v>
      </c>
      <c r="AA56" s="99">
        <f>Y56+(Z56/1000)</f>
        <v>6.0680000000000005</v>
      </c>
      <c r="AB56" s="19" t="s">
        <v>17</v>
      </c>
      <c r="AC56" s="177" t="s">
        <v>48</v>
      </c>
      <c r="AD56" s="10"/>
      <c r="AE56" s="96"/>
      <c r="AF56" s="96"/>
      <c r="AG56" s="10"/>
      <c r="AH56" s="10"/>
      <c r="AI56" s="96"/>
      <c r="AJ56" s="97"/>
    </row>
    <row r="57" spans="2:36" s="98" customFormat="1" ht="24.75" customHeight="1">
      <c r="B57" s="183" t="s">
        <v>37</v>
      </c>
      <c r="C57" s="182">
        <v>5.941</v>
      </c>
      <c r="D57" s="120">
        <v>-37</v>
      </c>
      <c r="E57" s="99">
        <f>C57+(D57/1000)</f>
        <v>5.904</v>
      </c>
      <c r="F57" s="19" t="s">
        <v>17</v>
      </c>
      <c r="G57" s="177" t="s">
        <v>21</v>
      </c>
      <c r="H57" s="10"/>
      <c r="I57" s="138"/>
      <c r="J57" s="96"/>
      <c r="K57" s="96"/>
      <c r="L57" s="96"/>
      <c r="M57" s="96"/>
      <c r="N57" s="142"/>
      <c r="O57" s="104"/>
      <c r="P57" s="105"/>
      <c r="Q57" s="105"/>
      <c r="R57" s="114"/>
      <c r="S57" s="143"/>
      <c r="T57" s="191" t="s">
        <v>45</v>
      </c>
      <c r="U57" s="192"/>
      <c r="V57" s="192"/>
      <c r="W57" s="193"/>
      <c r="X57" s="152" t="s">
        <v>35</v>
      </c>
      <c r="Y57" s="159">
        <v>6.051</v>
      </c>
      <c r="Z57" s="120"/>
      <c r="AA57" s="99"/>
      <c r="AB57" s="19" t="s">
        <v>17</v>
      </c>
      <c r="AC57" s="177" t="s">
        <v>49</v>
      </c>
      <c r="AD57"/>
      <c r="AE57" s="96"/>
      <c r="AF57" s="96"/>
      <c r="AG57" s="10"/>
      <c r="AH57" s="10"/>
      <c r="AI57" s="96"/>
      <c r="AJ57" s="97"/>
    </row>
    <row r="58" spans="2:36" s="98" customFormat="1" ht="24.75" customHeight="1">
      <c r="B58" s="183" t="s">
        <v>52</v>
      </c>
      <c r="C58" s="182">
        <v>5.941</v>
      </c>
      <c r="D58" s="120">
        <v>37</v>
      </c>
      <c r="E58" s="99">
        <f>C58+(D58/1000)</f>
        <v>5.978</v>
      </c>
      <c r="F58" s="19" t="s">
        <v>17</v>
      </c>
      <c r="G58" s="177" t="s">
        <v>53</v>
      </c>
      <c r="H58" s="10"/>
      <c r="I58" s="138"/>
      <c r="J58" s="96"/>
      <c r="K58" s="96"/>
      <c r="L58" s="96"/>
      <c r="M58" s="96"/>
      <c r="N58" s="142"/>
      <c r="O58" s="173">
        <v>2</v>
      </c>
      <c r="P58" s="174">
        <v>5.925</v>
      </c>
      <c r="Q58" s="174">
        <v>6.0680000000000005</v>
      </c>
      <c r="R58" s="113">
        <f>(Q58-P58)*1000</f>
        <v>143.00000000000068</v>
      </c>
      <c r="S58" s="172" t="s">
        <v>32</v>
      </c>
      <c r="T58" s="175">
        <v>2</v>
      </c>
      <c r="U58" s="176">
        <v>6.013</v>
      </c>
      <c r="V58" s="176">
        <v>6.063</v>
      </c>
      <c r="W58" s="113">
        <f>(V58-U58)*1000</f>
        <v>49.99999999999982</v>
      </c>
      <c r="X58" s="20">
        <v>7</v>
      </c>
      <c r="Y58" s="178">
        <v>6.105</v>
      </c>
      <c r="Z58" s="120">
        <v>-51</v>
      </c>
      <c r="AA58" s="99">
        <f>Y58+(Z58/1000)</f>
        <v>6.054</v>
      </c>
      <c r="AB58" s="19" t="s">
        <v>17</v>
      </c>
      <c r="AC58" s="177" t="s">
        <v>50</v>
      </c>
      <c r="AD58"/>
      <c r="AE58" s="96"/>
      <c r="AF58" s="96"/>
      <c r="AG58" s="10"/>
      <c r="AH58" s="10"/>
      <c r="AI58" s="96"/>
      <c r="AJ58" s="97"/>
    </row>
    <row r="59" spans="2:36" s="98" customFormat="1" ht="24.75" customHeight="1">
      <c r="B59" s="152">
        <v>5</v>
      </c>
      <c r="C59" s="182">
        <v>5.949</v>
      </c>
      <c r="D59" s="120">
        <v>-40</v>
      </c>
      <c r="E59" s="99">
        <f>C59+(D59/1000)</f>
        <v>5.909</v>
      </c>
      <c r="F59" s="19" t="s">
        <v>17</v>
      </c>
      <c r="G59" s="177" t="s">
        <v>54</v>
      </c>
      <c r="H59" s="10"/>
      <c r="I59" s="138"/>
      <c r="J59" s="96"/>
      <c r="K59" s="96"/>
      <c r="L59" s="96"/>
      <c r="M59" s="96"/>
      <c r="N59" s="142"/>
      <c r="O59" s="173"/>
      <c r="P59" s="174"/>
      <c r="Q59" s="174"/>
      <c r="R59" s="113">
        <f>(Q59-P59)*1000</f>
        <v>0</v>
      </c>
      <c r="S59" s="172">
        <v>2014</v>
      </c>
      <c r="T59" s="191" t="s">
        <v>46</v>
      </c>
      <c r="U59" s="192"/>
      <c r="V59" s="192"/>
      <c r="W59" s="193"/>
      <c r="X59" s="179">
        <v>8</v>
      </c>
      <c r="Y59" s="180">
        <v>6.135</v>
      </c>
      <c r="Z59" s="181">
        <v>-37</v>
      </c>
      <c r="AA59" s="182">
        <f>Y59+Z59*0.001</f>
        <v>6.098</v>
      </c>
      <c r="AB59" s="19" t="s">
        <v>17</v>
      </c>
      <c r="AC59" s="177" t="s">
        <v>51</v>
      </c>
      <c r="AD59" s="96"/>
      <c r="AE59" s="96"/>
      <c r="AF59" s="96"/>
      <c r="AG59" s="10"/>
      <c r="AH59" s="10"/>
      <c r="AI59" s="96"/>
      <c r="AJ59" s="97"/>
    </row>
    <row r="60" spans="2:36" s="98" customFormat="1" ht="24.75" customHeight="1" thickBot="1">
      <c r="B60" s="115"/>
      <c r="C60" s="116"/>
      <c r="D60" s="23"/>
      <c r="E60" s="116"/>
      <c r="F60" s="23"/>
      <c r="G60" s="117"/>
      <c r="H60" s="118"/>
      <c r="I60" s="118"/>
      <c r="J60" s="118"/>
      <c r="K60" s="118"/>
      <c r="L60" s="118"/>
      <c r="M60" s="118"/>
      <c r="N60" s="144"/>
      <c r="O60" s="145"/>
      <c r="P60" s="146"/>
      <c r="Q60" s="146"/>
      <c r="R60" s="147"/>
      <c r="S60" s="148"/>
      <c r="T60" s="145"/>
      <c r="U60" s="149"/>
      <c r="V60" s="146"/>
      <c r="W60" s="150"/>
      <c r="X60" s="115"/>
      <c r="Y60" s="116"/>
      <c r="Z60" s="23"/>
      <c r="AA60" s="116"/>
      <c r="AB60" s="23"/>
      <c r="AC60" s="118"/>
      <c r="AD60" s="118"/>
      <c r="AE60" s="118"/>
      <c r="AF60" s="118"/>
      <c r="AG60" s="151"/>
      <c r="AH60" s="151"/>
      <c r="AI60" s="118"/>
      <c r="AJ60" s="119"/>
    </row>
  </sheetData>
  <sheetProtection password="E9A7" sheet="1" objects="1" scenarios="1"/>
  <mergeCells count="25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T56:W56"/>
    <mergeCell ref="T57:W57"/>
    <mergeCell ref="T59:W59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630531" r:id="rId1"/>
    <oleObject progId="Paint.Picture" shapeId="37060366" r:id="rId2"/>
    <oleObject progId="Paint.Picture" shapeId="3789068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2014-09-01T09:58:00Z</cp:lastPrinted>
  <dcterms:created xsi:type="dcterms:W3CDTF">2003-09-08T10:21:05Z</dcterms:created>
  <dcterms:modified xsi:type="dcterms:W3CDTF">2014-10-03T13:40:29Z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