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ílá Třemešná" sheetId="2" r:id="rId2"/>
    <sheet name="Bílá Třemešná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<sst xmlns="http://schemas.openxmlformats.org/spreadsheetml/2006/main" count="293" uniqueCount="132">
  <si>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</si>
  <si>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</si>
  <si>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</si>
  <si>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</si>
  <si>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</si>
  <si>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</si>
  <si>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</si>
  <si>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</si>
  <si>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</si>
  <si>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</si>
  <si>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</si>
  <si>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</si>
  <si>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</si>
  <si>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</si>
  <si>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</si>
  <si>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</si>
  <si>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</si>
  <si>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</si>
  <si>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</si>
  <si>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</si>
  <si>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</si>
  <si>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</si>
  <si>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</si>
  <si>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</si>
  <si>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</si>
  <si>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</si>
  <si>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</si>
  <si>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</si>
  <si>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</si>
  <si>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</si>
  <si>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</si>
  <si>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</si>
  <si>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</si>
  <si>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</si>
  <si>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</si>
  <si>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</si>
  <si>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</si>
  <si>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</si>
  <si>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</si>
  <si>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</si>
  <si>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</si>
  <si>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</si>
  <si>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</si>
  <si>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</si>
  <si>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</si>
  <si>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</si>
  <si>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</si>
  <si>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</si>
  <si>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</si>
  <si>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</si>
  <si>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</si>
  <si>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</si>
  <si>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</si>
  <si>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</si>
  <si>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</si>
  <si>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</si>
  <si>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</si>
  <si>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</si>
  <si>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</si>
  <si>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</si>
  <si>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</si>
  <si>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</si>
  <si>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</si>
  <si>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</si>
  <si>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Stará Paka</t>
  </si>
  <si>
    <t>S 2</t>
  </si>
  <si>
    <t>L 2</t>
  </si>
  <si>
    <t>Km  60,804</t>
  </si>
  <si>
    <t>směr Dvůr Králové nad Labem</t>
  </si>
  <si>
    <t>a Mostek</t>
  </si>
  <si>
    <t>Směr  :  Dvůr Králové nad Labem</t>
  </si>
  <si>
    <t>Směr  :  Mostek</t>
  </si>
  <si>
    <t>poznámka</t>
  </si>
  <si>
    <t>Obvod  posunu</t>
  </si>
  <si>
    <t>ručně</t>
  </si>
  <si>
    <t xml:space="preserve">  odtlačný KVZ, klíč je držen v kontrolním zámku Vk1</t>
  </si>
  <si>
    <t>obsluha P 5239</t>
  </si>
  <si>
    <t>( trvale uzavřen )</t>
  </si>
  <si>
    <t>( Vk1/2t/2 )</t>
  </si>
  <si>
    <t>Upozornění !</t>
  </si>
  <si>
    <t>Uvedená data jsou zpracována podle projektové dokumentace,</t>
  </si>
  <si>
    <t>při skutečné realizaci mohou být některé polohy mírně upraveny.</t>
  </si>
  <si>
    <t>II.  /  2015</t>
  </si>
  <si>
    <t>Nástupiště  u  koleje</t>
  </si>
  <si>
    <t>Poznámka: zobrazeno v měřítku od v.č.1 po v.č.3</t>
  </si>
  <si>
    <t>PSt.</t>
  </si>
  <si>
    <t>1 + 2</t>
  </si>
  <si>
    <t>přřístup po přechodu v km 60,792</t>
  </si>
  <si>
    <t>č. I,  úrovňové, oboustranné</t>
  </si>
  <si>
    <t>přechod v km 60,792</t>
  </si>
  <si>
    <t>60,825</t>
  </si>
  <si>
    <t xml:space="preserve">  kontrolní VZ, klíč Vk1/2t/2 je držen v EZ/PSt. v kolejišti</t>
  </si>
  <si>
    <t>Mechanické</t>
  </si>
  <si>
    <t>Kód :  2</t>
  </si>
  <si>
    <t>2. kategorie, ústřední stavědlo</t>
  </si>
  <si>
    <t>St. I</t>
  </si>
  <si>
    <t>St. II</t>
  </si>
  <si>
    <t>Výhybkář  -  1 *)</t>
  </si>
  <si>
    <t>Výpravčí  -  1</t>
  </si>
  <si>
    <t>neobsazeno</t>
  </si>
  <si>
    <t>Výprava vlaků s přepravou cestujících dle čl. 505 SŽDC (ČD) D2</t>
  </si>
  <si>
    <t>* ) = obsazení v době stanovené rozvrhem služby. V době nepřítomnosti přebírá jeho povinnosti výpravčí.</t>
  </si>
  <si>
    <t>výhybkář *) / výpravčí</t>
  </si>
  <si>
    <t>zast. - 30 / 00</t>
  </si>
  <si>
    <t>výpravčí</t>
  </si>
  <si>
    <t>proj. - 00</t>
  </si>
  <si>
    <t>č. II,  úrovňové, jednostranné vnitřní</t>
  </si>
  <si>
    <t>přechody přes koleje číslo 2 a 4</t>
  </si>
  <si>
    <t>jsou v km 60,795 a 60,810</t>
  </si>
  <si>
    <t>č. I,  úrovňové, jednostranné vnitřní</t>
  </si>
  <si>
    <t>obě nást.jsou konstrukce sypané</t>
  </si>
  <si>
    <t>Obvod  výpravčího</t>
  </si>
  <si>
    <t>Telefonické  dorozumívání</t>
  </si>
  <si>
    <t>Kód : 1</t>
  </si>
  <si>
    <t>Stanice  bez</t>
  </si>
  <si>
    <t>SENA</t>
  </si>
  <si>
    <t>provoz podle D - 2</t>
  </si>
  <si>
    <t>seřaďovacích</t>
  </si>
  <si>
    <t>návěstidel</t>
  </si>
  <si>
    <t>II.  /  2012</t>
  </si>
  <si>
    <t>výhybkář St.I *)  / výpravčí</t>
  </si>
  <si>
    <t>30 / 00</t>
  </si>
  <si>
    <t>z rozkazu výpravčího výhybkář St.I *)  / výpravčí</t>
  </si>
  <si>
    <t>00</t>
  </si>
  <si>
    <t>Vk 2</t>
  </si>
  <si>
    <t>přechod v km 60,795</t>
  </si>
  <si>
    <t>přechod v km 60,810</t>
  </si>
  <si>
    <t>Obvod  výhybkáře  St.I *) / výpravčí</t>
  </si>
  <si>
    <t>při jízdě do odbočky - rychlost 40 km/h</t>
  </si>
  <si>
    <t>r/z</t>
  </si>
  <si>
    <t>Zabezpečovací zařízení neumožňuje současné vlakové cesty</t>
  </si>
  <si>
    <t>vyjma současných odjezdů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</si>
</sst>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Arial"/>
      <family val="2"/>
    </font>
    <font>
      <u val="single"/>
      <sz val="11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1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4" fillId="0" borderId="43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4" fillId="0" borderId="44" xfId="22" applyFont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1" fillId="0" borderId="57" xfId="0" applyNumberFormat="1" applyFont="1" applyFill="1" applyBorder="1" applyAlignment="1">
      <alignment horizontal="center" vertical="center"/>
    </xf>
    <xf numFmtId="0" fontId="27" fillId="0" borderId="57" xfId="0" applyNumberFormat="1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29" fillId="0" borderId="69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52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vertical="center"/>
    </xf>
    <xf numFmtId="0" fontId="29" fillId="0" borderId="32" xfId="0" applyNumberFormat="1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4" fillId="5" borderId="46" xfId="22" applyFont="1" applyFill="1" applyBorder="1" applyAlignment="1">
      <alignment horizontal="centerContinuous" vertical="center"/>
      <protection/>
    </xf>
    <xf numFmtId="0" fontId="0" fillId="5" borderId="46" xfId="22" applyFont="1" applyFill="1" applyBorder="1" applyAlignment="1">
      <alignment horizontal="centerContinuous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4" borderId="39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53" fillId="4" borderId="2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30" fillId="0" borderId="0" xfId="0" applyFont="1" applyAlignment="1">
      <alignment horizontal="center" vertical="center"/>
    </xf>
    <xf numFmtId="49" fontId="7" fillId="0" borderId="0" xfId="21" applyNumberFormat="1" applyFont="1" applyAlignment="1">
      <alignment horizontal="center" vertical="top"/>
      <protection/>
    </xf>
    <xf numFmtId="164" fontId="45" fillId="0" borderId="0" xfId="0" applyNumberFormat="1" applyFont="1" applyFill="1" applyBorder="1" applyAlignment="1">
      <alignment horizontal="left"/>
    </xf>
    <xf numFmtId="0" fontId="4" fillId="0" borderId="12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20" fillId="0" borderId="41" xfId="0" applyFont="1" applyFill="1" applyBorder="1" applyAlignment="1">
      <alignment horizontal="center" vertical="top"/>
    </xf>
    <xf numFmtId="0" fontId="55" fillId="0" borderId="0" xfId="22" applyFont="1" applyBorder="1" applyAlignment="1">
      <alignment horizontal="center"/>
      <protection/>
    </xf>
    <xf numFmtId="164" fontId="41" fillId="0" borderId="0" xfId="22" applyNumberFormat="1" applyFont="1" applyBorder="1" applyAlignment="1">
      <alignment horizontal="center" vertical="center"/>
      <protection/>
    </xf>
    <xf numFmtId="164" fontId="23" fillId="0" borderId="0" xfId="22" applyNumberFormat="1" applyFont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8" fillId="0" borderId="27" xfId="22" applyFont="1" applyFill="1" applyBorder="1" applyAlignment="1">
      <alignment horizontal="center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44" fontId="2" fillId="3" borderId="58" xfId="18" applyFont="1" applyFill="1" applyBorder="1" applyAlignment="1">
      <alignment horizontal="centerContinuous" vertical="center"/>
    </xf>
    <xf numFmtId="44" fontId="2" fillId="3" borderId="60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0" fontId="0" fillId="0" borderId="71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64" fontId="3" fillId="0" borderId="7" xfId="0" applyNumberFormat="1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164" fontId="3" fillId="0" borderId="4" xfId="0" applyNumberFormat="1" applyFont="1" applyBorder="1" applyAlignment="1" quotePrefix="1">
      <alignment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8" fillId="0" borderId="30" xfId="22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36" fillId="0" borderId="0" xfId="0" applyFont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164" fontId="45" fillId="0" borderId="0" xfId="0" applyNumberFormat="1" applyFont="1" applyFill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45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 horizontal="right"/>
    </xf>
    <xf numFmtId="0" fontId="26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2" fillId="3" borderId="7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Bílá Třemešná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26</xdr:row>
      <xdr:rowOff>152400</xdr:rowOff>
    </xdr:from>
    <xdr:to>
      <xdr:col>53</xdr:col>
      <xdr:colOff>200025</xdr:colOff>
      <xdr:row>31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9452550" y="66960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26</xdr:row>
      <xdr:rowOff>152400</xdr:rowOff>
    </xdr:from>
    <xdr:to>
      <xdr:col>51</xdr:col>
      <xdr:colOff>361950</xdr:colOff>
      <xdr:row>31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8128575" y="66960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62007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452550" y="68865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Bílá Třemešná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390525</xdr:colOff>
      <xdr:row>33</xdr:row>
      <xdr:rowOff>104775</xdr:rowOff>
    </xdr:from>
    <xdr:to>
      <xdr:col>53</xdr:col>
      <xdr:colOff>152400</xdr:colOff>
      <xdr:row>35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57175" y="8248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19</xdr:row>
      <xdr:rowOff>0</xdr:rowOff>
    </xdr:from>
    <xdr:ext cx="981075" cy="685800"/>
    <xdr:sp>
      <xdr:nvSpPr>
        <xdr:cNvPr id="42" name="text 774"/>
        <xdr:cNvSpPr txBox="1">
          <a:spLocks noChangeArrowheads="1"/>
        </xdr:cNvSpPr>
      </xdr:nvSpPr>
      <xdr:spPr>
        <a:xfrm>
          <a:off x="52825650" y="4943475"/>
          <a:ext cx="9810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PZM2S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60,988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na požádání</a:t>
          </a:r>
        </a:p>
      </xdr:txBody>
    </xdr:sp>
    <xdr:clientData/>
  </xdr:oneCellAnchor>
  <xdr:twoCellAnchor>
    <xdr:from>
      <xdr:col>71</xdr:col>
      <xdr:colOff>504825</xdr:colOff>
      <xdr:row>22</xdr:row>
      <xdr:rowOff>9525</xdr:rowOff>
    </xdr:from>
    <xdr:to>
      <xdr:col>71</xdr:col>
      <xdr:colOff>504825</xdr:colOff>
      <xdr:row>31</xdr:row>
      <xdr:rowOff>219075</xdr:rowOff>
    </xdr:to>
    <xdr:sp>
      <xdr:nvSpPr>
        <xdr:cNvPr id="43" name="Line 43"/>
        <xdr:cNvSpPr>
          <a:spLocks/>
        </xdr:cNvSpPr>
      </xdr:nvSpPr>
      <xdr:spPr>
        <a:xfrm>
          <a:off x="53330475" y="5638800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32</xdr:row>
      <xdr:rowOff>0</xdr:rowOff>
    </xdr:from>
    <xdr:ext cx="971550" cy="228600"/>
    <xdr:sp>
      <xdr:nvSpPr>
        <xdr:cNvPr id="44" name="text 774"/>
        <xdr:cNvSpPr txBox="1">
          <a:spLocks noChangeArrowheads="1"/>
        </xdr:cNvSpPr>
      </xdr:nvSpPr>
      <xdr:spPr>
        <a:xfrm>
          <a:off x="528256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81" name="text 29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247650</xdr:colOff>
      <xdr:row>27</xdr:row>
      <xdr:rowOff>114300</xdr:rowOff>
    </xdr:from>
    <xdr:to>
      <xdr:col>52</xdr:col>
      <xdr:colOff>0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2649200" y="6886575"/>
          <a:ext cx="2583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83" name="Line 83"/>
        <xdr:cNvSpPr>
          <a:spLocks/>
        </xdr:cNvSpPr>
      </xdr:nvSpPr>
      <xdr:spPr>
        <a:xfrm flipV="1">
          <a:off x="39452550" y="62007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27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8481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46</xdr:col>
      <xdr:colOff>161925</xdr:colOff>
      <xdr:row>30</xdr:row>
      <xdr:rowOff>114300</xdr:rowOff>
    </xdr:from>
    <xdr:to>
      <xdr:col>66</xdr:col>
      <xdr:colOff>238125</xdr:colOff>
      <xdr:row>30</xdr:row>
      <xdr:rowOff>114300</xdr:rowOff>
    </xdr:to>
    <xdr:sp>
      <xdr:nvSpPr>
        <xdr:cNvPr id="111" name="Line 111"/>
        <xdr:cNvSpPr>
          <a:spLocks/>
        </xdr:cNvSpPr>
      </xdr:nvSpPr>
      <xdr:spPr>
        <a:xfrm flipH="1" flipV="1">
          <a:off x="34185225" y="7572375"/>
          <a:ext cx="1493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12" name="Line 11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13" name="Line 113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27</xdr:row>
      <xdr:rowOff>76200</xdr:rowOff>
    </xdr:from>
    <xdr:to>
      <xdr:col>17</xdr:col>
      <xdr:colOff>247650</xdr:colOff>
      <xdr:row>27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119062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27</xdr:row>
      <xdr:rowOff>0</xdr:rowOff>
    </xdr:from>
    <xdr:to>
      <xdr:col>16</xdr:col>
      <xdr:colOff>476250</xdr:colOff>
      <xdr:row>27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111633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26</xdr:row>
      <xdr:rowOff>114300</xdr:rowOff>
    </xdr:from>
    <xdr:to>
      <xdr:col>15</xdr:col>
      <xdr:colOff>247650</xdr:colOff>
      <xdr:row>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203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476250</xdr:colOff>
      <xdr:row>26</xdr:row>
      <xdr:rowOff>114300</xdr:rowOff>
    </xdr:to>
    <xdr:sp>
      <xdr:nvSpPr>
        <xdr:cNvPr id="117" name="Line 117"/>
        <xdr:cNvSpPr>
          <a:spLocks/>
        </xdr:cNvSpPr>
      </xdr:nvSpPr>
      <xdr:spPr>
        <a:xfrm>
          <a:off x="8210550" y="62007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628650</xdr:colOff>
      <xdr:row>30</xdr:row>
      <xdr:rowOff>161925</xdr:rowOff>
    </xdr:from>
    <xdr:to>
      <xdr:col>45</xdr:col>
      <xdr:colOff>9525</xdr:colOff>
      <xdr:row>31</xdr:row>
      <xdr:rowOff>57150</xdr:rowOff>
    </xdr:to>
    <xdr:sp>
      <xdr:nvSpPr>
        <xdr:cNvPr id="118" name="kreslení 427"/>
        <xdr:cNvSpPr>
          <a:spLocks/>
        </xdr:cNvSpPr>
      </xdr:nvSpPr>
      <xdr:spPr>
        <a:xfrm>
          <a:off x="33013650" y="7620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523875</xdr:colOff>
      <xdr:row>28</xdr:row>
      <xdr:rowOff>123825</xdr:rowOff>
    </xdr:from>
    <xdr:to>
      <xdr:col>44</xdr:col>
      <xdr:colOff>552450</xdr:colOff>
      <xdr:row>29</xdr:row>
      <xdr:rowOff>123825</xdr:rowOff>
    </xdr:to>
    <xdr:grpSp>
      <xdr:nvGrpSpPr>
        <xdr:cNvPr id="119" name="Group 119"/>
        <xdr:cNvGrpSpPr>
          <a:grpSpLocks/>
        </xdr:cNvGrpSpPr>
      </xdr:nvGrpSpPr>
      <xdr:grpSpPr>
        <a:xfrm>
          <a:off x="3290887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" name="Rectangle 1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25</xdr:row>
      <xdr:rowOff>38100</xdr:rowOff>
    </xdr:from>
    <xdr:to>
      <xdr:col>15</xdr:col>
      <xdr:colOff>161925</xdr:colOff>
      <xdr:row>26</xdr:row>
      <xdr:rowOff>38100</xdr:rowOff>
    </xdr:to>
    <xdr:grpSp>
      <xdr:nvGrpSpPr>
        <xdr:cNvPr id="123" name="Group 123"/>
        <xdr:cNvGrpSpPr>
          <a:grpSpLocks/>
        </xdr:cNvGrpSpPr>
      </xdr:nvGrpSpPr>
      <xdr:grpSpPr>
        <a:xfrm>
          <a:off x="11049000" y="6353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4" name="Rectangle 1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77</xdr:col>
      <xdr:colOff>266700</xdr:colOff>
      <xdr:row>27</xdr:row>
      <xdr:rowOff>114300</xdr:rowOff>
    </xdr:to>
    <xdr:sp>
      <xdr:nvSpPr>
        <xdr:cNvPr id="151" name="Line 151"/>
        <xdr:cNvSpPr>
          <a:spLocks/>
        </xdr:cNvSpPr>
      </xdr:nvSpPr>
      <xdr:spPr>
        <a:xfrm flipH="1">
          <a:off x="53092350" y="62007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838200</xdr:colOff>
      <xdr:row>27</xdr:row>
      <xdr:rowOff>114300</xdr:rowOff>
    </xdr:from>
    <xdr:to>
      <xdr:col>71</xdr:col>
      <xdr:colOff>266700</xdr:colOff>
      <xdr:row>29</xdr:row>
      <xdr:rowOff>104775</xdr:rowOff>
    </xdr:to>
    <xdr:sp>
      <xdr:nvSpPr>
        <xdr:cNvPr id="152" name="Line 152"/>
        <xdr:cNvSpPr>
          <a:spLocks/>
        </xdr:cNvSpPr>
      </xdr:nvSpPr>
      <xdr:spPr>
        <a:xfrm flipH="1">
          <a:off x="51206400" y="6886575"/>
          <a:ext cx="1885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30</xdr:row>
      <xdr:rowOff>66675</xdr:rowOff>
    </xdr:from>
    <xdr:to>
      <xdr:col>66</xdr:col>
      <xdr:colOff>838200</xdr:colOff>
      <xdr:row>30</xdr:row>
      <xdr:rowOff>114300</xdr:rowOff>
    </xdr:to>
    <xdr:sp>
      <xdr:nvSpPr>
        <xdr:cNvPr id="153" name="Line 153"/>
        <xdr:cNvSpPr>
          <a:spLocks/>
        </xdr:cNvSpPr>
      </xdr:nvSpPr>
      <xdr:spPr>
        <a:xfrm flipV="1">
          <a:off x="49110900" y="75247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838200</xdr:colOff>
      <xdr:row>29</xdr:row>
      <xdr:rowOff>219075</xdr:rowOff>
    </xdr:from>
    <xdr:to>
      <xdr:col>68</xdr:col>
      <xdr:colOff>95250</xdr:colOff>
      <xdr:row>30</xdr:row>
      <xdr:rowOff>66675</xdr:rowOff>
    </xdr:to>
    <xdr:sp>
      <xdr:nvSpPr>
        <xdr:cNvPr id="154" name="Line 154"/>
        <xdr:cNvSpPr>
          <a:spLocks/>
        </xdr:cNvSpPr>
      </xdr:nvSpPr>
      <xdr:spPr>
        <a:xfrm flipV="1">
          <a:off x="49720500" y="744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29</xdr:row>
      <xdr:rowOff>104775</xdr:rowOff>
    </xdr:from>
    <xdr:to>
      <xdr:col>68</xdr:col>
      <xdr:colOff>838200</xdr:colOff>
      <xdr:row>29</xdr:row>
      <xdr:rowOff>219075</xdr:rowOff>
    </xdr:to>
    <xdr:sp>
      <xdr:nvSpPr>
        <xdr:cNvPr id="155" name="Line 155"/>
        <xdr:cNvSpPr>
          <a:spLocks/>
        </xdr:cNvSpPr>
      </xdr:nvSpPr>
      <xdr:spPr>
        <a:xfrm flipV="1">
          <a:off x="50463450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866775</xdr:colOff>
      <xdr:row>28</xdr:row>
      <xdr:rowOff>104775</xdr:rowOff>
    </xdr:from>
    <xdr:to>
      <xdr:col>66</xdr:col>
      <xdr:colOff>895350</xdr:colOff>
      <xdr:row>29</xdr:row>
      <xdr:rowOff>104775</xdr:rowOff>
    </xdr:to>
    <xdr:grpSp>
      <xdr:nvGrpSpPr>
        <xdr:cNvPr id="156" name="Group 156"/>
        <xdr:cNvGrpSpPr>
          <a:grpSpLocks/>
        </xdr:cNvGrpSpPr>
      </xdr:nvGrpSpPr>
      <xdr:grpSpPr>
        <a:xfrm>
          <a:off x="49749075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161925</xdr:colOff>
      <xdr:row>25</xdr:row>
      <xdr:rowOff>85725</xdr:rowOff>
    </xdr:from>
    <xdr:to>
      <xdr:col>72</xdr:col>
      <xdr:colOff>190500</xdr:colOff>
      <xdr:row>26</xdr:row>
      <xdr:rowOff>85725</xdr:rowOff>
    </xdr:to>
    <xdr:grpSp>
      <xdr:nvGrpSpPr>
        <xdr:cNvPr id="184" name="Group 184"/>
        <xdr:cNvGrpSpPr>
          <a:grpSpLocks/>
        </xdr:cNvGrpSpPr>
      </xdr:nvGrpSpPr>
      <xdr:grpSpPr>
        <a:xfrm>
          <a:off x="53501925" y="6400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1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60</xdr:col>
      <xdr:colOff>381000</xdr:colOff>
      <xdr:row>26</xdr:row>
      <xdr:rowOff>152400</xdr:rowOff>
    </xdr:to>
    <xdr:grpSp>
      <xdr:nvGrpSpPr>
        <xdr:cNvPr id="190" name="Group 190"/>
        <xdr:cNvGrpSpPr>
          <a:grpSpLocks/>
        </xdr:cNvGrpSpPr>
      </xdr:nvGrpSpPr>
      <xdr:grpSpPr>
        <a:xfrm>
          <a:off x="30746700" y="6391275"/>
          <a:ext cx="14058900" cy="304800"/>
          <a:chOff x="89" y="239"/>
          <a:chExt cx="863" cy="32"/>
        </a:xfrm>
        <a:solidFill>
          <a:srgbClr val="FFFFFF"/>
        </a:solidFill>
      </xdr:grpSpPr>
      <xdr:sp>
        <xdr:nvSpPr>
          <xdr:cNvPr id="191" name="Rectangle 1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25</xdr:row>
      <xdr:rowOff>114300</xdr:rowOff>
    </xdr:from>
    <xdr:to>
      <xdr:col>52</xdr:col>
      <xdr:colOff>733425</xdr:colOff>
      <xdr:row>26</xdr:row>
      <xdr:rowOff>114300</xdr:rowOff>
    </xdr:to>
    <xdr:sp>
      <xdr:nvSpPr>
        <xdr:cNvPr id="200" name="text 7125"/>
        <xdr:cNvSpPr txBox="1">
          <a:spLocks noChangeArrowheads="1"/>
        </xdr:cNvSpPr>
      </xdr:nvSpPr>
      <xdr:spPr>
        <a:xfrm>
          <a:off x="387000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178</a:t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60</xdr:col>
      <xdr:colOff>247650</xdr:colOff>
      <xdr:row>29</xdr:row>
      <xdr:rowOff>152400</xdr:rowOff>
    </xdr:to>
    <xdr:grpSp>
      <xdr:nvGrpSpPr>
        <xdr:cNvPr id="201" name="Group 201"/>
        <xdr:cNvGrpSpPr>
          <a:grpSpLocks/>
        </xdr:cNvGrpSpPr>
      </xdr:nvGrpSpPr>
      <xdr:grpSpPr>
        <a:xfrm>
          <a:off x="35509200" y="7077075"/>
          <a:ext cx="9163050" cy="304800"/>
          <a:chOff x="89" y="95"/>
          <a:chExt cx="408" cy="32"/>
        </a:xfrm>
        <a:solidFill>
          <a:srgbClr val="FFFFFF"/>
        </a:solidFill>
      </xdr:grpSpPr>
      <xdr:sp>
        <xdr:nvSpPr>
          <xdr:cNvPr id="202" name="Rectangle 2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23</xdr:row>
      <xdr:rowOff>19050</xdr:rowOff>
    </xdr:from>
    <xdr:to>
      <xdr:col>20</xdr:col>
      <xdr:colOff>933450</xdr:colOff>
      <xdr:row>23</xdr:row>
      <xdr:rowOff>209550</xdr:rowOff>
    </xdr:to>
    <xdr:grpSp>
      <xdr:nvGrpSpPr>
        <xdr:cNvPr id="209" name="Group 209"/>
        <xdr:cNvGrpSpPr>
          <a:grpSpLocks noChangeAspect="1"/>
        </xdr:cNvGrpSpPr>
      </xdr:nvGrpSpPr>
      <xdr:grpSpPr>
        <a:xfrm>
          <a:off x="14906625" y="5876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10" name="Line 210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2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25</xdr:row>
      <xdr:rowOff>19050</xdr:rowOff>
    </xdr:from>
    <xdr:to>
      <xdr:col>71</xdr:col>
      <xdr:colOff>457200</xdr:colOff>
      <xdr:row>25</xdr:row>
      <xdr:rowOff>209550</xdr:rowOff>
    </xdr:to>
    <xdr:grpSp>
      <xdr:nvGrpSpPr>
        <xdr:cNvPr id="213" name="Group 213"/>
        <xdr:cNvGrpSpPr>
          <a:grpSpLocks noChangeAspect="1"/>
        </xdr:cNvGrpSpPr>
      </xdr:nvGrpSpPr>
      <xdr:grpSpPr>
        <a:xfrm>
          <a:off x="52854225" y="63341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14" name="Line 21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17" name="Group 217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2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25" name="Group 22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6" name="Line 2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114300</xdr:rowOff>
    </xdr:from>
    <xdr:to>
      <xdr:col>40</xdr:col>
      <xdr:colOff>647700</xdr:colOff>
      <xdr:row>29</xdr:row>
      <xdr:rowOff>28575</xdr:rowOff>
    </xdr:to>
    <xdr:grpSp>
      <xdr:nvGrpSpPr>
        <xdr:cNvPr id="233" name="Group 233"/>
        <xdr:cNvGrpSpPr>
          <a:grpSpLocks noChangeAspect="1"/>
        </xdr:cNvGrpSpPr>
      </xdr:nvGrpSpPr>
      <xdr:grpSpPr>
        <a:xfrm>
          <a:off x="29603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2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438150</xdr:colOff>
      <xdr:row>27</xdr:row>
      <xdr:rowOff>0</xdr:rowOff>
    </xdr:from>
    <xdr:to>
      <xdr:col>12</xdr:col>
      <xdr:colOff>438150</xdr:colOff>
      <xdr:row>28</xdr:row>
      <xdr:rowOff>0</xdr:rowOff>
    </xdr:to>
    <xdr:grpSp>
      <xdr:nvGrpSpPr>
        <xdr:cNvPr id="236" name="Group 236"/>
        <xdr:cNvGrpSpPr>
          <a:grpSpLocks/>
        </xdr:cNvGrpSpPr>
      </xdr:nvGrpSpPr>
      <xdr:grpSpPr>
        <a:xfrm>
          <a:off x="8382000" y="6772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37" name="Polygon 23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66675</xdr:colOff>
      <xdr:row>27</xdr:row>
      <xdr:rowOff>0</xdr:rowOff>
    </xdr:from>
    <xdr:to>
      <xdr:col>76</xdr:col>
      <xdr:colOff>66675</xdr:colOff>
      <xdr:row>28</xdr:row>
      <xdr:rowOff>0</xdr:rowOff>
    </xdr:to>
    <xdr:grpSp>
      <xdr:nvGrpSpPr>
        <xdr:cNvPr id="240" name="Group 240"/>
        <xdr:cNvGrpSpPr>
          <a:grpSpLocks/>
        </xdr:cNvGrpSpPr>
      </xdr:nvGrpSpPr>
      <xdr:grpSpPr>
        <a:xfrm>
          <a:off x="55864125" y="6772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41" name="Polygon 24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20</xdr:row>
      <xdr:rowOff>0</xdr:rowOff>
    </xdr:from>
    <xdr:ext cx="981075" cy="457200"/>
    <xdr:sp>
      <xdr:nvSpPr>
        <xdr:cNvPr id="244" name="text 774"/>
        <xdr:cNvSpPr txBox="1">
          <a:spLocks noChangeArrowheads="1"/>
        </xdr:cNvSpPr>
      </xdr:nvSpPr>
      <xdr:spPr>
        <a:xfrm>
          <a:off x="9944100" y="5172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60,441</a:t>
          </a:r>
        </a:p>
      </xdr:txBody>
    </xdr:sp>
    <xdr:clientData/>
  </xdr:oneCellAnchor>
  <xdr:twoCellAnchor>
    <xdr:from>
      <xdr:col>14</xdr:col>
      <xdr:colOff>495300</xdr:colOff>
      <xdr:row>22</xdr:row>
      <xdr:rowOff>0</xdr:rowOff>
    </xdr:from>
    <xdr:to>
      <xdr:col>14</xdr:col>
      <xdr:colOff>495300</xdr:colOff>
      <xdr:row>28</xdr:row>
      <xdr:rowOff>219075</xdr:rowOff>
    </xdr:to>
    <xdr:sp>
      <xdr:nvSpPr>
        <xdr:cNvPr id="245" name="Line 245"/>
        <xdr:cNvSpPr>
          <a:spLocks/>
        </xdr:cNvSpPr>
      </xdr:nvSpPr>
      <xdr:spPr>
        <a:xfrm>
          <a:off x="10439400" y="5629275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246" name="text 774"/>
        <xdr:cNvSpPr txBox="1">
          <a:spLocks noChangeArrowheads="1"/>
        </xdr:cNvSpPr>
      </xdr:nvSpPr>
      <xdr:spPr>
        <a:xfrm>
          <a:off x="25146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60,256</a:t>
          </a:r>
        </a:p>
      </xdr:txBody>
    </xdr:sp>
    <xdr:clientData/>
  </xdr:twoCellAnchor>
  <xdr:twoCellAnchor>
    <xdr:from>
      <xdr:col>4</xdr:col>
      <xdr:colOff>495300</xdr:colOff>
      <xdr:row>22</xdr:row>
      <xdr:rowOff>9525</xdr:rowOff>
    </xdr:from>
    <xdr:to>
      <xdr:col>4</xdr:col>
      <xdr:colOff>495300</xdr:colOff>
      <xdr:row>26</xdr:row>
      <xdr:rowOff>219075</xdr:rowOff>
    </xdr:to>
    <xdr:sp>
      <xdr:nvSpPr>
        <xdr:cNvPr id="247" name="Line 247"/>
        <xdr:cNvSpPr>
          <a:spLocks/>
        </xdr:cNvSpPr>
      </xdr:nvSpPr>
      <xdr:spPr>
        <a:xfrm flipH="1">
          <a:off x="3009900" y="5638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228600"/>
    <xdr:sp>
      <xdr:nvSpPr>
        <xdr:cNvPr id="248" name="text 774"/>
        <xdr:cNvSpPr txBox="1">
          <a:spLocks noChangeArrowheads="1"/>
        </xdr:cNvSpPr>
      </xdr:nvSpPr>
      <xdr:spPr>
        <a:xfrm>
          <a:off x="2514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249" name="text 774"/>
        <xdr:cNvSpPr txBox="1">
          <a:spLocks noChangeArrowheads="1"/>
        </xdr:cNvSpPr>
      </xdr:nvSpPr>
      <xdr:spPr>
        <a:xfrm>
          <a:off x="99441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66</xdr:col>
      <xdr:colOff>590550</xdr:colOff>
      <xdr:row>30</xdr:row>
      <xdr:rowOff>142875</xdr:rowOff>
    </xdr:from>
    <xdr:to>
      <xdr:col>66</xdr:col>
      <xdr:colOff>942975</xdr:colOff>
      <xdr:row>31</xdr:row>
      <xdr:rowOff>38100</xdr:rowOff>
    </xdr:to>
    <xdr:sp>
      <xdr:nvSpPr>
        <xdr:cNvPr id="250" name="kreslení 417"/>
        <xdr:cNvSpPr>
          <a:spLocks/>
        </xdr:cNvSpPr>
      </xdr:nvSpPr>
      <xdr:spPr>
        <a:xfrm>
          <a:off x="49472850" y="760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171450</xdr:colOff>
      <xdr:row>26</xdr:row>
      <xdr:rowOff>19050</xdr:rowOff>
    </xdr:from>
    <xdr:to>
      <xdr:col>22</xdr:col>
      <xdr:colOff>600075</xdr:colOff>
      <xdr:row>26</xdr:row>
      <xdr:rowOff>209550</xdr:rowOff>
    </xdr:to>
    <xdr:grpSp>
      <xdr:nvGrpSpPr>
        <xdr:cNvPr id="251" name="Group 251"/>
        <xdr:cNvGrpSpPr>
          <a:grpSpLocks noChangeAspect="1"/>
        </xdr:cNvGrpSpPr>
      </xdr:nvGrpSpPr>
      <xdr:grpSpPr>
        <a:xfrm>
          <a:off x="16059150" y="6562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52" name="Line 252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3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4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30</xdr:row>
      <xdr:rowOff>76200</xdr:rowOff>
    </xdr:from>
    <xdr:to>
      <xdr:col>46</xdr:col>
      <xdr:colOff>171450</xdr:colOff>
      <xdr:row>30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33451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30</xdr:row>
      <xdr:rowOff>0</xdr:rowOff>
    </xdr:from>
    <xdr:to>
      <xdr:col>45</xdr:col>
      <xdr:colOff>95250</xdr:colOff>
      <xdr:row>30</xdr:row>
      <xdr:rowOff>76200</xdr:rowOff>
    </xdr:to>
    <xdr:sp>
      <xdr:nvSpPr>
        <xdr:cNvPr id="256" name="Line 256"/>
        <xdr:cNvSpPr>
          <a:spLocks/>
        </xdr:cNvSpPr>
      </xdr:nvSpPr>
      <xdr:spPr>
        <a:xfrm>
          <a:off x="32708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29</xdr:row>
      <xdr:rowOff>114300</xdr:rowOff>
    </xdr:from>
    <xdr:to>
      <xdr:col>44</xdr:col>
      <xdr:colOff>323850</xdr:colOff>
      <xdr:row>30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19659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43</xdr:col>
      <xdr:colOff>247650</xdr:colOff>
      <xdr:row>29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29756100" y="68865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30</xdr:row>
      <xdr:rowOff>0</xdr:rowOff>
    </xdr:from>
    <xdr:ext cx="533400" cy="228600"/>
    <xdr:sp>
      <xdr:nvSpPr>
        <xdr:cNvPr id="259" name="text 7125"/>
        <xdr:cNvSpPr txBox="1">
          <a:spLocks noChangeArrowheads="1"/>
        </xdr:cNvSpPr>
      </xdr:nvSpPr>
      <xdr:spPr>
        <a:xfrm>
          <a:off x="38709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52</xdr:col>
      <xdr:colOff>219075</xdr:colOff>
      <xdr:row>28</xdr:row>
      <xdr:rowOff>114300</xdr:rowOff>
    </xdr:from>
    <xdr:to>
      <xdr:col>52</xdr:col>
      <xdr:colOff>733425</xdr:colOff>
      <xdr:row>29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387000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115</a:t>
          </a:r>
        </a:p>
      </xdr:txBody>
    </xdr:sp>
    <xdr:clientData/>
  </xdr:twoCellAnchor>
  <xdr:twoCellAnchor>
    <xdr:from>
      <xdr:col>11</xdr:col>
      <xdr:colOff>104775</xdr:colOff>
      <xdr:row>24</xdr:row>
      <xdr:rowOff>114300</xdr:rowOff>
    </xdr:from>
    <xdr:to>
      <xdr:col>11</xdr:col>
      <xdr:colOff>419100</xdr:colOff>
      <xdr:row>26</xdr:row>
      <xdr:rowOff>28575</xdr:rowOff>
    </xdr:to>
    <xdr:grpSp>
      <xdr:nvGrpSpPr>
        <xdr:cNvPr id="261" name="Group 261"/>
        <xdr:cNvGrpSpPr>
          <a:grpSpLocks noChangeAspect="1"/>
        </xdr:cNvGrpSpPr>
      </xdr:nvGrpSpPr>
      <xdr:grpSpPr>
        <a:xfrm>
          <a:off x="80486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2" name="Line 2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264" name="Group 264"/>
        <xdr:cNvGrpSpPr>
          <a:grpSpLocks noChangeAspect="1"/>
        </xdr:cNvGrpSpPr>
      </xdr:nvGrpSpPr>
      <xdr:grpSpPr>
        <a:xfrm>
          <a:off x="573881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5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267" name="Group 267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8" name="Line 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29</xdr:row>
      <xdr:rowOff>28575</xdr:rowOff>
    </xdr:from>
    <xdr:to>
      <xdr:col>72</xdr:col>
      <xdr:colOff>57150</xdr:colOff>
      <xdr:row>29</xdr:row>
      <xdr:rowOff>219075</xdr:rowOff>
    </xdr:to>
    <xdr:grpSp>
      <xdr:nvGrpSpPr>
        <xdr:cNvPr id="270" name="Group 270"/>
        <xdr:cNvGrpSpPr>
          <a:grpSpLocks noChangeAspect="1"/>
        </xdr:cNvGrpSpPr>
      </xdr:nvGrpSpPr>
      <xdr:grpSpPr>
        <a:xfrm>
          <a:off x="52968525" y="72580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71" name="Line 27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428625</xdr:colOff>
      <xdr:row>30</xdr:row>
      <xdr:rowOff>114300</xdr:rowOff>
    </xdr:from>
    <xdr:to>
      <xdr:col>46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2813625" y="75723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299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30</xdr:row>
      <xdr:rowOff>114300</xdr:rowOff>
    </xdr:from>
    <xdr:to>
      <xdr:col>49</xdr:col>
      <xdr:colOff>209550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7572375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4994850" y="6200775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Bílá Třemešná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46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628650</xdr:colOff>
      <xdr:row>31</xdr:row>
      <xdr:rowOff>200025</xdr:rowOff>
    </xdr:from>
    <xdr:to>
      <xdr:col>54</xdr:col>
      <xdr:colOff>390525</xdr:colOff>
      <xdr:row>33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9650" y="7886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904875</xdr:colOff>
      <xdr:row>27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7467600" y="6200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27</xdr:row>
      <xdr:rowOff>0</xdr:rowOff>
    </xdr:from>
    <xdr:to>
      <xdr:col>16</xdr:col>
      <xdr:colOff>161925</xdr:colOff>
      <xdr:row>27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08489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76200</xdr:rowOff>
    </xdr:from>
    <xdr:to>
      <xdr:col>16</xdr:col>
      <xdr:colOff>904875</xdr:colOff>
      <xdr:row>27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1591925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27</xdr:row>
      <xdr:rowOff>114300</xdr:rowOff>
    </xdr:from>
    <xdr:to>
      <xdr:col>70</xdr:col>
      <xdr:colOff>495300</xdr:colOff>
      <xdr:row>29</xdr:row>
      <xdr:rowOff>142875</xdr:rowOff>
    </xdr:to>
    <xdr:sp>
      <xdr:nvSpPr>
        <xdr:cNvPr id="47" name="Line 428"/>
        <xdr:cNvSpPr>
          <a:spLocks/>
        </xdr:cNvSpPr>
      </xdr:nvSpPr>
      <xdr:spPr>
        <a:xfrm flipV="1">
          <a:off x="49653825" y="6886575"/>
          <a:ext cx="26955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29</xdr:row>
      <xdr:rowOff>142875</xdr:rowOff>
    </xdr:from>
    <xdr:to>
      <xdr:col>66</xdr:col>
      <xdr:colOff>771525</xdr:colOff>
      <xdr:row>30</xdr:row>
      <xdr:rowOff>19050</xdr:rowOff>
    </xdr:to>
    <xdr:sp>
      <xdr:nvSpPr>
        <xdr:cNvPr id="48" name="Line 429"/>
        <xdr:cNvSpPr>
          <a:spLocks/>
        </xdr:cNvSpPr>
      </xdr:nvSpPr>
      <xdr:spPr>
        <a:xfrm flipV="1">
          <a:off x="48910875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30</xdr:row>
      <xdr:rowOff>19050</xdr:rowOff>
    </xdr:from>
    <xdr:to>
      <xdr:col>66</xdr:col>
      <xdr:colOff>28575</xdr:colOff>
      <xdr:row>30</xdr:row>
      <xdr:rowOff>114300</xdr:rowOff>
    </xdr:to>
    <xdr:sp>
      <xdr:nvSpPr>
        <xdr:cNvPr id="49" name="Line 430"/>
        <xdr:cNvSpPr>
          <a:spLocks/>
        </xdr:cNvSpPr>
      </xdr:nvSpPr>
      <xdr:spPr>
        <a:xfrm flipV="1">
          <a:off x="47786925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0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30</xdr:row>
      <xdr:rowOff>114300</xdr:rowOff>
    </xdr:from>
    <xdr:to>
      <xdr:col>64</xdr:col>
      <xdr:colOff>371475</xdr:colOff>
      <xdr:row>30</xdr:row>
      <xdr:rowOff>114300</xdr:rowOff>
    </xdr:to>
    <xdr:sp>
      <xdr:nvSpPr>
        <xdr:cNvPr id="51" name="Line 798"/>
        <xdr:cNvSpPr>
          <a:spLocks/>
        </xdr:cNvSpPr>
      </xdr:nvSpPr>
      <xdr:spPr>
        <a:xfrm flipV="1">
          <a:off x="43214925" y="7572375"/>
          <a:ext cx="455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30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46532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676275</xdr:colOff>
      <xdr:row>28</xdr:row>
      <xdr:rowOff>114300</xdr:rowOff>
    </xdr:from>
    <xdr:to>
      <xdr:col>64</xdr:col>
      <xdr:colOff>704850</xdr:colOff>
      <xdr:row>29</xdr:row>
      <xdr:rowOff>114300</xdr:rowOff>
    </xdr:to>
    <xdr:grpSp>
      <xdr:nvGrpSpPr>
        <xdr:cNvPr id="55" name="Group 889"/>
        <xdr:cNvGrpSpPr>
          <a:grpSpLocks/>
        </xdr:cNvGrpSpPr>
      </xdr:nvGrpSpPr>
      <xdr:grpSpPr>
        <a:xfrm>
          <a:off x="48072675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59" name="Group 942"/>
        <xdr:cNvGrpSpPr>
          <a:grpSpLocks noChangeAspect="1"/>
        </xdr:cNvGrpSpPr>
      </xdr:nvGrpSpPr>
      <xdr:grpSpPr>
        <a:xfrm>
          <a:off x="5219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62" name="Group 6"/>
        <xdr:cNvGrpSpPr>
          <a:grpSpLocks noChangeAspect="1"/>
        </xdr:cNvGrpSpPr>
      </xdr:nvGrpSpPr>
      <xdr:grpSpPr>
        <a:xfrm>
          <a:off x="7324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23</xdr:row>
      <xdr:rowOff>66675</xdr:rowOff>
    </xdr:from>
    <xdr:to>
      <xdr:col>78</xdr:col>
      <xdr:colOff>638175</xdr:colOff>
      <xdr:row>23</xdr:row>
      <xdr:rowOff>180975</xdr:rowOff>
    </xdr:to>
    <xdr:grpSp>
      <xdr:nvGrpSpPr>
        <xdr:cNvPr id="66" name="Group 10"/>
        <xdr:cNvGrpSpPr>
          <a:grpSpLocks noChangeAspect="1"/>
        </xdr:cNvGrpSpPr>
      </xdr:nvGrpSpPr>
      <xdr:grpSpPr>
        <a:xfrm>
          <a:off x="58140600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" name="Oval 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70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71" name="Group 21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" name="Line 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295275</xdr:colOff>
      <xdr:row>31</xdr:row>
      <xdr:rowOff>57150</xdr:rowOff>
    </xdr:from>
    <xdr:to>
      <xdr:col>64</xdr:col>
      <xdr:colOff>647700</xdr:colOff>
      <xdr:row>31</xdr:row>
      <xdr:rowOff>180975</xdr:rowOff>
    </xdr:to>
    <xdr:sp>
      <xdr:nvSpPr>
        <xdr:cNvPr id="80" name="kreslení 417"/>
        <xdr:cNvSpPr>
          <a:spLocks/>
        </xdr:cNvSpPr>
      </xdr:nvSpPr>
      <xdr:spPr>
        <a:xfrm>
          <a:off x="4769167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876300</xdr:colOff>
      <xdr:row>23</xdr:row>
      <xdr:rowOff>57150</xdr:rowOff>
    </xdr:from>
    <xdr:to>
      <xdr:col>17</xdr:col>
      <xdr:colOff>466725</xdr:colOff>
      <xdr:row>23</xdr:row>
      <xdr:rowOff>171450</xdr:rowOff>
    </xdr:to>
    <xdr:grpSp>
      <xdr:nvGrpSpPr>
        <xdr:cNvPr id="81" name="Group 46"/>
        <xdr:cNvGrpSpPr>
          <a:grpSpLocks noChangeAspect="1"/>
        </xdr:cNvGrpSpPr>
      </xdr:nvGrpSpPr>
      <xdr:grpSpPr>
        <a:xfrm>
          <a:off x="123063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82" name="Line 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590550</xdr:colOff>
      <xdr:row>26</xdr:row>
      <xdr:rowOff>57150</xdr:rowOff>
    </xdr:from>
    <xdr:to>
      <xdr:col>17</xdr:col>
      <xdr:colOff>485775</xdr:colOff>
      <xdr:row>26</xdr:row>
      <xdr:rowOff>171450</xdr:rowOff>
    </xdr:to>
    <xdr:grpSp>
      <xdr:nvGrpSpPr>
        <xdr:cNvPr id="87" name="Group 52"/>
        <xdr:cNvGrpSpPr>
          <a:grpSpLocks noChangeAspect="1"/>
        </xdr:cNvGrpSpPr>
      </xdr:nvGrpSpPr>
      <xdr:grpSpPr>
        <a:xfrm>
          <a:off x="120205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Line 5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20</xdr:row>
      <xdr:rowOff>0</xdr:rowOff>
    </xdr:from>
    <xdr:ext cx="971550" cy="457200"/>
    <xdr:sp>
      <xdr:nvSpPr>
        <xdr:cNvPr id="95" name="text 774"/>
        <xdr:cNvSpPr txBox="1">
          <a:spLocks noChangeArrowheads="1"/>
        </xdr:cNvSpPr>
      </xdr:nvSpPr>
      <xdr:spPr>
        <a:xfrm>
          <a:off x="99441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5238 - 3SBI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60,441</a:t>
          </a:r>
        </a:p>
      </xdr:txBody>
    </xdr:sp>
    <xdr:clientData/>
  </xdr:oneCellAnchor>
  <xdr:twoCellAnchor>
    <xdr:from>
      <xdr:col>15</xdr:col>
      <xdr:colOff>361950</xdr:colOff>
      <xdr:row>32</xdr:row>
      <xdr:rowOff>114300</xdr:rowOff>
    </xdr:from>
    <xdr:to>
      <xdr:col>16</xdr:col>
      <xdr:colOff>476250</xdr:colOff>
      <xdr:row>32</xdr:row>
      <xdr:rowOff>114300</xdr:rowOff>
    </xdr:to>
    <xdr:sp>
      <xdr:nvSpPr>
        <xdr:cNvPr id="96" name="Line 61"/>
        <xdr:cNvSpPr>
          <a:spLocks/>
        </xdr:cNvSpPr>
      </xdr:nvSpPr>
      <xdr:spPr>
        <a:xfrm flipH="1" flipV="1">
          <a:off x="112776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9525</xdr:rowOff>
    </xdr:from>
    <xdr:to>
      <xdr:col>14</xdr:col>
      <xdr:colOff>495300</xdr:colOff>
      <xdr:row>29</xdr:row>
      <xdr:rowOff>0</xdr:rowOff>
    </xdr:to>
    <xdr:sp>
      <xdr:nvSpPr>
        <xdr:cNvPr id="97" name="Line 65"/>
        <xdr:cNvSpPr>
          <a:spLocks/>
        </xdr:cNvSpPr>
      </xdr:nvSpPr>
      <xdr:spPr>
        <a:xfrm>
          <a:off x="10439400" y="563880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19</xdr:row>
      <xdr:rowOff>0</xdr:rowOff>
    </xdr:from>
    <xdr:ext cx="971550" cy="685800"/>
    <xdr:sp>
      <xdr:nvSpPr>
        <xdr:cNvPr id="98" name="text 774"/>
        <xdr:cNvSpPr txBox="1">
          <a:spLocks noChangeArrowheads="1"/>
        </xdr:cNvSpPr>
      </xdr:nvSpPr>
      <xdr:spPr>
        <a:xfrm>
          <a:off x="3486150" y="49434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5237
km 60,256
pěší přechod</a:t>
          </a:r>
        </a:p>
      </xdr:txBody>
    </xdr:sp>
    <xdr:clientData/>
  </xdr:oneCellAnchor>
  <xdr:twoCellAnchor>
    <xdr:from>
      <xdr:col>5</xdr:col>
      <xdr:colOff>495300</xdr:colOff>
      <xdr:row>22</xdr:row>
      <xdr:rowOff>9525</xdr:rowOff>
    </xdr:from>
    <xdr:to>
      <xdr:col>5</xdr:col>
      <xdr:colOff>495300</xdr:colOff>
      <xdr:row>28</xdr:row>
      <xdr:rowOff>0</xdr:rowOff>
    </xdr:to>
    <xdr:sp>
      <xdr:nvSpPr>
        <xdr:cNvPr id="99" name="Line 67"/>
        <xdr:cNvSpPr>
          <a:spLocks/>
        </xdr:cNvSpPr>
      </xdr:nvSpPr>
      <xdr:spPr>
        <a:xfrm>
          <a:off x="3981450" y="563880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200025</xdr:colOff>
      <xdr:row>19</xdr:row>
      <xdr:rowOff>0</xdr:rowOff>
    </xdr:from>
    <xdr:ext cx="971550" cy="685800"/>
    <xdr:sp>
      <xdr:nvSpPr>
        <xdr:cNvPr id="100" name="text 774"/>
        <xdr:cNvSpPr txBox="1">
          <a:spLocks noChangeArrowheads="1"/>
        </xdr:cNvSpPr>
      </xdr:nvSpPr>
      <xdr:spPr>
        <a:xfrm>
          <a:off x="53540025" y="49434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5239 -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60,988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72</xdr:col>
      <xdr:colOff>685800</xdr:colOff>
      <xdr:row>22</xdr:row>
      <xdr:rowOff>9525</xdr:rowOff>
    </xdr:from>
    <xdr:to>
      <xdr:col>72</xdr:col>
      <xdr:colOff>685800</xdr:colOff>
      <xdr:row>29</xdr:row>
      <xdr:rowOff>0</xdr:rowOff>
    </xdr:to>
    <xdr:sp>
      <xdr:nvSpPr>
        <xdr:cNvPr id="101" name="Line 70"/>
        <xdr:cNvSpPr>
          <a:spLocks/>
        </xdr:cNvSpPr>
      </xdr:nvSpPr>
      <xdr:spPr>
        <a:xfrm>
          <a:off x="54025800" y="563880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266700</xdr:colOff>
      <xdr:row>25</xdr:row>
      <xdr:rowOff>57150</xdr:rowOff>
    </xdr:from>
    <xdr:to>
      <xdr:col>72</xdr:col>
      <xdr:colOff>314325</xdr:colOff>
      <xdr:row>25</xdr:row>
      <xdr:rowOff>171450</xdr:rowOff>
    </xdr:to>
    <xdr:grpSp>
      <xdr:nvGrpSpPr>
        <xdr:cNvPr id="102" name="Group 75"/>
        <xdr:cNvGrpSpPr>
          <a:grpSpLocks noChangeAspect="1"/>
        </xdr:cNvGrpSpPr>
      </xdr:nvGrpSpPr>
      <xdr:grpSpPr>
        <a:xfrm>
          <a:off x="5309235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3" name="Line 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266700</xdr:colOff>
      <xdr:row>28</xdr:row>
      <xdr:rowOff>57150</xdr:rowOff>
    </xdr:from>
    <xdr:to>
      <xdr:col>72</xdr:col>
      <xdr:colOff>609600</xdr:colOff>
      <xdr:row>28</xdr:row>
      <xdr:rowOff>171450</xdr:rowOff>
    </xdr:to>
    <xdr:grpSp>
      <xdr:nvGrpSpPr>
        <xdr:cNvPr id="108" name="Group 81"/>
        <xdr:cNvGrpSpPr>
          <a:grpSpLocks noChangeAspect="1"/>
        </xdr:cNvGrpSpPr>
      </xdr:nvGrpSpPr>
      <xdr:grpSpPr>
        <a:xfrm>
          <a:off x="53092350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8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16" name="Group 94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33</xdr:row>
      <xdr:rowOff>0</xdr:rowOff>
    </xdr:from>
    <xdr:to>
      <xdr:col>64</xdr:col>
      <xdr:colOff>609600</xdr:colOff>
      <xdr:row>34</xdr:row>
      <xdr:rowOff>219075</xdr:rowOff>
    </xdr:to>
    <xdr:grpSp>
      <xdr:nvGrpSpPr>
        <xdr:cNvPr id="125" name="Group 108"/>
        <xdr:cNvGrpSpPr>
          <a:grpSpLocks noChangeAspect="1"/>
        </xdr:cNvGrpSpPr>
      </xdr:nvGrpSpPr>
      <xdr:grpSpPr>
        <a:xfrm>
          <a:off x="47786925" y="8143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1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1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647700</xdr:colOff>
      <xdr:row>25</xdr:row>
      <xdr:rowOff>76200</xdr:rowOff>
    </xdr:from>
    <xdr:to>
      <xdr:col>51</xdr:col>
      <xdr:colOff>266700</xdr:colOff>
      <xdr:row>29</xdr:row>
      <xdr:rowOff>152400</xdr:rowOff>
    </xdr:to>
    <xdr:grpSp>
      <xdr:nvGrpSpPr>
        <xdr:cNvPr id="130" name="Group 116"/>
        <xdr:cNvGrpSpPr>
          <a:grpSpLocks/>
        </xdr:cNvGrpSpPr>
      </xdr:nvGrpSpPr>
      <xdr:grpSpPr>
        <a:xfrm>
          <a:off x="31394400" y="6391275"/>
          <a:ext cx="6838950" cy="990600"/>
          <a:chOff x="89" y="47"/>
          <a:chExt cx="408" cy="32"/>
        </a:xfrm>
        <a:solidFill>
          <a:srgbClr val="FFFFFF"/>
        </a:solidFill>
      </xdr:grpSpPr>
      <xdr:sp>
        <xdr:nvSpPr>
          <xdr:cNvPr id="131" name="Rectangle 117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1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1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2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2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2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2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2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2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2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2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2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0</xdr:rowOff>
    </xdr:from>
    <xdr:to>
      <xdr:col>48</xdr:col>
      <xdr:colOff>0</xdr:colOff>
      <xdr:row>28</xdr:row>
      <xdr:rowOff>0</xdr:rowOff>
    </xdr:to>
    <xdr:sp>
      <xdr:nvSpPr>
        <xdr:cNvPr id="143" name="text 7125"/>
        <xdr:cNvSpPr txBox="1">
          <a:spLocks noChangeArrowheads="1"/>
        </xdr:cNvSpPr>
      </xdr:nvSpPr>
      <xdr:spPr>
        <a:xfrm>
          <a:off x="3499485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44" name="Group 130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1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0</xdr:rowOff>
    </xdr:from>
    <xdr:to>
      <xdr:col>52</xdr:col>
      <xdr:colOff>200025</xdr:colOff>
      <xdr:row>36</xdr:row>
      <xdr:rowOff>0</xdr:rowOff>
    </xdr:to>
    <xdr:sp>
      <xdr:nvSpPr>
        <xdr:cNvPr id="147" name="Rectangle 152"/>
        <xdr:cNvSpPr>
          <a:spLocks/>
        </xdr:cNvSpPr>
      </xdr:nvSpPr>
      <xdr:spPr>
        <a:xfrm>
          <a:off x="38481000" y="7000875"/>
          <a:ext cx="200025" cy="1828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0</xdr:rowOff>
    </xdr:from>
    <xdr:to>
      <xdr:col>52</xdr:col>
      <xdr:colOff>200025</xdr:colOff>
      <xdr:row>28</xdr:row>
      <xdr:rowOff>0</xdr:rowOff>
    </xdr:to>
    <xdr:sp>
      <xdr:nvSpPr>
        <xdr:cNvPr id="148" name="Rectangle 153"/>
        <xdr:cNvSpPr>
          <a:spLocks/>
        </xdr:cNvSpPr>
      </xdr:nvSpPr>
      <xdr:spPr>
        <a:xfrm>
          <a:off x="38233350" y="6772275"/>
          <a:ext cx="4476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133350</xdr:colOff>
      <xdr:row>27</xdr:row>
      <xdr:rowOff>114300</xdr:rowOff>
    </xdr:from>
    <xdr:to>
      <xdr:col>72</xdr:col>
      <xdr:colOff>161925</xdr:colOff>
      <xdr:row>27</xdr:row>
      <xdr:rowOff>114300</xdr:rowOff>
    </xdr:to>
    <xdr:sp>
      <xdr:nvSpPr>
        <xdr:cNvPr id="149" name="Line 154"/>
        <xdr:cNvSpPr>
          <a:spLocks/>
        </xdr:cNvSpPr>
      </xdr:nvSpPr>
      <xdr:spPr>
        <a:xfrm flipV="1">
          <a:off x="42557700" y="6886575"/>
          <a:ext cx="1094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27</xdr:row>
      <xdr:rowOff>114300</xdr:rowOff>
    </xdr:from>
    <xdr:to>
      <xdr:col>37</xdr:col>
      <xdr:colOff>161925</xdr:colOff>
      <xdr:row>27</xdr:row>
      <xdr:rowOff>114300</xdr:rowOff>
    </xdr:to>
    <xdr:sp>
      <xdr:nvSpPr>
        <xdr:cNvPr id="150" name="Line 155"/>
        <xdr:cNvSpPr>
          <a:spLocks/>
        </xdr:cNvSpPr>
      </xdr:nvSpPr>
      <xdr:spPr>
        <a:xfrm flipV="1">
          <a:off x="12325350" y="6886575"/>
          <a:ext cx="1509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27</xdr:row>
      <xdr:rowOff>152400</xdr:rowOff>
    </xdr:from>
    <xdr:to>
      <xdr:col>39</xdr:col>
      <xdr:colOff>104775</xdr:colOff>
      <xdr:row>28</xdr:row>
      <xdr:rowOff>0</xdr:rowOff>
    </xdr:to>
    <xdr:sp>
      <xdr:nvSpPr>
        <xdr:cNvPr id="151" name="Line 156"/>
        <xdr:cNvSpPr>
          <a:spLocks/>
        </xdr:cNvSpPr>
      </xdr:nvSpPr>
      <xdr:spPr>
        <a:xfrm flipH="1" flipV="1">
          <a:off x="28155900" y="6924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152400</xdr:colOff>
      <xdr:row>27</xdr:row>
      <xdr:rowOff>114300</xdr:rowOff>
    </xdr:from>
    <xdr:to>
      <xdr:col>38</xdr:col>
      <xdr:colOff>381000</xdr:colOff>
      <xdr:row>27</xdr:row>
      <xdr:rowOff>152400</xdr:rowOff>
    </xdr:to>
    <xdr:sp>
      <xdr:nvSpPr>
        <xdr:cNvPr id="152" name="Line 157"/>
        <xdr:cNvSpPr>
          <a:spLocks/>
        </xdr:cNvSpPr>
      </xdr:nvSpPr>
      <xdr:spPr>
        <a:xfrm flipH="1" flipV="1">
          <a:off x="274129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28</xdr:row>
      <xdr:rowOff>0</xdr:rowOff>
    </xdr:from>
    <xdr:to>
      <xdr:col>40</xdr:col>
      <xdr:colOff>238125</xdr:colOff>
      <xdr:row>28</xdr:row>
      <xdr:rowOff>114300</xdr:rowOff>
    </xdr:to>
    <xdr:sp>
      <xdr:nvSpPr>
        <xdr:cNvPr id="153" name="Line 158"/>
        <xdr:cNvSpPr>
          <a:spLocks/>
        </xdr:cNvSpPr>
      </xdr:nvSpPr>
      <xdr:spPr>
        <a:xfrm flipH="1" flipV="1">
          <a:off x="28851225" y="7000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28</xdr:row>
      <xdr:rowOff>114300</xdr:rowOff>
    </xdr:from>
    <xdr:to>
      <xdr:col>42</xdr:col>
      <xdr:colOff>590550</xdr:colOff>
      <xdr:row>30</xdr:row>
      <xdr:rowOff>0</xdr:rowOff>
    </xdr:to>
    <xdr:sp>
      <xdr:nvSpPr>
        <xdr:cNvPr id="154" name="Line 159"/>
        <xdr:cNvSpPr>
          <a:spLocks/>
        </xdr:cNvSpPr>
      </xdr:nvSpPr>
      <xdr:spPr>
        <a:xfrm flipH="1" flipV="1">
          <a:off x="29498925" y="7115175"/>
          <a:ext cx="18383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581025</xdr:colOff>
      <xdr:row>30</xdr:row>
      <xdr:rowOff>0</xdr:rowOff>
    </xdr:from>
    <xdr:to>
      <xdr:col>43</xdr:col>
      <xdr:colOff>352425</xdr:colOff>
      <xdr:row>30</xdr:row>
      <xdr:rowOff>76200</xdr:rowOff>
    </xdr:to>
    <xdr:sp>
      <xdr:nvSpPr>
        <xdr:cNvPr id="155" name="Line 160"/>
        <xdr:cNvSpPr>
          <a:spLocks/>
        </xdr:cNvSpPr>
      </xdr:nvSpPr>
      <xdr:spPr>
        <a:xfrm>
          <a:off x="313277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30</xdr:row>
      <xdr:rowOff>76200</xdr:rowOff>
    </xdr:from>
    <xdr:to>
      <xdr:col>44</xdr:col>
      <xdr:colOff>438150</xdr:colOff>
      <xdr:row>30</xdr:row>
      <xdr:rowOff>114300</xdr:rowOff>
    </xdr:to>
    <xdr:sp>
      <xdr:nvSpPr>
        <xdr:cNvPr id="156" name="Line 161"/>
        <xdr:cNvSpPr>
          <a:spLocks/>
        </xdr:cNvSpPr>
      </xdr:nvSpPr>
      <xdr:spPr>
        <a:xfrm>
          <a:off x="32080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800100</xdr:colOff>
      <xdr:row>28</xdr:row>
      <xdr:rowOff>0</xdr:rowOff>
    </xdr:from>
    <xdr:to>
      <xdr:col>55</xdr:col>
      <xdr:colOff>133350</xdr:colOff>
      <xdr:row>30</xdr:row>
      <xdr:rowOff>19050</xdr:rowOff>
    </xdr:to>
    <xdr:sp>
      <xdr:nvSpPr>
        <xdr:cNvPr id="157" name="Line 163"/>
        <xdr:cNvSpPr>
          <a:spLocks/>
        </xdr:cNvSpPr>
      </xdr:nvSpPr>
      <xdr:spPr>
        <a:xfrm flipV="1">
          <a:off x="37795200" y="7000875"/>
          <a:ext cx="32766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30</xdr:row>
      <xdr:rowOff>19050</xdr:rowOff>
    </xdr:from>
    <xdr:to>
      <xdr:col>50</xdr:col>
      <xdr:colOff>800100</xdr:colOff>
      <xdr:row>30</xdr:row>
      <xdr:rowOff>114300</xdr:rowOff>
    </xdr:to>
    <xdr:sp>
      <xdr:nvSpPr>
        <xdr:cNvPr id="158" name="Line 164"/>
        <xdr:cNvSpPr>
          <a:spLocks/>
        </xdr:cNvSpPr>
      </xdr:nvSpPr>
      <xdr:spPr>
        <a:xfrm flipV="1">
          <a:off x="36671250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133350</xdr:colOff>
      <xdr:row>27</xdr:row>
      <xdr:rowOff>152400</xdr:rowOff>
    </xdr:from>
    <xdr:to>
      <xdr:col>56</xdr:col>
      <xdr:colOff>361950</xdr:colOff>
      <xdr:row>28</xdr:row>
      <xdr:rowOff>0</xdr:rowOff>
    </xdr:to>
    <xdr:sp>
      <xdr:nvSpPr>
        <xdr:cNvPr id="159" name="Line 168"/>
        <xdr:cNvSpPr>
          <a:spLocks/>
        </xdr:cNvSpPr>
      </xdr:nvSpPr>
      <xdr:spPr>
        <a:xfrm flipV="1">
          <a:off x="410718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27</xdr:row>
      <xdr:rowOff>114300</xdr:rowOff>
    </xdr:from>
    <xdr:to>
      <xdr:col>57</xdr:col>
      <xdr:colOff>133350</xdr:colOff>
      <xdr:row>27</xdr:row>
      <xdr:rowOff>152400</xdr:rowOff>
    </xdr:to>
    <xdr:sp>
      <xdr:nvSpPr>
        <xdr:cNvPr id="160" name="Line 169"/>
        <xdr:cNvSpPr>
          <a:spLocks/>
        </xdr:cNvSpPr>
      </xdr:nvSpPr>
      <xdr:spPr>
        <a:xfrm flipV="1">
          <a:off x="418147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152400</xdr:rowOff>
    </xdr:from>
    <xdr:to>
      <xdr:col>57</xdr:col>
      <xdr:colOff>57150</xdr:colOff>
      <xdr:row>31</xdr:row>
      <xdr:rowOff>114300</xdr:rowOff>
    </xdr:to>
    <xdr:sp>
      <xdr:nvSpPr>
        <xdr:cNvPr id="161" name="Line 170"/>
        <xdr:cNvSpPr>
          <a:spLocks/>
        </xdr:cNvSpPr>
      </xdr:nvSpPr>
      <xdr:spPr>
        <a:xfrm flipV="1">
          <a:off x="41186100" y="7610475"/>
          <a:ext cx="12954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30</xdr:row>
      <xdr:rowOff>114300</xdr:rowOff>
    </xdr:from>
    <xdr:to>
      <xdr:col>58</xdr:col>
      <xdr:colOff>285750</xdr:colOff>
      <xdr:row>30</xdr:row>
      <xdr:rowOff>152400</xdr:rowOff>
    </xdr:to>
    <xdr:sp>
      <xdr:nvSpPr>
        <xdr:cNvPr id="162" name="Line 171"/>
        <xdr:cNvSpPr>
          <a:spLocks/>
        </xdr:cNvSpPr>
      </xdr:nvSpPr>
      <xdr:spPr>
        <a:xfrm flipV="1">
          <a:off x="424815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163" name="Group 172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533400</xdr:colOff>
      <xdr:row>24</xdr:row>
      <xdr:rowOff>114300</xdr:rowOff>
    </xdr:from>
    <xdr:to>
      <xdr:col>78</xdr:col>
      <xdr:colOff>495300</xdr:colOff>
      <xdr:row>26</xdr:row>
      <xdr:rowOff>142875</xdr:rowOff>
    </xdr:to>
    <xdr:sp>
      <xdr:nvSpPr>
        <xdr:cNvPr id="166" name="Line 175"/>
        <xdr:cNvSpPr>
          <a:spLocks/>
        </xdr:cNvSpPr>
      </xdr:nvSpPr>
      <xdr:spPr>
        <a:xfrm flipV="1">
          <a:off x="55359300" y="6200775"/>
          <a:ext cx="29337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304800</xdr:colOff>
      <xdr:row>26</xdr:row>
      <xdr:rowOff>142875</xdr:rowOff>
    </xdr:from>
    <xdr:to>
      <xdr:col>74</xdr:col>
      <xdr:colOff>533400</xdr:colOff>
      <xdr:row>27</xdr:row>
      <xdr:rowOff>19050</xdr:rowOff>
    </xdr:to>
    <xdr:sp>
      <xdr:nvSpPr>
        <xdr:cNvPr id="167" name="Line 176"/>
        <xdr:cNvSpPr>
          <a:spLocks/>
        </xdr:cNvSpPr>
      </xdr:nvSpPr>
      <xdr:spPr>
        <a:xfrm flipV="1">
          <a:off x="54616350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27</xdr:row>
      <xdr:rowOff>19050</xdr:rowOff>
    </xdr:from>
    <xdr:to>
      <xdr:col>73</xdr:col>
      <xdr:colOff>304800</xdr:colOff>
      <xdr:row>27</xdr:row>
      <xdr:rowOff>114300</xdr:rowOff>
    </xdr:to>
    <xdr:sp>
      <xdr:nvSpPr>
        <xdr:cNvPr id="168" name="Line 177"/>
        <xdr:cNvSpPr>
          <a:spLocks/>
        </xdr:cNvSpPr>
      </xdr:nvSpPr>
      <xdr:spPr>
        <a:xfrm flipV="1">
          <a:off x="53492400" y="6791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Bílá Třemešná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362" t="s">
        <v>67</v>
      </c>
      <c r="K4" s="111"/>
      <c r="L4" s="112"/>
      <c r="M4" s="111"/>
      <c r="N4" s="111"/>
      <c r="O4" s="111"/>
      <c r="P4" s="111"/>
      <c r="Q4" s="113" t="s">
        <v>33</v>
      </c>
      <c r="R4" s="363">
        <v>567305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364"/>
      <c r="H8" s="364"/>
      <c r="I8" s="364"/>
      <c r="J8" s="364"/>
      <c r="K8" s="364"/>
      <c r="L8" s="364"/>
      <c r="M8" s="364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364"/>
      <c r="H9" s="60"/>
      <c r="I9" s="60"/>
      <c r="J9" s="60" t="s">
        <v>92</v>
      </c>
      <c r="K9" s="60"/>
      <c r="L9" s="60"/>
      <c r="M9" s="364"/>
      <c r="N9" s="132"/>
      <c r="O9" s="132"/>
      <c r="P9" s="433" t="s">
        <v>93</v>
      </c>
      <c r="Q9" s="433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365"/>
      <c r="I10" s="365"/>
      <c r="J10" s="134" t="s">
        <v>94</v>
      </c>
      <c r="K10" s="365"/>
      <c r="L10" s="365"/>
      <c r="M10" s="132"/>
      <c r="N10" s="132"/>
      <c r="O10" s="132"/>
      <c r="P10" s="433"/>
      <c r="Q10" s="433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366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2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 t="s">
        <v>95</v>
      </c>
      <c r="H13" s="139"/>
      <c r="J13" s="139" t="s">
        <v>16</v>
      </c>
      <c r="K13" s="140"/>
      <c r="L13" s="367"/>
      <c r="M13" s="139" t="s">
        <v>96</v>
      </c>
      <c r="N13" s="140"/>
      <c r="O13" s="140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368">
        <v>60.416</v>
      </c>
      <c r="H14" s="369"/>
      <c r="J14" s="369">
        <v>60.804</v>
      </c>
      <c r="K14" s="140"/>
      <c r="L14" s="370"/>
      <c r="M14" s="368">
        <v>61.024</v>
      </c>
      <c r="N14" s="140"/>
      <c r="O14" s="140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25" t="s">
        <v>97</v>
      </c>
      <c r="H15" s="87"/>
      <c r="J15" s="87" t="s">
        <v>98</v>
      </c>
      <c r="K15" s="239"/>
      <c r="L15" s="225"/>
      <c r="M15" s="371" t="s">
        <v>99</v>
      </c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25" t="s">
        <v>100</v>
      </c>
      <c r="K16" s="13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137"/>
      <c r="I17" s="137"/>
      <c r="J17" s="372" t="s">
        <v>101</v>
      </c>
      <c r="K17" s="137"/>
      <c r="L17" s="137"/>
      <c r="M17" s="13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373"/>
      <c r="G18" s="132"/>
      <c r="H18" s="132"/>
      <c r="I18" s="132"/>
      <c r="J18" s="141"/>
      <c r="L18" s="132"/>
      <c r="M18" s="132"/>
      <c r="N18" s="373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41"/>
      <c r="G19" s="132"/>
      <c r="H19" s="374"/>
      <c r="I19" s="374"/>
      <c r="J19" s="141" t="s">
        <v>102</v>
      </c>
      <c r="L19" s="132"/>
      <c r="M19" s="140"/>
      <c r="N19" s="141"/>
      <c r="O19" s="132"/>
      <c r="P19" s="433" t="s">
        <v>103</v>
      </c>
      <c r="Q19" s="433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42"/>
      <c r="G20" s="132"/>
      <c r="H20" s="374"/>
      <c r="I20" s="374"/>
      <c r="J20" s="142" t="s">
        <v>104</v>
      </c>
      <c r="K20" s="132"/>
      <c r="L20" s="132"/>
      <c r="M20" s="132"/>
      <c r="N20" s="142"/>
      <c r="O20" s="132"/>
      <c r="P20" s="433" t="s">
        <v>105</v>
      </c>
      <c r="Q20" s="433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375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437" t="s">
        <v>36</v>
      </c>
      <c r="E23" s="438"/>
      <c r="F23" s="438"/>
      <c r="G23" s="438"/>
      <c r="H23" s="152"/>
      <c r="I23" s="153"/>
      <c r="J23" s="154"/>
      <c r="K23" s="151"/>
      <c r="L23" s="152"/>
      <c r="M23" s="437" t="s">
        <v>83</v>
      </c>
      <c r="N23" s="437"/>
      <c r="O23" s="437"/>
      <c r="P23" s="437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434" t="s">
        <v>26</v>
      </c>
      <c r="G24" s="435"/>
      <c r="H24" s="435"/>
      <c r="I24" s="43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434" t="s">
        <v>26</v>
      </c>
      <c r="P24" s="435"/>
      <c r="Q24" s="435"/>
      <c r="R24" s="43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70">
        <v>60.503</v>
      </c>
      <c r="D26" s="168">
        <v>60.98</v>
      </c>
      <c r="E26" s="169">
        <f>(D26-C26)*1000</f>
        <v>476.99999999999676</v>
      </c>
      <c r="F26" s="439" t="s">
        <v>37</v>
      </c>
      <c r="G26" s="440"/>
      <c r="H26" s="440"/>
      <c r="I26" s="441"/>
      <c r="J26" s="154"/>
      <c r="K26" s="167">
        <v>1</v>
      </c>
      <c r="L26" s="170">
        <v>60.7</v>
      </c>
      <c r="M26" s="170">
        <v>60.878</v>
      </c>
      <c r="N26" s="169">
        <f>(M26-L26)*1000</f>
        <v>177.99999999999727</v>
      </c>
      <c r="O26" s="442" t="s">
        <v>106</v>
      </c>
      <c r="P26" s="443"/>
      <c r="Q26" s="443"/>
      <c r="R26" s="444"/>
      <c r="S26" s="129"/>
      <c r="T26" s="103"/>
    </row>
    <row r="27" spans="1:20" s="115" customFormat="1" ht="21" customHeight="1">
      <c r="A27" s="150"/>
      <c r="B27" s="160"/>
      <c r="C27" s="376"/>
      <c r="D27" s="162"/>
      <c r="E27" s="163"/>
      <c r="F27" s="360"/>
      <c r="G27" s="225"/>
      <c r="H27" s="225"/>
      <c r="I27" s="361"/>
      <c r="J27" s="154"/>
      <c r="K27" s="167"/>
      <c r="L27" s="170"/>
      <c r="M27" s="170"/>
      <c r="N27" s="169"/>
      <c r="O27" s="442" t="s">
        <v>107</v>
      </c>
      <c r="P27" s="443"/>
      <c r="Q27" s="443"/>
      <c r="R27" s="444"/>
      <c r="S27" s="129"/>
      <c r="T27" s="103"/>
    </row>
    <row r="28" spans="1:20" s="115" customFormat="1" ht="21" customHeight="1">
      <c r="A28" s="150"/>
      <c r="B28" s="160"/>
      <c r="C28" s="376"/>
      <c r="D28" s="162"/>
      <c r="E28" s="163"/>
      <c r="F28" s="360"/>
      <c r="G28" s="225"/>
      <c r="H28" s="225"/>
      <c r="I28" s="361"/>
      <c r="J28" s="154"/>
      <c r="K28" s="167"/>
      <c r="L28" s="170"/>
      <c r="M28" s="170"/>
      <c r="N28" s="169"/>
      <c r="O28" s="442" t="s">
        <v>108</v>
      </c>
      <c r="P28" s="443"/>
      <c r="Q28" s="443"/>
      <c r="R28" s="444"/>
      <c r="S28" s="129"/>
      <c r="T28" s="103"/>
    </row>
    <row r="29" spans="1:20" s="115" customFormat="1" ht="21" customHeight="1">
      <c r="A29" s="150"/>
      <c r="B29" s="167">
        <v>2</v>
      </c>
      <c r="C29" s="168">
        <v>60.52</v>
      </c>
      <c r="D29" s="168">
        <v>60.984</v>
      </c>
      <c r="E29" s="169">
        <f>(D29-C29)*1000</f>
        <v>463.99999999999864</v>
      </c>
      <c r="F29" s="442" t="s">
        <v>38</v>
      </c>
      <c r="G29" s="443"/>
      <c r="H29" s="443"/>
      <c r="I29" s="444"/>
      <c r="J29" s="154"/>
      <c r="K29" s="167">
        <v>2</v>
      </c>
      <c r="L29" s="170">
        <v>60.76</v>
      </c>
      <c r="M29" s="170">
        <v>60.875</v>
      </c>
      <c r="N29" s="169">
        <f>(M29-L29)*1000</f>
        <v>115.00000000000199</v>
      </c>
      <c r="O29" s="442" t="s">
        <v>109</v>
      </c>
      <c r="P29" s="443"/>
      <c r="Q29" s="443"/>
      <c r="R29" s="444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442"/>
      <c r="G30" s="443"/>
      <c r="H30" s="443"/>
      <c r="I30" s="444"/>
      <c r="J30" s="154"/>
      <c r="K30" s="167"/>
      <c r="L30" s="170"/>
      <c r="M30" s="170"/>
      <c r="N30" s="169">
        <f>(M30-L30)*1000</f>
        <v>0</v>
      </c>
      <c r="O30" s="442" t="s">
        <v>110</v>
      </c>
      <c r="P30" s="443"/>
      <c r="Q30" s="443"/>
      <c r="R30" s="444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6">
    <mergeCell ref="F26:I26"/>
    <mergeCell ref="O26:R26"/>
    <mergeCell ref="F29:I29"/>
    <mergeCell ref="F30:I30"/>
    <mergeCell ref="O30:R30"/>
    <mergeCell ref="O27:R27"/>
    <mergeCell ref="O29:R29"/>
    <mergeCell ref="O28:R28"/>
    <mergeCell ref="P9:Q9"/>
    <mergeCell ref="F24:I24"/>
    <mergeCell ref="O24:R24"/>
    <mergeCell ref="P10:Q10"/>
    <mergeCell ref="D23:G23"/>
    <mergeCell ref="M23:P23"/>
    <mergeCell ref="P19:Q19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70</v>
      </c>
      <c r="H2" s="185"/>
      <c r="I2" s="185"/>
      <c r="J2" s="185"/>
      <c r="K2" s="185"/>
      <c r="L2" s="186"/>
      <c r="R2" s="34"/>
      <c r="S2" s="35"/>
      <c r="T2" s="35"/>
      <c r="U2" s="35"/>
      <c r="V2" s="453" t="s">
        <v>4</v>
      </c>
      <c r="W2" s="453"/>
      <c r="X2" s="453"/>
      <c r="Y2" s="4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53" t="s">
        <v>4</v>
      </c>
      <c r="BO2" s="453"/>
      <c r="BP2" s="453"/>
      <c r="BQ2" s="453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71</v>
      </c>
      <c r="CF2" s="185"/>
      <c r="CG2" s="185"/>
      <c r="CH2" s="185"/>
      <c r="CI2" s="185"/>
      <c r="CJ2" s="186"/>
    </row>
    <row r="3" spans="18:77" ht="21" customHeight="1" thickBot="1" thickTop="1">
      <c r="R3" s="445" t="s">
        <v>5</v>
      </c>
      <c r="S3" s="446"/>
      <c r="T3" s="37"/>
      <c r="U3" s="38"/>
      <c r="V3" s="377" t="s">
        <v>42</v>
      </c>
      <c r="W3" s="378"/>
      <c r="X3" s="378"/>
      <c r="Y3" s="379"/>
      <c r="Z3" s="449"/>
      <c r="AA3" s="450"/>
      <c r="AB3" s="447" t="s">
        <v>6</v>
      </c>
      <c r="AC3" s="4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54" t="s">
        <v>6</v>
      </c>
      <c r="BK3" s="455"/>
      <c r="BL3" s="449"/>
      <c r="BM3" s="450"/>
      <c r="BN3" s="377" t="s">
        <v>42</v>
      </c>
      <c r="BO3" s="378"/>
      <c r="BP3" s="378"/>
      <c r="BQ3" s="379"/>
      <c r="BR3" s="226"/>
      <c r="BS3" s="227"/>
      <c r="BT3" s="451" t="s">
        <v>5</v>
      </c>
      <c r="BU3" s="4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111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62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111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55"/>
      <c r="Y5" s="10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380"/>
      <c r="BK5" s="54"/>
      <c r="BL5" s="8"/>
      <c r="BM5" s="53"/>
      <c r="BN5" s="9"/>
      <c r="BO5" s="249"/>
      <c r="BP5" s="55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112</v>
      </c>
      <c r="H6" s="50"/>
      <c r="I6" s="50"/>
      <c r="J6" s="51"/>
      <c r="K6" s="58" t="s">
        <v>113</v>
      </c>
      <c r="L6" s="52"/>
      <c r="Q6" s="194"/>
      <c r="R6" s="209" t="s">
        <v>3</v>
      </c>
      <c r="S6" s="30">
        <v>59.54</v>
      </c>
      <c r="T6" s="8"/>
      <c r="U6" s="10"/>
      <c r="V6" s="381"/>
      <c r="W6" s="382"/>
      <c r="X6" s="383"/>
      <c r="Y6" s="384"/>
      <c r="Z6" s="236"/>
      <c r="AA6" s="30"/>
      <c r="AB6" s="385" t="s">
        <v>114</v>
      </c>
      <c r="AC6" s="38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115</v>
      </c>
      <c r="AS6" s="85" t="s">
        <v>27</v>
      </c>
      <c r="AT6" s="183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87" t="s">
        <v>114</v>
      </c>
      <c r="BK6" s="388"/>
      <c r="BL6" s="236"/>
      <c r="BM6" s="30"/>
      <c r="BN6" s="381"/>
      <c r="BO6" s="382"/>
      <c r="BP6" s="383"/>
      <c r="BQ6" s="384"/>
      <c r="BR6" s="220"/>
      <c r="BS6" s="219"/>
      <c r="BT6" s="21" t="s">
        <v>2</v>
      </c>
      <c r="BU6" s="29">
        <v>61.98</v>
      </c>
      <c r="BY6" s="31"/>
      <c r="BZ6" s="47"/>
      <c r="CA6" s="48" t="s">
        <v>8</v>
      </c>
      <c r="CB6" s="49"/>
      <c r="CC6" s="50"/>
      <c r="CD6" s="50"/>
      <c r="CE6" s="57" t="s">
        <v>112</v>
      </c>
      <c r="CF6" s="50"/>
      <c r="CG6" s="50"/>
      <c r="CH6" s="51"/>
      <c r="CI6" s="58" t="s">
        <v>113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116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40</v>
      </c>
      <c r="W7" s="251">
        <v>60.503</v>
      </c>
      <c r="X7" s="241" t="s">
        <v>65</v>
      </c>
      <c r="Y7" s="250">
        <v>60.52</v>
      </c>
      <c r="Z7" s="236"/>
      <c r="AA7" s="30"/>
      <c r="AB7" s="389" t="s">
        <v>117</v>
      </c>
      <c r="AC7" s="39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91" t="s">
        <v>117</v>
      </c>
      <c r="BK7" s="392"/>
      <c r="BL7" s="236"/>
      <c r="BM7" s="30"/>
      <c r="BN7" s="236" t="s">
        <v>41</v>
      </c>
      <c r="BO7" s="251">
        <v>60.98</v>
      </c>
      <c r="BP7" s="241" t="s">
        <v>66</v>
      </c>
      <c r="BQ7" s="250">
        <v>60.984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116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60.24</v>
      </c>
      <c r="T8" s="8"/>
      <c r="U8" s="10"/>
      <c r="V8" s="393"/>
      <c r="W8" s="382"/>
      <c r="X8" s="383"/>
      <c r="Y8" s="394"/>
      <c r="Z8" s="236"/>
      <c r="AA8" s="30"/>
      <c r="AB8" s="385" t="s">
        <v>118</v>
      </c>
      <c r="AC8" s="38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95" t="s">
        <v>119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87" t="s">
        <v>118</v>
      </c>
      <c r="BK8" s="388"/>
      <c r="BL8" s="236"/>
      <c r="BM8" s="30"/>
      <c r="BN8" s="393"/>
      <c r="BO8" s="382"/>
      <c r="BP8" s="383"/>
      <c r="BQ8" s="394"/>
      <c r="BR8" s="220"/>
      <c r="BS8" s="219"/>
      <c r="BT8" s="16" t="s">
        <v>1</v>
      </c>
      <c r="BU8" s="17">
        <v>61.28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42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396" t="s">
        <v>11</v>
      </c>
      <c r="D10" s="49"/>
      <c r="E10" s="49"/>
      <c r="F10" s="51"/>
      <c r="G10" s="69" t="s">
        <v>120</v>
      </c>
      <c r="H10" s="49"/>
      <c r="I10" s="49"/>
      <c r="J10" s="70" t="s">
        <v>12</v>
      </c>
      <c r="K10" s="397" t="s">
        <v>121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193"/>
      <c r="AQ10" s="398"/>
      <c r="AR10" s="193"/>
      <c r="AS10" s="399"/>
      <c r="AT10" s="193"/>
      <c r="AU10" s="193"/>
      <c r="AV10" s="193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122</v>
      </c>
      <c r="CF10" s="49"/>
      <c r="CG10" s="49"/>
      <c r="CH10" s="70" t="s">
        <v>12</v>
      </c>
      <c r="CI10" s="397" t="s">
        <v>121</v>
      </c>
      <c r="CJ10" s="52"/>
    </row>
    <row r="11" spans="2:88" ht="21" customHeight="1">
      <c r="B11" s="47"/>
      <c r="C11" s="396" t="s">
        <v>13</v>
      </c>
      <c r="D11" s="49"/>
      <c r="E11" s="49"/>
      <c r="F11" s="51"/>
      <c r="G11" s="69" t="s">
        <v>104</v>
      </c>
      <c r="H11" s="49"/>
      <c r="I11" s="11"/>
      <c r="J11" s="70" t="s">
        <v>14</v>
      </c>
      <c r="K11" s="397" t="s">
        <v>123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93"/>
      <c r="AQ11" s="193"/>
      <c r="AR11" s="193"/>
      <c r="AS11" s="400"/>
      <c r="AT11" s="193"/>
      <c r="AU11" s="193"/>
      <c r="AV11" s="193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104</v>
      </c>
      <c r="CF11" s="49"/>
      <c r="CG11" s="11"/>
      <c r="CH11" s="70" t="s">
        <v>14</v>
      </c>
      <c r="CI11" s="397" t="s">
        <v>123</v>
      </c>
      <c r="CJ11" s="52"/>
    </row>
    <row r="12" spans="2:88" ht="21" customHeight="1" thickBot="1">
      <c r="B12" s="72"/>
      <c r="C12" s="73"/>
      <c r="D12" s="73"/>
      <c r="E12" s="73"/>
      <c r="F12" s="73"/>
      <c r="G12" s="401" t="s">
        <v>101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193"/>
      <c r="AR12" s="193"/>
      <c r="AS12" s="400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401" t="s">
        <v>101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30:88" ht="18" customHeight="1">
      <c r="AD15" s="31"/>
      <c r="AE15" s="31"/>
      <c r="AF15" s="31"/>
      <c r="AH15" s="31"/>
      <c r="AI15" s="31"/>
      <c r="AJ15" s="31"/>
      <c r="AK15" s="31"/>
      <c r="AL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28:88" ht="18" customHeight="1">
      <c r="AB16" s="224"/>
      <c r="AS16" s="3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7:57" ht="18" customHeight="1">
      <c r="Q17" s="402"/>
      <c r="AA17" s="357"/>
      <c r="BE17" s="235"/>
    </row>
    <row r="18" spans="19:76" ht="18" customHeight="1">
      <c r="S18" s="31"/>
      <c r="AA18" s="31"/>
      <c r="AS18" s="31"/>
      <c r="BM18" s="31"/>
      <c r="BN18" s="31"/>
      <c r="BO18" s="31"/>
      <c r="BP18" s="31"/>
      <c r="BR18" s="201"/>
      <c r="BS18" s="31"/>
      <c r="BW18" s="31"/>
      <c r="BX18" s="31"/>
    </row>
    <row r="19" ht="18" customHeight="1">
      <c r="X19" s="403"/>
    </row>
    <row r="20" spans="52:58" ht="18" customHeight="1">
      <c r="AZ20" s="31"/>
      <c r="BF20" s="31"/>
    </row>
    <row r="21" spans="5:62" ht="18" customHeight="1">
      <c r="E21" s="68"/>
      <c r="AO21" s="200"/>
      <c r="AR21" s="31"/>
      <c r="AS21" s="31"/>
      <c r="BC21" s="187"/>
      <c r="BJ21" s="187"/>
    </row>
    <row r="22" spans="5:68" ht="18" customHeight="1">
      <c r="E22" s="51"/>
      <c r="H22" s="223"/>
      <c r="AO22" s="95"/>
      <c r="AV22" s="31"/>
      <c r="AZ22" s="31"/>
      <c r="BA22" s="223"/>
      <c r="BC22" s="31"/>
      <c r="BE22" s="223"/>
      <c r="BJ22" s="31"/>
      <c r="BN22" s="245"/>
      <c r="BO22" s="31"/>
      <c r="BP22" s="31"/>
    </row>
    <row r="23" spans="21:88" ht="18" customHeight="1">
      <c r="U23" s="230" t="s">
        <v>40</v>
      </c>
      <c r="V23" s="31"/>
      <c r="AS23" s="79"/>
      <c r="AV23" s="191"/>
      <c r="AW23" s="244"/>
      <c r="AZ23" s="187"/>
      <c r="BB23" s="31"/>
      <c r="BC23" s="223"/>
      <c r="BI23" s="31"/>
      <c r="BL23" s="187"/>
      <c r="BX23" s="31"/>
      <c r="BY23" s="31"/>
      <c r="BZ23" s="200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2:84" ht="18" customHeight="1">
      <c r="L24" s="187"/>
      <c r="Q24" s="224"/>
      <c r="X24" s="213"/>
      <c r="AY24" s="224"/>
      <c r="AZ24" s="31"/>
      <c r="BI24" s="187"/>
      <c r="BL24" s="31"/>
      <c r="BN24" s="404"/>
      <c r="BP24" s="244"/>
      <c r="BR24" s="31"/>
      <c r="BS24" s="244"/>
      <c r="BU24" s="245"/>
      <c r="BW24" s="31"/>
      <c r="BX24" s="31"/>
      <c r="BY24" s="31"/>
      <c r="BZ24" s="201"/>
      <c r="CA24" s="31"/>
      <c r="CB24" s="31"/>
      <c r="CE24" s="76"/>
      <c r="CF24" s="76"/>
    </row>
    <row r="25" spans="2:88" ht="18" customHeight="1">
      <c r="B25" s="81"/>
      <c r="E25" s="51"/>
      <c r="L25" s="31"/>
      <c r="T25" s="204"/>
      <c r="U25" s="31"/>
      <c r="V25" s="31"/>
      <c r="Z25" s="212"/>
      <c r="AA25" s="211"/>
      <c r="AB25" s="204"/>
      <c r="AC25" s="31"/>
      <c r="AD25" s="191"/>
      <c r="AE25" s="31"/>
      <c r="AF25" s="31"/>
      <c r="AH25" s="31"/>
      <c r="AI25" s="31"/>
      <c r="AJ25" s="31"/>
      <c r="AK25" s="31"/>
      <c r="AL25" s="31"/>
      <c r="AR25" s="31"/>
      <c r="AT25" s="31"/>
      <c r="AV25" s="405"/>
      <c r="BA25" s="79"/>
      <c r="BE25" s="406"/>
      <c r="BG25" s="31"/>
      <c r="BO25" s="187"/>
      <c r="BR25" s="31"/>
      <c r="BS25" s="31"/>
      <c r="BV25" s="245"/>
      <c r="BZ25" s="31"/>
      <c r="CA25" s="187"/>
      <c r="CD25" s="76"/>
      <c r="CF25" s="76"/>
      <c r="CG25" s="31"/>
      <c r="CJ25" s="81"/>
    </row>
    <row r="26" spans="5:84" ht="18" customHeight="1">
      <c r="E26" s="51"/>
      <c r="K26" s="187"/>
      <c r="L26" s="187">
        <v>1</v>
      </c>
      <c r="O26" s="31"/>
      <c r="P26" s="200"/>
      <c r="Q26" s="31"/>
      <c r="S26" s="31"/>
      <c r="T26" s="31"/>
      <c r="W26" s="213" t="s">
        <v>65</v>
      </c>
      <c r="AA26" s="31"/>
      <c r="AB26" s="31"/>
      <c r="AI26" s="31"/>
      <c r="AJ26" s="31"/>
      <c r="AK26" s="31"/>
      <c r="AL26" s="31"/>
      <c r="AM26" s="31"/>
      <c r="AO26" s="31"/>
      <c r="AQ26" s="31"/>
      <c r="AR26" s="31"/>
      <c r="AU26" s="31"/>
      <c r="AV26" s="31"/>
      <c r="BA26" s="187"/>
      <c r="BB26" s="31"/>
      <c r="BD26" s="31"/>
      <c r="BE26" s="31"/>
      <c r="BH26" s="205"/>
      <c r="BI26" s="31"/>
      <c r="BJ26" s="31"/>
      <c r="BK26" s="31"/>
      <c r="BL26" s="31"/>
      <c r="BM26" s="31"/>
      <c r="BN26" s="31"/>
      <c r="BO26" s="31"/>
      <c r="BP26" s="187"/>
      <c r="BQ26" s="31"/>
      <c r="BR26" s="31"/>
      <c r="BS26" s="31"/>
      <c r="BU26" s="201"/>
      <c r="BV26" s="31"/>
      <c r="BZ26" s="187">
        <v>4</v>
      </c>
      <c r="CA26" s="31"/>
      <c r="CC26" s="206"/>
      <c r="CD26" s="76"/>
      <c r="CF26" s="76"/>
    </row>
    <row r="27" spans="1:89" ht="18" customHeight="1">
      <c r="A27" s="81"/>
      <c r="D27" s="83" t="s">
        <v>0</v>
      </c>
      <c r="H27" s="31"/>
      <c r="K27" s="31"/>
      <c r="P27" s="201"/>
      <c r="R27" s="31"/>
      <c r="S27" s="31"/>
      <c r="V27" s="31"/>
      <c r="AO27" s="191"/>
      <c r="AR27" s="31"/>
      <c r="AS27" s="31"/>
      <c r="AT27" s="31"/>
      <c r="BA27" s="31"/>
      <c r="BB27" s="191"/>
      <c r="BG27" s="31"/>
      <c r="BH27" s="31"/>
      <c r="BP27" s="31"/>
      <c r="BS27" s="407"/>
      <c r="BT27" s="408" t="s">
        <v>41</v>
      </c>
      <c r="BU27" s="31"/>
      <c r="BV27" s="31"/>
      <c r="BW27" s="31"/>
      <c r="CA27" s="31"/>
      <c r="CC27" s="409"/>
      <c r="CE27" s="410"/>
      <c r="CF27" s="31"/>
      <c r="CK27" s="81"/>
    </row>
    <row r="28" spans="1:83" ht="18" customHeight="1">
      <c r="A28" s="81"/>
      <c r="K28" s="187"/>
      <c r="L28" s="187"/>
      <c r="P28" s="31"/>
      <c r="X28" s="187"/>
      <c r="AA28" s="31"/>
      <c r="AD28" s="31"/>
      <c r="AE28" s="31"/>
      <c r="AF28" s="31"/>
      <c r="AG28" s="31"/>
      <c r="AH28" s="31"/>
      <c r="AI28" s="31"/>
      <c r="AJ28" s="31"/>
      <c r="AK28" s="31"/>
      <c r="AL28" s="31"/>
      <c r="AO28" s="31"/>
      <c r="AR28" s="31"/>
      <c r="AY28" s="31"/>
      <c r="AZ28" s="31"/>
      <c r="BA28" s="31"/>
      <c r="BB28" s="31"/>
      <c r="BG28" s="31"/>
      <c r="BH28" s="31"/>
      <c r="BI28" s="187"/>
      <c r="BJ28" s="187"/>
      <c r="BM28" s="411"/>
      <c r="BO28" s="31"/>
      <c r="BS28" s="31"/>
      <c r="BT28" s="31"/>
      <c r="BU28" s="187"/>
      <c r="BV28" s="31"/>
      <c r="BW28" s="187"/>
      <c r="BZ28" s="187"/>
      <c r="CA28" s="188"/>
      <c r="CB28" s="189"/>
      <c r="CE28" s="68"/>
    </row>
    <row r="29" spans="1:89" ht="18" customHeight="1">
      <c r="A29" s="81"/>
      <c r="L29" s="31"/>
      <c r="M29" s="412" t="s">
        <v>95</v>
      </c>
      <c r="O29" s="31"/>
      <c r="S29" s="187"/>
      <c r="V29" s="31"/>
      <c r="X29" s="31"/>
      <c r="AG29" s="31"/>
      <c r="AI29" s="31"/>
      <c r="AJ29" s="31"/>
      <c r="AK29" s="31"/>
      <c r="AL29" s="31"/>
      <c r="AM29" s="204"/>
      <c r="AO29" s="187">
        <v>2</v>
      </c>
      <c r="AQ29" s="31"/>
      <c r="AZ29" s="31"/>
      <c r="BA29" s="31"/>
      <c r="BB29" s="31"/>
      <c r="BH29" s="31"/>
      <c r="BI29" s="31"/>
      <c r="BJ29" s="31"/>
      <c r="BM29" s="31"/>
      <c r="BQ29" s="31"/>
      <c r="BT29" s="187">
        <v>3</v>
      </c>
      <c r="BU29" s="31"/>
      <c r="BX29" s="413" t="s">
        <v>96</v>
      </c>
      <c r="BZ29" s="31"/>
      <c r="CA29" s="31"/>
      <c r="CB29" s="187"/>
      <c r="CC29" s="197"/>
      <c r="CE29" s="51"/>
      <c r="CK29" s="81"/>
    </row>
    <row r="30" spans="10:83" ht="18" customHeight="1">
      <c r="J30" s="31"/>
      <c r="L30" s="31"/>
      <c r="M30" s="31"/>
      <c r="P30" s="31"/>
      <c r="S30" s="31"/>
      <c r="V30" s="187"/>
      <c r="W30" s="31"/>
      <c r="X30" s="187"/>
      <c r="Y30" s="31"/>
      <c r="AG30" s="31"/>
      <c r="AI30" s="31"/>
      <c r="AJ30" s="31"/>
      <c r="AK30" s="187"/>
      <c r="AL30" s="31"/>
      <c r="AM30" s="31"/>
      <c r="AQ30" s="31"/>
      <c r="AZ30" s="31"/>
      <c r="BA30" s="31"/>
      <c r="BB30" s="31"/>
      <c r="BI30" s="231"/>
      <c r="BN30" s="31"/>
      <c r="BP30" s="31"/>
      <c r="BQ30" s="187"/>
      <c r="BR30" s="31"/>
      <c r="BS30" s="213"/>
      <c r="BT30" s="31"/>
      <c r="BV30" s="31"/>
      <c r="BW30" s="31"/>
      <c r="BX30" s="31"/>
      <c r="BZ30" s="31"/>
      <c r="CA30" s="31"/>
      <c r="CB30" s="31"/>
      <c r="CC30" s="198"/>
      <c r="CD30" s="31"/>
      <c r="CE30" s="51"/>
    </row>
    <row r="31" spans="12:83" ht="18" customHeight="1">
      <c r="L31" s="31"/>
      <c r="O31" s="258"/>
      <c r="P31" s="191"/>
      <c r="T31" s="206"/>
      <c r="X31" s="411"/>
      <c r="AE31" s="31"/>
      <c r="AG31" s="31"/>
      <c r="AH31" s="79"/>
      <c r="AI31" s="31"/>
      <c r="AJ31" s="31"/>
      <c r="AK31" s="31"/>
      <c r="AL31" s="31"/>
      <c r="AQ31" s="31"/>
      <c r="AS31" s="31"/>
      <c r="AV31" s="80"/>
      <c r="AZ31" s="31"/>
      <c r="BA31" s="31"/>
      <c r="BB31" s="31"/>
      <c r="BI31" s="231"/>
      <c r="BK31" s="231"/>
      <c r="BM31" s="187"/>
      <c r="BO31" s="31"/>
      <c r="BQ31" s="258"/>
      <c r="BR31" s="187"/>
      <c r="BT31" s="231" t="s">
        <v>66</v>
      </c>
      <c r="BX31" s="411"/>
      <c r="BZ31" s="357"/>
      <c r="CC31" s="222"/>
      <c r="CE31" s="51"/>
    </row>
    <row r="32" spans="16:81" ht="18" customHeight="1">
      <c r="P32" s="31"/>
      <c r="R32" s="31"/>
      <c r="X32" s="31"/>
      <c r="AG32" s="31"/>
      <c r="AI32" s="31"/>
      <c r="AJ32" s="31"/>
      <c r="AK32" s="31"/>
      <c r="AL32" s="31"/>
      <c r="AP32" s="31"/>
      <c r="AS32" s="235" t="s">
        <v>47</v>
      </c>
      <c r="AW32" s="31"/>
      <c r="AX32" s="31"/>
      <c r="AZ32" s="31"/>
      <c r="BA32" s="31"/>
      <c r="BB32" s="31"/>
      <c r="BM32" s="31"/>
      <c r="BN32" s="31"/>
      <c r="BO32" s="235" t="s">
        <v>124</v>
      </c>
      <c r="BS32" s="231"/>
      <c r="BU32" s="414"/>
      <c r="BV32" s="31"/>
      <c r="BW32" s="187"/>
      <c r="BX32" s="31"/>
      <c r="CC32" s="199"/>
    </row>
    <row r="33" spans="19:75" ht="18" customHeight="1">
      <c r="S33" s="31"/>
      <c r="AG33" s="228"/>
      <c r="AH33" s="229"/>
      <c r="AP33" s="191"/>
      <c r="AZ33" s="415" t="s">
        <v>125</v>
      </c>
      <c r="BB33" s="415" t="s">
        <v>126</v>
      </c>
      <c r="BE33" s="31"/>
      <c r="BF33" s="31"/>
      <c r="BG33" s="31"/>
      <c r="BH33" s="31"/>
      <c r="BK33" s="31"/>
      <c r="BM33" s="416"/>
      <c r="BP33" s="31"/>
      <c r="BQ33" s="31"/>
      <c r="BT33" s="31"/>
      <c r="BU33" s="31"/>
      <c r="BV33" s="31"/>
      <c r="BW33" s="31"/>
    </row>
    <row r="34" spans="19:70" ht="18" customHeight="1">
      <c r="S34" s="187"/>
      <c r="BG34" s="417"/>
      <c r="BI34" s="202"/>
      <c r="BN34" s="342"/>
      <c r="BP34" s="31"/>
      <c r="BQ34" s="31"/>
      <c r="BR34" s="31"/>
    </row>
    <row r="35" spans="23:88" ht="18" customHeight="1">
      <c r="W35" s="200"/>
      <c r="AE35" s="202"/>
      <c r="BK35" s="96"/>
      <c r="BU35" s="189"/>
      <c r="CJ35" s="418"/>
    </row>
    <row r="36" spans="23:67" ht="18" customHeight="1">
      <c r="W36" s="95"/>
      <c r="AW36" s="31"/>
      <c r="BK36" s="96"/>
      <c r="BM36" s="419"/>
      <c r="BO36" s="187"/>
    </row>
    <row r="37" ht="18" customHeight="1">
      <c r="AW37" s="190"/>
    </row>
    <row r="38" spans="25:80" ht="18" customHeight="1">
      <c r="Y38" s="95"/>
      <c r="AS38" s="31"/>
      <c r="BT38" s="31"/>
      <c r="BX38" s="31"/>
      <c r="CB38" s="210"/>
    </row>
    <row r="39" ht="18" customHeight="1">
      <c r="BI39" s="420"/>
    </row>
    <row r="40" ht="18" customHeight="1"/>
    <row r="41" ht="18" customHeight="1"/>
    <row r="42" ht="18" customHeight="1"/>
    <row r="43" ht="18" customHeight="1"/>
    <row r="44" ht="18" customHeight="1">
      <c r="AS44" s="78"/>
    </row>
    <row r="45" spans="18:88" ht="18" customHeight="1">
      <c r="R45" s="193"/>
      <c r="CJ45" s="193"/>
    </row>
    <row r="46" spans="11:88" ht="18" customHeight="1">
      <c r="K46" s="75"/>
      <c r="L46" s="75"/>
      <c r="M46" s="75"/>
      <c r="N46" s="75"/>
      <c r="O46" s="75"/>
      <c r="P46" s="75"/>
      <c r="Q46" s="75"/>
      <c r="R46" s="193"/>
      <c r="AA46" s="75"/>
      <c r="AB46" s="75"/>
      <c r="AC46" s="75"/>
      <c r="AS46" s="77" t="s">
        <v>19</v>
      </c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421" t="s">
        <v>31</v>
      </c>
      <c r="G47" s="422"/>
      <c r="H47" s="275" t="s">
        <v>22</v>
      </c>
      <c r="I47" s="275" t="s">
        <v>28</v>
      </c>
      <c r="J47" s="275" t="s">
        <v>29</v>
      </c>
      <c r="K47" s="275" t="s">
        <v>30</v>
      </c>
      <c r="L47" s="276" t="s">
        <v>31</v>
      </c>
      <c r="M47" s="9"/>
      <c r="N47" s="58"/>
      <c r="O47" s="58"/>
      <c r="P47" s="58"/>
      <c r="Q47" s="58"/>
      <c r="R47" s="58"/>
      <c r="AS47" s="78" t="s">
        <v>20</v>
      </c>
      <c r="BT47" s="58"/>
      <c r="BU47" s="58"/>
      <c r="BV47" s="58"/>
      <c r="BW47" s="58"/>
      <c r="BX47" s="58"/>
      <c r="BY47" s="9"/>
      <c r="BZ47" s="274" t="s">
        <v>22</v>
      </c>
      <c r="CA47" s="275" t="s">
        <v>28</v>
      </c>
      <c r="CB47" s="275" t="s">
        <v>29</v>
      </c>
      <c r="CC47" s="275" t="s">
        <v>30</v>
      </c>
      <c r="CD47" s="278" t="s">
        <v>31</v>
      </c>
      <c r="CE47" s="422"/>
      <c r="CF47" s="275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Top="1">
      <c r="B48" s="86"/>
      <c r="C48" s="4"/>
      <c r="D48" s="4"/>
      <c r="E48" s="4"/>
      <c r="F48" s="3"/>
      <c r="G48" s="3" t="s">
        <v>127</v>
      </c>
      <c r="H48" s="3"/>
      <c r="I48" s="4"/>
      <c r="J48" s="3"/>
      <c r="K48" s="4"/>
      <c r="L48" s="5"/>
      <c r="M48" s="58"/>
      <c r="N48" s="58"/>
      <c r="O48" s="51"/>
      <c r="P48" s="58"/>
      <c r="Q48" s="51"/>
      <c r="R48" s="51"/>
      <c r="AS48" s="78" t="s">
        <v>128</v>
      </c>
      <c r="BT48" s="9"/>
      <c r="BU48" s="51"/>
      <c r="BV48" s="51"/>
      <c r="BW48" s="51"/>
      <c r="BX48" s="58"/>
      <c r="BY48" s="51"/>
      <c r="BZ48" s="279"/>
      <c r="CA48" s="4"/>
      <c r="CB48" s="3"/>
      <c r="CC48" s="4"/>
      <c r="CD48" s="4"/>
      <c r="CE48" s="3" t="s">
        <v>122</v>
      </c>
      <c r="CF48" s="3"/>
      <c r="CG48" s="4"/>
      <c r="CH48" s="3"/>
      <c r="CI48" s="4"/>
      <c r="CJ48" s="5"/>
    </row>
    <row r="49" spans="2:88" ht="21" customHeight="1">
      <c r="B49" s="217"/>
      <c r="C49" s="88"/>
      <c r="D49" s="88"/>
      <c r="E49" s="88"/>
      <c r="F49" s="9"/>
      <c r="G49" s="423"/>
      <c r="H49" s="424"/>
      <c r="I49" s="91"/>
      <c r="J49" s="89"/>
      <c r="K49" s="90"/>
      <c r="L49" s="203"/>
      <c r="M49" s="9"/>
      <c r="N49" s="302"/>
      <c r="O49" s="303"/>
      <c r="P49" s="263"/>
      <c r="Q49" s="264"/>
      <c r="R49" s="9"/>
      <c r="BT49" s="9"/>
      <c r="BU49" s="9"/>
      <c r="BV49" s="9"/>
      <c r="BW49" s="9"/>
      <c r="BX49" s="9"/>
      <c r="BY49" s="9"/>
      <c r="BZ49" s="218"/>
      <c r="CA49" s="91"/>
      <c r="CB49" s="89"/>
      <c r="CC49" s="90"/>
      <c r="CD49" s="215"/>
      <c r="CE49" s="425"/>
      <c r="CF49" s="424"/>
      <c r="CG49" s="91"/>
      <c r="CH49" s="89"/>
      <c r="CI49" s="90"/>
      <c r="CJ49" s="280"/>
    </row>
    <row r="50" spans="2:88" ht="21" customHeight="1">
      <c r="B50" s="218"/>
      <c r="C50" s="91"/>
      <c r="D50" s="89"/>
      <c r="E50" s="90"/>
      <c r="F50" s="11"/>
      <c r="G50" s="426"/>
      <c r="H50" s="427"/>
      <c r="I50" s="90"/>
      <c r="J50" s="89"/>
      <c r="K50" s="90"/>
      <c r="L50" s="203"/>
      <c r="M50" s="51"/>
      <c r="N50" s="266"/>
      <c r="O50" s="256"/>
      <c r="P50" s="263"/>
      <c r="Q50" s="264"/>
      <c r="R50" s="9"/>
      <c r="AS50" s="84" t="s">
        <v>21</v>
      </c>
      <c r="BT50" s="267"/>
      <c r="BU50" s="264"/>
      <c r="BV50" s="263"/>
      <c r="BW50" s="264"/>
      <c r="BX50" s="9"/>
      <c r="BY50" s="51"/>
      <c r="BZ50" s="261"/>
      <c r="CA50" s="15"/>
      <c r="CB50" s="89"/>
      <c r="CC50" s="90"/>
      <c r="CD50" s="215"/>
      <c r="CE50" s="426"/>
      <c r="CF50" s="424"/>
      <c r="CG50" s="91"/>
      <c r="CH50" s="89"/>
      <c r="CI50" s="90">
        <f>CG50+CH50*0.001</f>
        <v>0</v>
      </c>
      <c r="CJ50" s="203"/>
    </row>
    <row r="51" spans="2:88" ht="21" customHeight="1">
      <c r="B51" s="218">
        <v>1</v>
      </c>
      <c r="C51" s="91">
        <v>60.413</v>
      </c>
      <c r="D51" s="89">
        <v>37</v>
      </c>
      <c r="E51" s="90">
        <f>C51+D51*0.001</f>
        <v>60.449999999999996</v>
      </c>
      <c r="F51" s="11" t="s">
        <v>129</v>
      </c>
      <c r="G51" s="426"/>
      <c r="H51" s="428">
        <v>2</v>
      </c>
      <c r="I51" s="15">
        <v>60.691</v>
      </c>
      <c r="J51" s="89">
        <v>37</v>
      </c>
      <c r="K51" s="90">
        <f>I51+J51*0.001</f>
        <v>60.728</v>
      </c>
      <c r="L51" s="203" t="s">
        <v>129</v>
      </c>
      <c r="M51" s="51"/>
      <c r="N51" s="267"/>
      <c r="O51" s="264"/>
      <c r="P51" s="263"/>
      <c r="Q51" s="264"/>
      <c r="R51" s="9"/>
      <c r="AS51" s="78" t="s">
        <v>130</v>
      </c>
      <c r="BT51" s="302"/>
      <c r="BU51" s="303"/>
      <c r="BV51" s="263"/>
      <c r="BW51" s="264"/>
      <c r="BX51" s="9"/>
      <c r="BY51" s="51"/>
      <c r="BZ51" s="261">
        <v>3</v>
      </c>
      <c r="CA51" s="15">
        <v>60.979</v>
      </c>
      <c r="CB51" s="89">
        <v>-37</v>
      </c>
      <c r="CC51" s="90">
        <f>CA51+CB51*0.001</f>
        <v>60.942</v>
      </c>
      <c r="CD51" s="215" t="s">
        <v>129</v>
      </c>
      <c r="CE51" s="426"/>
      <c r="CF51" s="424">
        <v>4</v>
      </c>
      <c r="CG51" s="91">
        <v>61.041</v>
      </c>
      <c r="CH51" s="89">
        <v>-51</v>
      </c>
      <c r="CI51" s="90">
        <f>CG51+CH51*0.001</f>
        <v>60.989999999999995</v>
      </c>
      <c r="CJ51" s="203" t="s">
        <v>129</v>
      </c>
    </row>
    <row r="52" spans="2:88" ht="21" customHeight="1">
      <c r="B52" s="261"/>
      <c r="C52" s="15"/>
      <c r="D52" s="89"/>
      <c r="E52" s="90"/>
      <c r="F52" s="11"/>
      <c r="G52" s="426"/>
      <c r="H52" s="428"/>
      <c r="I52" s="15"/>
      <c r="J52" s="89"/>
      <c r="K52" s="90"/>
      <c r="L52" s="203"/>
      <c r="M52" s="51"/>
      <c r="N52" s="267"/>
      <c r="O52" s="264"/>
      <c r="P52" s="263"/>
      <c r="Q52" s="264"/>
      <c r="R52" s="9"/>
      <c r="AS52" s="78" t="s">
        <v>131</v>
      </c>
      <c r="BT52" s="266"/>
      <c r="BU52" s="256"/>
      <c r="BV52" s="263"/>
      <c r="BW52" s="264"/>
      <c r="BX52" s="9"/>
      <c r="BY52" s="51"/>
      <c r="BZ52" s="261"/>
      <c r="CA52" s="15"/>
      <c r="CB52" s="89"/>
      <c r="CC52" s="90"/>
      <c r="CD52" s="215"/>
      <c r="CE52" s="426"/>
      <c r="CF52" s="427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429"/>
      <c r="G53" s="430"/>
      <c r="H53" s="431"/>
      <c r="I53" s="277"/>
      <c r="J53" s="196"/>
      <c r="K53" s="195"/>
      <c r="L53" s="257"/>
      <c r="M53" s="51"/>
      <c r="N53" s="304"/>
      <c r="O53" s="256"/>
      <c r="P53" s="263"/>
      <c r="Q53" s="264"/>
      <c r="R53" s="9"/>
      <c r="AD53" s="32"/>
      <c r="AE53" s="33"/>
      <c r="BG53" s="32"/>
      <c r="BH53" s="33"/>
      <c r="BT53" s="432"/>
      <c r="BU53" s="252"/>
      <c r="BV53" s="9"/>
      <c r="BW53" s="9"/>
      <c r="BX53" s="9"/>
      <c r="BY53" s="51"/>
      <c r="BZ53" s="281"/>
      <c r="CA53" s="277"/>
      <c r="CB53" s="196"/>
      <c r="CC53" s="195"/>
      <c r="CD53" s="216"/>
      <c r="CE53" s="430"/>
      <c r="CF53" s="431"/>
      <c r="CG53" s="277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70</v>
      </c>
      <c r="H2" s="185"/>
      <c r="I2" s="185"/>
      <c r="J2" s="185"/>
      <c r="K2" s="185"/>
      <c r="L2" s="186"/>
      <c r="R2" s="34"/>
      <c r="S2" s="35"/>
      <c r="T2" s="35"/>
      <c r="U2" s="35"/>
      <c r="V2" s="453" t="s">
        <v>4</v>
      </c>
      <c r="W2" s="453"/>
      <c r="X2" s="453"/>
      <c r="Y2" s="4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53" t="s">
        <v>4</v>
      </c>
      <c r="BO2" s="453"/>
      <c r="BP2" s="453"/>
      <c r="BQ2" s="453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71</v>
      </c>
      <c r="CF2" s="185"/>
      <c r="CG2" s="185"/>
      <c r="CH2" s="185"/>
      <c r="CI2" s="185"/>
      <c r="CJ2" s="186"/>
    </row>
    <row r="3" spans="18:77" ht="21" customHeight="1" thickBot="1" thickTop="1">
      <c r="R3" s="445" t="s">
        <v>5</v>
      </c>
      <c r="S3" s="446"/>
      <c r="T3" s="37"/>
      <c r="U3" s="38"/>
      <c r="V3" s="247" t="s">
        <v>42</v>
      </c>
      <c r="W3" s="247"/>
      <c r="X3" s="247"/>
      <c r="Y3" s="248"/>
      <c r="Z3" s="37"/>
      <c r="AA3" s="38"/>
      <c r="AB3" s="447" t="s">
        <v>6</v>
      </c>
      <c r="AC3" s="4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54" t="s">
        <v>6</v>
      </c>
      <c r="BK3" s="455"/>
      <c r="BL3" s="456"/>
      <c r="BM3" s="457"/>
      <c r="BN3" s="247" t="s">
        <v>42</v>
      </c>
      <c r="BO3" s="247"/>
      <c r="BP3" s="247"/>
      <c r="BQ3" s="248"/>
      <c r="BR3" s="226"/>
      <c r="BS3" s="227"/>
      <c r="BT3" s="451" t="s">
        <v>5</v>
      </c>
      <c r="BU3" s="4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2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4"/>
      <c r="R6" s="209" t="s">
        <v>3</v>
      </c>
      <c r="S6" s="30">
        <v>59.53</v>
      </c>
      <c r="T6" s="8"/>
      <c r="U6" s="10"/>
      <c r="V6" s="9"/>
      <c r="W6" s="240"/>
      <c r="X6" s="241"/>
      <c r="Y6" s="250"/>
      <c r="Z6" s="8"/>
      <c r="AA6" s="10"/>
      <c r="AB6" s="284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63</v>
      </c>
      <c r="AS6" s="85" t="s">
        <v>27</v>
      </c>
      <c r="AT6" s="183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5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61.96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40</v>
      </c>
      <c r="W7" s="251">
        <v>60.47</v>
      </c>
      <c r="X7" s="241" t="s">
        <v>65</v>
      </c>
      <c r="Y7" s="250">
        <v>60.47</v>
      </c>
      <c r="Z7" s="8"/>
      <c r="AA7" s="10"/>
      <c r="AB7" s="284" t="s">
        <v>48</v>
      </c>
      <c r="AC7" s="207">
        <v>60.4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5" t="s">
        <v>49</v>
      </c>
      <c r="BK7" s="208">
        <v>61.043</v>
      </c>
      <c r="BL7" s="241"/>
      <c r="BM7" s="30"/>
      <c r="BN7" s="236" t="s">
        <v>41</v>
      </c>
      <c r="BO7" s="251">
        <v>60.971</v>
      </c>
      <c r="BP7" s="241" t="s">
        <v>66</v>
      </c>
      <c r="BQ7" s="250">
        <v>60.971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60.24</v>
      </c>
      <c r="T8" s="8"/>
      <c r="U8" s="10"/>
      <c r="V8" s="236"/>
      <c r="W8" s="251"/>
      <c r="X8" s="241"/>
      <c r="Y8" s="250"/>
      <c r="Z8" s="8"/>
      <c r="AA8" s="10"/>
      <c r="AB8" s="284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8" t="s">
        <v>82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5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61.25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57" t="s">
        <v>84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44"/>
      <c r="AQ12" s="345"/>
      <c r="AR12" s="346"/>
      <c r="AS12" s="347" t="s">
        <v>79</v>
      </c>
      <c r="AT12" s="346"/>
      <c r="AU12" s="346"/>
      <c r="AV12" s="348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49"/>
      <c r="AQ13" s="350"/>
      <c r="AR13" s="350"/>
      <c r="AS13" s="351" t="s">
        <v>80</v>
      </c>
      <c r="AT13" s="350"/>
      <c r="AU13" s="350"/>
      <c r="AV13" s="352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53"/>
      <c r="AQ14" s="354"/>
      <c r="AR14" s="354"/>
      <c r="AS14" s="355" t="s">
        <v>81</v>
      </c>
      <c r="AT14" s="354"/>
      <c r="AU14" s="354"/>
      <c r="AV14" s="35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2"/>
      <c r="BO22" s="31"/>
      <c r="BP22" s="31"/>
      <c r="BU22" s="235"/>
    </row>
    <row r="23" spans="7:88" ht="18" customHeight="1">
      <c r="G23" s="197"/>
      <c r="R23" s="230" t="s">
        <v>40</v>
      </c>
      <c r="S23" s="31"/>
      <c r="V23" s="31"/>
      <c r="AG23" s="204"/>
      <c r="AO23" s="95"/>
      <c r="AZ23" s="31"/>
      <c r="BB23" s="31"/>
      <c r="BC23" s="31"/>
      <c r="BX23" s="31"/>
      <c r="BY23" s="31"/>
      <c r="CA23" s="188" t="s">
        <v>49</v>
      </c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7:84" ht="18" customHeight="1">
      <c r="G24" s="198"/>
      <c r="K24" s="187">
        <v>1</v>
      </c>
      <c r="L24" s="187"/>
      <c r="Q24" s="187"/>
      <c r="AG24" s="31"/>
      <c r="AS24" s="31"/>
      <c r="AY24" s="224"/>
      <c r="BP24" s="211"/>
      <c r="BR24" s="31"/>
      <c r="BU24" s="31"/>
      <c r="BV24" s="31"/>
      <c r="BW24" s="31"/>
      <c r="BZ24" s="201"/>
      <c r="CE24" s="76"/>
      <c r="CF24" s="76"/>
    </row>
    <row r="25" spans="2:88" ht="18" customHeight="1">
      <c r="B25" s="81"/>
      <c r="G25" s="222"/>
      <c r="K25" s="31"/>
      <c r="L25" s="31"/>
      <c r="AB25" s="204"/>
      <c r="AC25" s="230"/>
      <c r="AD25" s="191"/>
      <c r="AF25" s="31"/>
      <c r="AH25" s="31"/>
      <c r="AI25" s="31"/>
      <c r="AR25" s="31"/>
      <c r="AT25" s="31"/>
      <c r="AU25" s="79"/>
      <c r="AW25" s="187"/>
      <c r="BG25" s="31"/>
      <c r="BZ25" s="31"/>
      <c r="CA25" s="31"/>
      <c r="CD25" s="76"/>
      <c r="CF25" s="76"/>
      <c r="CG25" s="31"/>
      <c r="CJ25" s="81"/>
    </row>
    <row r="26" spans="7:84" ht="18" customHeight="1">
      <c r="G26" s="199"/>
      <c r="K26" s="187"/>
      <c r="L26" s="31"/>
      <c r="Q26" s="31"/>
      <c r="R26" s="230" t="s">
        <v>65</v>
      </c>
      <c r="T26" s="204"/>
      <c r="U26" s="31"/>
      <c r="V26" s="187"/>
      <c r="Z26" s="212"/>
      <c r="AB26" s="31"/>
      <c r="AM26" s="31"/>
      <c r="AN26" s="187"/>
      <c r="AS26" s="230"/>
      <c r="AU26" s="31"/>
      <c r="AW26" s="31"/>
      <c r="BB26" s="79"/>
      <c r="BH26" s="205"/>
      <c r="BI26" s="31"/>
      <c r="BN26" s="31"/>
      <c r="BO26" s="187"/>
      <c r="BR26" s="31"/>
      <c r="BU26" s="200"/>
      <c r="BV26" s="31"/>
      <c r="BY26" s="187"/>
      <c r="BZ26" s="187"/>
      <c r="CA26" s="187">
        <v>3</v>
      </c>
      <c r="CD26" s="76"/>
      <c r="CF26" s="76"/>
    </row>
    <row r="27" spans="1:89" ht="18" customHeight="1">
      <c r="A27" s="81"/>
      <c r="D27" s="83" t="s">
        <v>0</v>
      </c>
      <c r="H27" s="31"/>
      <c r="K27" s="95" t="s">
        <v>48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L27" s="31"/>
      <c r="BM27" s="31"/>
      <c r="BN27" s="31"/>
      <c r="BO27" s="187"/>
      <c r="BP27" s="31"/>
      <c r="BQ27" s="31"/>
      <c r="BR27" s="31"/>
      <c r="BT27" s="258" t="s">
        <v>41</v>
      </c>
      <c r="BU27" s="201"/>
      <c r="BV27" s="31"/>
      <c r="BY27" s="31"/>
      <c r="CC27" s="193"/>
      <c r="CF27" s="31"/>
      <c r="CK27" s="81"/>
    </row>
    <row r="28" spans="1:81" ht="18" customHeight="1">
      <c r="A28" s="81"/>
      <c r="K28" s="188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Y28" s="31"/>
      <c r="AZ28" s="31"/>
      <c r="BA28" s="31"/>
      <c r="BB28" s="31"/>
      <c r="BC28" s="31"/>
      <c r="BG28" s="31"/>
      <c r="BH28" s="31"/>
      <c r="BJ28" s="31"/>
      <c r="BK28" s="31"/>
      <c r="BN28" s="31"/>
      <c r="BO28" s="31"/>
      <c r="BS28" s="31"/>
      <c r="BT28" s="31"/>
      <c r="BU28" s="31"/>
      <c r="BV28" s="31"/>
      <c r="CC28" s="193"/>
    </row>
    <row r="29" spans="1:89" ht="18" customHeight="1">
      <c r="A29" s="81"/>
      <c r="M29" s="187"/>
      <c r="N29" s="31"/>
      <c r="S29" s="31"/>
      <c r="U29" s="31"/>
      <c r="AA29" s="31"/>
      <c r="AF29" s="230"/>
      <c r="AG29" s="31"/>
      <c r="AM29" s="204"/>
      <c r="AZ29" s="31"/>
      <c r="BA29" s="31"/>
      <c r="BB29" s="31"/>
      <c r="BH29" s="31"/>
      <c r="BI29" s="258"/>
      <c r="BJ29" s="191"/>
      <c r="BO29" s="31"/>
      <c r="BS29" s="187">
        <v>2</v>
      </c>
      <c r="BU29" s="231"/>
      <c r="BV29" s="187"/>
      <c r="CC29" s="197"/>
      <c r="CK29" s="81"/>
    </row>
    <row r="30" spans="10:85" ht="18" customHeight="1">
      <c r="J30" s="204"/>
      <c r="M30" s="31"/>
      <c r="N30" s="31"/>
      <c r="O30" s="187"/>
      <c r="P30" s="204"/>
      <c r="Q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Q30" s="31"/>
      <c r="BR30" s="187"/>
      <c r="BS30" s="187"/>
      <c r="BT30" s="258" t="s">
        <v>66</v>
      </c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P31" s="31"/>
      <c r="Q31" s="31"/>
      <c r="S31" s="31"/>
      <c r="V31" s="187"/>
      <c r="W31" s="31"/>
      <c r="X31" s="31"/>
      <c r="Y31" s="31"/>
      <c r="AB31" s="31"/>
      <c r="AG31" s="31"/>
      <c r="AH31" s="79"/>
      <c r="AT31" s="31"/>
      <c r="AU31" s="31"/>
      <c r="AV31" s="31"/>
      <c r="AZ31" s="31"/>
      <c r="BB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1"/>
      <c r="AX32" s="31"/>
      <c r="AZ32" s="31"/>
      <c r="BA32" s="31"/>
      <c r="BB32" s="31"/>
      <c r="BF32" s="31"/>
      <c r="BI32" s="187"/>
      <c r="BR32" s="187"/>
      <c r="BS32" s="231"/>
      <c r="CC32" s="199"/>
    </row>
    <row r="33" spans="10:75" ht="18" customHeight="1">
      <c r="J33" s="95"/>
      <c r="O33" s="187"/>
      <c r="P33" s="95"/>
      <c r="Q33" s="95"/>
      <c r="R33" s="31"/>
      <c r="AD33" s="31"/>
      <c r="AG33" s="228"/>
      <c r="AU33" s="31"/>
      <c r="AZ33" s="191"/>
      <c r="BD33" s="358" t="s">
        <v>90</v>
      </c>
      <c r="BE33" s="31"/>
      <c r="BF33" s="187"/>
      <c r="BH33" s="31"/>
      <c r="BI33" s="187"/>
      <c r="BM33" s="343" t="s">
        <v>47</v>
      </c>
      <c r="BN33" s="31"/>
      <c r="BP33" s="200"/>
      <c r="BU33" s="31"/>
      <c r="BV33" s="31"/>
      <c r="BW33" s="187"/>
    </row>
    <row r="34" spans="15:75" ht="18" customHeight="1">
      <c r="O34" s="31"/>
      <c r="S34" s="31"/>
      <c r="AD34" s="191"/>
      <c r="AU34" s="187"/>
      <c r="BG34" s="31"/>
      <c r="BI34" s="202"/>
      <c r="BK34" s="31"/>
      <c r="BN34" s="31"/>
      <c r="BO34" s="213"/>
      <c r="BP34" s="95"/>
      <c r="BQ34" s="31"/>
      <c r="BS34" s="224"/>
      <c r="BT34" s="31"/>
      <c r="BU34" s="31"/>
      <c r="BW34" s="31"/>
    </row>
    <row r="35" spans="9:73" ht="18" customHeight="1">
      <c r="I35" s="31"/>
      <c r="AE35" s="202"/>
      <c r="BB35" s="341" t="s">
        <v>76</v>
      </c>
      <c r="BG35" s="191"/>
      <c r="BK35" s="191"/>
      <c r="BU35" s="189"/>
    </row>
    <row r="36" spans="17:73" ht="18" customHeight="1">
      <c r="Q36" s="229"/>
      <c r="R36" s="200"/>
      <c r="AJ36" s="243"/>
      <c r="AU36" s="31"/>
      <c r="AW36" s="31"/>
      <c r="BB36" s="342" t="s">
        <v>77</v>
      </c>
      <c r="BK36" s="96"/>
      <c r="BL36" s="243"/>
      <c r="BM36" s="200" t="s">
        <v>85</v>
      </c>
      <c r="BU36" s="200"/>
    </row>
    <row r="37" spans="18:73" ht="18" customHeight="1">
      <c r="R37" s="201"/>
      <c r="Y37" s="234"/>
      <c r="AA37" s="234"/>
      <c r="AE37" s="31"/>
      <c r="AU37" s="191"/>
      <c r="AW37" s="190"/>
      <c r="AZ37" s="359" t="s">
        <v>89</v>
      </c>
      <c r="BM37" s="95" t="s">
        <v>78</v>
      </c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305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Bot="1" thickTop="1">
      <c r="B48" s="86"/>
      <c r="C48" s="4"/>
      <c r="D48" s="3" t="s">
        <v>62</v>
      </c>
      <c r="E48" s="4"/>
      <c r="F48" s="306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58</v>
      </c>
      <c r="BR48" s="58"/>
      <c r="BS48" s="58"/>
      <c r="BT48" s="310" t="s">
        <v>22</v>
      </c>
      <c r="BU48" s="311" t="s">
        <v>28</v>
      </c>
      <c r="BV48" s="278" t="s">
        <v>29</v>
      </c>
      <c r="BW48" s="275" t="s">
        <v>30</v>
      </c>
      <c r="BX48" s="312" t="s">
        <v>31</v>
      </c>
      <c r="BY48" s="313"/>
      <c r="BZ48" s="314"/>
      <c r="CA48" s="315" t="s">
        <v>72</v>
      </c>
      <c r="CB48" s="315"/>
      <c r="CC48" s="314"/>
      <c r="CD48" s="316"/>
      <c r="CE48" s="58"/>
      <c r="CF48" s="279"/>
      <c r="CG48" s="4"/>
      <c r="CH48" s="3" t="s">
        <v>62</v>
      </c>
      <c r="CI48" s="4"/>
      <c r="CJ48" s="5"/>
    </row>
    <row r="49" spans="2:88" ht="21" customHeight="1" thickTop="1">
      <c r="B49" s="217"/>
      <c r="C49" s="88"/>
      <c r="D49" s="88"/>
      <c r="E49" s="88"/>
      <c r="F49" s="307"/>
      <c r="G49" s="9"/>
      <c r="H49" s="302"/>
      <c r="I49" s="303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BR49" s="51"/>
      <c r="BS49" s="51"/>
      <c r="BT49" s="317"/>
      <c r="BU49" s="1"/>
      <c r="BV49" s="1"/>
      <c r="BW49" s="1"/>
      <c r="BX49" s="1"/>
      <c r="BY49" s="298" t="s">
        <v>73</v>
      </c>
      <c r="BZ49" s="1"/>
      <c r="CA49" s="1"/>
      <c r="CB49" s="1"/>
      <c r="CC49" s="1"/>
      <c r="CD49" s="318"/>
      <c r="CE49" s="9"/>
      <c r="CF49" s="218"/>
      <c r="CG49" s="91"/>
      <c r="CH49" s="89"/>
      <c r="CI49" s="90"/>
      <c r="CJ49" s="280"/>
    </row>
    <row r="50" spans="2:88" ht="21" customHeight="1">
      <c r="B50" s="218"/>
      <c r="C50" s="91"/>
      <c r="D50" s="89"/>
      <c r="E50" s="90"/>
      <c r="F50" s="14"/>
      <c r="G50" s="51"/>
      <c r="H50" s="266"/>
      <c r="I50" s="256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6"/>
      <c r="BT50" s="319"/>
      <c r="BU50" s="15"/>
      <c r="BV50" s="320"/>
      <c r="BW50" s="321"/>
      <c r="BX50" s="215"/>
      <c r="BY50" s="322"/>
      <c r="BZ50" s="323"/>
      <c r="CB50" s="324"/>
      <c r="CD50" s="325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308">
        <v>1</v>
      </c>
      <c r="C51" s="299">
        <v>60.402</v>
      </c>
      <c r="D51" s="89">
        <v>51</v>
      </c>
      <c r="E51" s="300">
        <f>C51+D51*0.001</f>
        <v>60.453</v>
      </c>
      <c r="F51" s="307" t="s">
        <v>61</v>
      </c>
      <c r="G51" s="51"/>
      <c r="H51" s="266"/>
      <c r="I51" s="256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59</v>
      </c>
      <c r="BR51" s="266"/>
      <c r="BS51" s="256"/>
      <c r="BT51" s="309" t="s">
        <v>47</v>
      </c>
      <c r="BU51" s="326">
        <v>60.908</v>
      </c>
      <c r="BV51" s="89"/>
      <c r="BW51" s="90"/>
      <c r="BX51" s="215" t="s">
        <v>74</v>
      </c>
      <c r="BY51" s="327" t="s">
        <v>91</v>
      </c>
      <c r="BZ51" s="9"/>
      <c r="CA51" s="328"/>
      <c r="CB51" s="9"/>
      <c r="CC51" s="328"/>
      <c r="CD51" s="329"/>
      <c r="CE51" s="51"/>
      <c r="CF51" s="308">
        <v>3</v>
      </c>
      <c r="CG51" s="299">
        <v>61.041</v>
      </c>
      <c r="CH51" s="89">
        <v>-51</v>
      </c>
      <c r="CI51" s="300">
        <f>CG51+CH51*0.001</f>
        <v>60.989999999999995</v>
      </c>
      <c r="CJ51" s="301" t="s">
        <v>61</v>
      </c>
    </row>
    <row r="52" spans="2:88" ht="21" customHeight="1">
      <c r="B52" s="261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60</v>
      </c>
      <c r="BR52" s="267"/>
      <c r="BS52" s="264"/>
      <c r="BT52" s="261">
        <v>2</v>
      </c>
      <c r="BU52" s="15">
        <v>60.961</v>
      </c>
      <c r="BV52" s="320">
        <v>-51</v>
      </c>
      <c r="BW52" s="321">
        <f>BU52+(BV52/1000)</f>
        <v>60.91</v>
      </c>
      <c r="BX52" s="215" t="s">
        <v>74</v>
      </c>
      <c r="BY52" s="327" t="s">
        <v>75</v>
      </c>
      <c r="BZ52" s="9"/>
      <c r="CA52" s="328"/>
      <c r="CB52" s="9"/>
      <c r="CC52" s="328"/>
      <c r="CD52" s="329"/>
      <c r="CE52" s="51"/>
      <c r="CF52" s="309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04"/>
      <c r="I53" s="256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330"/>
      <c r="BU53" s="277"/>
      <c r="BV53" s="331"/>
      <c r="BW53" s="332"/>
      <c r="BX53" s="216"/>
      <c r="BY53" s="333"/>
      <c r="BZ53" s="334"/>
      <c r="CA53" s="334"/>
      <c r="CB53" s="334"/>
      <c r="CC53" s="334"/>
      <c r="CD53" s="335"/>
      <c r="CE53" s="51"/>
      <c r="CF53" s="281"/>
      <c r="CG53" s="277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822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292" t="s">
        <v>67</v>
      </c>
      <c r="K4" s="111"/>
      <c r="L4" s="112"/>
      <c r="M4" s="111"/>
      <c r="N4" s="111"/>
      <c r="O4" s="111"/>
      <c r="P4" s="111"/>
      <c r="Q4" s="113" t="s">
        <v>33</v>
      </c>
      <c r="R4" s="294">
        <v>567305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53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50</v>
      </c>
      <c r="K9" s="132"/>
      <c r="L9" s="132"/>
      <c r="M9" s="132"/>
      <c r="N9" s="132"/>
      <c r="O9" s="132"/>
      <c r="P9" s="433" t="s">
        <v>51</v>
      </c>
      <c r="Q9" s="433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433"/>
      <c r="Q10" s="433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293">
        <v>60.804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2" t="s">
        <v>64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3" t="s">
        <v>54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6"/>
      <c r="I17" s="286"/>
      <c r="J17" s="287"/>
      <c r="K17" s="287"/>
      <c r="L17" s="286"/>
      <c r="M17" s="286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45</v>
      </c>
      <c r="L19" s="132"/>
      <c r="M19" s="140"/>
      <c r="N19" s="140"/>
      <c r="O19" s="132"/>
      <c r="P19" s="433" t="s">
        <v>55</v>
      </c>
      <c r="Q19" s="433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46</v>
      </c>
      <c r="L20" s="132"/>
      <c r="M20" s="140"/>
      <c r="N20" s="140"/>
      <c r="O20" s="132"/>
      <c r="P20" s="433" t="s">
        <v>56</v>
      </c>
      <c r="Q20" s="433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437" t="s">
        <v>36</v>
      </c>
      <c r="E23" s="438"/>
      <c r="F23" s="438"/>
      <c r="G23" s="438"/>
      <c r="H23" s="152"/>
      <c r="I23" s="153"/>
      <c r="J23" s="154"/>
      <c r="K23" s="151"/>
      <c r="L23" s="336" t="s">
        <v>83</v>
      </c>
      <c r="M23" s="336"/>
      <c r="N23" s="336"/>
      <c r="O23" s="336"/>
      <c r="P23" s="336"/>
      <c r="Q23" s="337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434" t="s">
        <v>26</v>
      </c>
      <c r="G24" s="435"/>
      <c r="H24" s="435"/>
      <c r="I24" s="43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434" t="s">
        <v>26</v>
      </c>
      <c r="P24" s="435"/>
      <c r="Q24" s="435"/>
      <c r="R24" s="43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60.47</v>
      </c>
      <c r="D26" s="168">
        <v>60.971</v>
      </c>
      <c r="E26" s="169">
        <f>(D26-C26)*1000</f>
        <v>500.99999999999767</v>
      </c>
      <c r="F26" s="439" t="s">
        <v>37</v>
      </c>
      <c r="G26" s="440"/>
      <c r="H26" s="440"/>
      <c r="I26" s="441"/>
      <c r="J26" s="154"/>
      <c r="K26" s="167"/>
      <c r="L26" s="170"/>
      <c r="M26" s="170"/>
      <c r="N26" s="169"/>
      <c r="O26" s="289"/>
      <c r="P26" s="290"/>
      <c r="Q26" s="290"/>
      <c r="R26" s="291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68</v>
      </c>
      <c r="G27" s="272"/>
      <c r="H27" s="272"/>
      <c r="I27" s="273"/>
      <c r="J27" s="154"/>
      <c r="K27" s="167"/>
      <c r="L27" s="170"/>
      <c r="M27" s="170"/>
      <c r="N27" s="169"/>
      <c r="O27" s="289"/>
      <c r="P27" s="290"/>
      <c r="Q27" s="290"/>
      <c r="R27" s="291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271" t="s">
        <v>69</v>
      </c>
      <c r="G28" s="272"/>
      <c r="H28" s="272"/>
      <c r="I28" s="273"/>
      <c r="J28" s="154"/>
      <c r="K28" s="167" t="s">
        <v>86</v>
      </c>
      <c r="L28" s="170">
        <v>60.706</v>
      </c>
      <c r="M28" s="170">
        <v>60.786</v>
      </c>
      <c r="N28" s="169">
        <f>(M28-L28)*1000</f>
        <v>79.9999999999983</v>
      </c>
      <c r="O28" s="442" t="s">
        <v>88</v>
      </c>
      <c r="P28" s="443"/>
      <c r="Q28" s="443"/>
      <c r="R28" s="444"/>
      <c r="S28" s="129"/>
      <c r="T28" s="103"/>
    </row>
    <row r="29" spans="1:20" s="115" customFormat="1" ht="21" customHeight="1">
      <c r="A29" s="150"/>
      <c r="B29" s="167">
        <v>2</v>
      </c>
      <c r="C29" s="168">
        <v>60.47</v>
      </c>
      <c r="D29" s="168">
        <v>60.971</v>
      </c>
      <c r="E29" s="169">
        <f>(D29-C29)*1000</f>
        <v>500.99999999999767</v>
      </c>
      <c r="F29" s="442" t="s">
        <v>38</v>
      </c>
      <c r="G29" s="443"/>
      <c r="H29" s="443"/>
      <c r="I29" s="444"/>
      <c r="J29" s="154"/>
      <c r="K29" s="167"/>
      <c r="L29" s="170"/>
      <c r="M29" s="170"/>
      <c r="N29" s="169"/>
      <c r="O29" s="458" t="s">
        <v>87</v>
      </c>
      <c r="P29" s="459"/>
      <c r="Q29" s="459"/>
      <c r="R29" s="460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442"/>
      <c r="G30" s="443"/>
      <c r="H30" s="443"/>
      <c r="I30" s="444"/>
      <c r="J30" s="154"/>
      <c r="K30" s="167"/>
      <c r="L30" s="170"/>
      <c r="M30" s="170"/>
      <c r="N30" s="169">
        <f>(M30-L30)*1000</f>
        <v>0</v>
      </c>
      <c r="O30" s="338"/>
      <c r="P30" s="339"/>
      <c r="Q30" s="339"/>
      <c r="R30" s="340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295"/>
      <c r="P31" s="296"/>
      <c r="Q31" s="296"/>
      <c r="R31" s="29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2">
    <mergeCell ref="F24:I24"/>
    <mergeCell ref="O24:R24"/>
    <mergeCell ref="P10:Q10"/>
    <mergeCell ref="F30:I30"/>
    <mergeCell ref="O29:R29"/>
    <mergeCell ref="F26:I26"/>
    <mergeCell ref="F29:I29"/>
    <mergeCell ref="O28:R28"/>
    <mergeCell ref="P9:Q9"/>
    <mergeCell ref="P19:Q19"/>
    <mergeCell ref="P20:Q20"/>
    <mergeCell ref="D23:G23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2015-01-30T13:50:48Z</cp:lastPrinted>
  <dcterms:created xsi:type="dcterms:W3CDTF">2003-01-10T15:39:03Z</dcterms:created>
  <dcterms:modified xsi:type="dcterms:W3CDTF">2015-02-24T10:16:27Z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