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9795" windowWidth="28770" windowHeight="4935" activeTab="1"/>
  </bookViews>
  <sheets>
    <sheet name="titul" sheetId="1" r:id="rId1"/>
    <sheet name="Třebčín" sheetId="2" r:id="rId2"/>
  </sheets>
  <definedNames/>
  <calcPr fullCalcOnLoad="1"/>
</workbook>
</file>

<file path=xl/sharedStrings.xml><?xml version="1.0" encoding="utf-8"?>
<sst xmlns="http://schemas.openxmlformats.org/spreadsheetml/2006/main" count="146" uniqueCount="87">
  <si>
    <t>Dopravní stanoviště :</t>
  </si>
  <si>
    <t>( km )</t>
  </si>
  <si>
    <t>Vjezdové / odjezdové rychlosti :</t>
  </si>
  <si>
    <t>v pokračování traťové koleje - rychlost traťová s místním omezením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</si>
  <si>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</si>
  <si>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</si>
  <si>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</si>
  <si>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</si>
  <si>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</si>
  <si>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</si>
  <si>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</si>
  <si>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</si>
  <si>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</si>
  <si>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</si>
  <si>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</si>
  <si>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</si>
  <si>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</si>
  <si>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</si>
  <si>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</si>
  <si>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</si>
  <si>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</si>
  <si>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</si>
  <si>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</si>
  <si>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Vlečka č.:</t>
  </si>
  <si>
    <t>Dopravna  D 3</t>
  </si>
  <si>
    <t>Kód :  1</t>
  </si>
  <si>
    <t>Sídlo dirigujícího dispečera :</t>
  </si>
  <si>
    <t>Návěstidla</t>
  </si>
  <si>
    <t>Hranice dopravny</t>
  </si>
  <si>
    <t>LT</t>
  </si>
  <si>
    <t>Místo zastavení</t>
  </si>
  <si>
    <t>Služební místnost - T</t>
  </si>
  <si>
    <t>č. I,  úrovňové, jednostranné</t>
  </si>
  <si>
    <t>č. II,  úrovňové, jednostranné</t>
  </si>
  <si>
    <t>Lk</t>
  </si>
  <si>
    <t>Km  28,399</t>
  </si>
  <si>
    <t>Senice na Hané</t>
  </si>
  <si>
    <t>Směr  :  Kostelec na Hané</t>
  </si>
  <si>
    <t>Směr  :  Drahanovice</t>
  </si>
  <si>
    <t>Sk</t>
  </si>
  <si>
    <t>SkP</t>
  </si>
  <si>
    <t>S 4</t>
  </si>
  <si>
    <t>SVk 1</t>
  </si>
  <si>
    <t>SVk 2</t>
  </si>
  <si>
    <t>SV</t>
  </si>
  <si>
    <t>Přednostní poloha na kolej č. 2</t>
  </si>
  <si>
    <t>Přednostní poloha na kolej č. 1</t>
  </si>
  <si>
    <t>výměnový zámek v závislosti na v.č. S1</t>
  </si>
  <si>
    <t>S1</t>
  </si>
  <si>
    <t>S2</t>
  </si>
  <si>
    <t>S3</t>
  </si>
  <si>
    <t>výměnový zámek, klíč v.č. S1/ 4t / 4 držen v EMZ v kolejišti</t>
  </si>
  <si>
    <t>LkD</t>
  </si>
  <si>
    <t>S4</t>
  </si>
  <si>
    <t>TsK</t>
  </si>
  <si>
    <t>Mechanické se samovratnými výhybkami č. 2 a 6,</t>
  </si>
  <si>
    <t>ostatní výhybky a výkolejky přestavuje a uzamyká doprovod vlaku.</t>
  </si>
  <si>
    <t>výměnový zámek v závislosti na SVk 1 a SVk 2</t>
  </si>
  <si>
    <t>( klíč v.č. 6 v SHK - III. )</t>
  </si>
  <si>
    <t>EZ</t>
  </si>
  <si>
    <t>( Vk 1 / 1t / 1 )</t>
  </si>
  <si>
    <t>výměnový zámek v závislosti na Vk 1</t>
  </si>
  <si>
    <t>výměnový zámek v závislosti na SVk 1</t>
  </si>
  <si>
    <t>výměnový zámek, klíč SVk 1 / SVk 2 / 3t / 3 držen v EMZ v kolejišti</t>
  </si>
  <si>
    <t>bez zabezpečení</t>
  </si>
  <si>
    <t>( klíč v.č. 2 v SHK - I. )</t>
  </si>
  <si>
    <t>( SVk 1 / SVk 2 / 3t / 3 )</t>
  </si>
  <si>
    <t>( S1/ 4t / 4 )</t>
  </si>
  <si>
    <t>výsledné klíče od výhybek a výkolejek jsou drženy v EMZ, které uvolňuje dirigující dispečer z JOP ŽST Senice na Hané</t>
  </si>
  <si>
    <t>Odevzdávkové kolejiště vlečky</t>
  </si>
  <si>
    <t>Přednostní směr z Kostelce na H.</t>
  </si>
  <si>
    <t>Přednostní směr z Drahanovic</t>
  </si>
  <si>
    <t>Rádiové spojení  ( mobilní síť )</t>
  </si>
  <si>
    <t>Kód : 16</t>
  </si>
  <si>
    <t xml:space="preserve">Traťové  zabezpečovací  zařízení :  </t>
  </si>
  <si>
    <t>výměnový zámek, klíč Vk 1 / 1t / 1 držen v EMZ v kolejišti</t>
  </si>
  <si>
    <t>dirigující dispečer provádí kontrolu a obsluhu zabezpečovacího zařízení</t>
  </si>
  <si>
    <t>z JOP v DK ŽST Senice na Hané prostřednictvím zobrazovacího monitoru zařízení REMOTE 98</t>
  </si>
  <si>
    <t>Krycí  ( odjezd )</t>
  </si>
  <si>
    <t>Krycí  ( vjezd )</t>
  </si>
  <si>
    <t>provoz podle SŽDC D 3</t>
  </si>
  <si>
    <t>KANGO</t>
  </si>
  <si>
    <t>VII. / 2013</t>
  </si>
  <si>
    <t>záznam hovorů zařízením ReDat</t>
  </si>
  <si>
    <t>hranice vlečky</t>
  </si>
  <si>
    <t>km 27,981</t>
  </si>
  <si>
    <t>Ukončení koleje 4a zaražedlem v km 27,648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</si>
</sst>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6"/>
      <name val="Arial CE"/>
      <family val="0"/>
    </font>
    <font>
      <sz val="11"/>
      <name val="Arial"/>
      <family val="2"/>
    </font>
    <font>
      <i/>
      <sz val="11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6"/>
      <color indexed="12"/>
      <name val="Arial CE"/>
      <family val="2"/>
    </font>
    <font>
      <sz val="14"/>
      <color indexed="12"/>
      <name val="Times New Roman CE"/>
      <family val="1"/>
    </font>
    <font>
      <sz val="9"/>
      <name val="Arial CE"/>
      <family val="0"/>
    </font>
    <font>
      <b/>
      <sz val="10"/>
      <color indexed="12"/>
      <name val="Arial CE"/>
      <family val="2"/>
    </font>
    <font>
      <i/>
      <sz val="14"/>
      <name val="Times New Roman CE"/>
      <family val="0"/>
    </font>
    <font>
      <b/>
      <sz val="13"/>
      <name val="Arial CE"/>
      <family val="0"/>
    </font>
    <font>
      <b/>
      <sz val="18"/>
      <color indexed="12"/>
      <name val="Times New Roman"/>
      <family val="1"/>
    </font>
    <font>
      <sz val="16"/>
      <color indexed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20" applyFont="1" applyAlignment="1">
      <alignment horizontal="right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7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3" borderId="0" xfId="20" applyFont="1" applyFill="1" applyBorder="1" applyAlignment="1">
      <alignment horizontal="center" vertical="center"/>
      <protection/>
    </xf>
    <xf numFmtId="0" fontId="18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24" fillId="0" borderId="0" xfId="0" applyFont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49" fontId="13" fillId="0" borderId="0" xfId="20" applyNumberFormat="1" applyFont="1" applyBorder="1" applyAlignment="1">
      <alignment horizontal="center" vertical="center"/>
      <protection/>
    </xf>
    <xf numFmtId="0" fontId="10" fillId="5" borderId="16" xfId="20" applyFont="1" applyFill="1" applyBorder="1" applyAlignment="1">
      <alignment horizontal="center" vertical="center"/>
      <protection/>
    </xf>
    <xf numFmtId="0" fontId="2" fillId="4" borderId="3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3" xfId="20" applyFont="1" applyFill="1" applyBorder="1" applyAlignment="1">
      <alignment vertical="center"/>
      <protection/>
    </xf>
    <xf numFmtId="0" fontId="0" fillId="4" borderId="34" xfId="20" applyFont="1" applyFill="1" applyBorder="1" applyAlignment="1">
      <alignment vertical="center"/>
      <protection/>
    </xf>
    <xf numFmtId="0" fontId="0" fillId="4" borderId="34" xfId="20" applyFont="1" applyFill="1" applyBorder="1" applyAlignment="1" quotePrefix="1">
      <alignment vertical="center"/>
      <protection/>
    </xf>
    <xf numFmtId="164" fontId="0" fillId="4" borderId="34" xfId="20" applyNumberFormat="1" applyFont="1" applyFill="1" applyBorder="1" applyAlignment="1">
      <alignment vertical="center"/>
      <protection/>
    </xf>
    <xf numFmtId="0" fontId="0" fillId="4" borderId="3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4" borderId="10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44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10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10" fillId="5" borderId="17" xfId="20" applyFont="1" applyFill="1" applyBorder="1" applyAlignment="1">
      <alignment horizontal="center" vertical="center"/>
      <protection/>
    </xf>
    <xf numFmtId="0" fontId="10" fillId="5" borderId="48" xfId="20" applyFont="1" applyFill="1" applyBorder="1" applyAlignment="1">
      <alignment horizontal="center" vertical="center"/>
      <protection/>
    </xf>
    <xf numFmtId="0" fontId="0" fillId="4" borderId="10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3" fillId="0" borderId="23" xfId="20" applyNumberFormat="1" applyFont="1" applyBorder="1" applyAlignment="1">
      <alignment horizontal="center" vertical="center"/>
      <protection/>
    </xf>
    <xf numFmtId="1" fontId="34" fillId="0" borderId="1" xfId="20" applyNumberFormat="1" applyFont="1" applyBorder="1" applyAlignment="1">
      <alignment horizontal="center" vertical="center"/>
      <protection/>
    </xf>
    <xf numFmtId="49" fontId="0" fillId="0" borderId="49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0" fontId="0" fillId="0" borderId="44" xfId="20" applyFont="1" applyBorder="1" applyAlignment="1">
      <alignment vertical="center"/>
      <protection/>
    </xf>
    <xf numFmtId="0" fontId="0" fillId="4" borderId="51" xfId="20" applyFill="1" applyBorder="1" applyAlignment="1">
      <alignment vertical="center"/>
      <protection/>
    </xf>
    <xf numFmtId="0" fontId="0" fillId="4" borderId="11" xfId="20" applyFill="1" applyBorder="1" applyAlignment="1">
      <alignment vertical="center"/>
      <protection/>
    </xf>
    <xf numFmtId="0" fontId="0" fillId="4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25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 indent="1"/>
    </xf>
    <xf numFmtId="0" fontId="36" fillId="0" borderId="22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20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53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55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36" fillId="0" borderId="2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" borderId="19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1" fillId="0" borderId="0" xfId="20" applyNumberFormat="1" applyFont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0" fillId="6" borderId="57" xfId="0" applyFill="1" applyBorder="1" applyAlignment="1">
      <alignment/>
    </xf>
    <xf numFmtId="0" fontId="0" fillId="6" borderId="58" xfId="0" applyFill="1" applyBorder="1" applyAlignment="1">
      <alignment/>
    </xf>
    <xf numFmtId="0" fontId="0" fillId="6" borderId="59" xfId="0" applyFill="1" applyBorder="1" applyAlignment="1">
      <alignment/>
    </xf>
    <xf numFmtId="0" fontId="0" fillId="2" borderId="6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43" fillId="0" borderId="22" xfId="0" applyNumberFormat="1" applyFont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indent="1"/>
    </xf>
    <xf numFmtId="0" fontId="45" fillId="0" borderId="21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indent="1"/>
    </xf>
    <xf numFmtId="0" fontId="49" fillId="0" borderId="2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11" fillId="0" borderId="0" xfId="20" applyFont="1" applyFill="1" applyBorder="1" applyAlignment="1">
      <alignment horizontal="center"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50" fillId="0" borderId="0" xfId="20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2" fillId="0" borderId="0" xfId="0" applyFont="1" applyBorder="1" applyAlignment="1">
      <alignment horizontal="center"/>
    </xf>
    <xf numFmtId="164" fontId="23" fillId="0" borderId="22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 indent="1"/>
    </xf>
    <xf numFmtId="0" fontId="38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0" fillId="0" borderId="22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64" fontId="34" fillId="0" borderId="22" xfId="20" applyNumberFormat="1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/>
    </xf>
    <xf numFmtId="0" fontId="38" fillId="0" borderId="2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53" fillId="0" borderId="22" xfId="2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 quotePrefix="1">
      <alignment horizontal="center" vertical="center"/>
      <protection/>
    </xf>
    <xf numFmtId="0" fontId="10" fillId="5" borderId="64" xfId="20" applyFont="1" applyFill="1" applyBorder="1" applyAlignment="1">
      <alignment horizontal="center" vertical="center"/>
      <protection/>
    </xf>
    <xf numFmtId="0" fontId="10" fillId="5" borderId="65" xfId="20" applyFont="1" applyFill="1" applyBorder="1" applyAlignment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6" fillId="0" borderId="2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1" xfId="20" applyFont="1" applyBorder="1" applyAlignment="1">
      <alignment horizontal="center" vertical="center"/>
      <protection/>
    </xf>
    <xf numFmtId="0" fontId="54" fillId="0" borderId="2" xfId="20" applyFont="1" applyBorder="1" applyAlignment="1">
      <alignment horizontal="center" vertical="center"/>
      <protection/>
    </xf>
    <xf numFmtId="0" fontId="54" fillId="0" borderId="0" xfId="20" applyFont="1" applyBorder="1" applyAlignment="1">
      <alignment horizontal="center" vertical="center"/>
      <protection/>
    </xf>
    <xf numFmtId="0" fontId="54" fillId="0" borderId="1" xfId="20" applyFont="1" applyBorder="1" applyAlignment="1">
      <alignment horizontal="center" vertical="center"/>
      <protection/>
    </xf>
    <xf numFmtId="0" fontId="9" fillId="2" borderId="60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Třebčín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476250</xdr:colOff>
      <xdr:row>28</xdr:row>
      <xdr:rowOff>114300</xdr:rowOff>
    </xdr:from>
    <xdr:to>
      <xdr:col>82</xdr:col>
      <xdr:colOff>476250</xdr:colOff>
      <xdr:row>28</xdr:row>
      <xdr:rowOff>114300</xdr:rowOff>
    </xdr:to>
    <xdr:sp>
      <xdr:nvSpPr>
        <xdr:cNvPr id="1" name="Line 111"/>
        <xdr:cNvSpPr>
          <a:spLocks/>
        </xdr:cNvSpPr>
      </xdr:nvSpPr>
      <xdr:spPr>
        <a:xfrm>
          <a:off x="56788050" y="7115175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114300</xdr:rowOff>
    </xdr:from>
    <xdr:to>
      <xdr:col>87</xdr:col>
      <xdr:colOff>200025</xdr:colOff>
      <xdr:row>28</xdr:row>
      <xdr:rowOff>114300</xdr:rowOff>
    </xdr:to>
    <xdr:sp>
      <xdr:nvSpPr>
        <xdr:cNvPr id="2" name="Line 102"/>
        <xdr:cNvSpPr>
          <a:spLocks/>
        </xdr:cNvSpPr>
      </xdr:nvSpPr>
      <xdr:spPr>
        <a:xfrm>
          <a:off x="61245750" y="7115175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266700</xdr:colOff>
      <xdr:row>25</xdr:row>
      <xdr:rowOff>114300</xdr:rowOff>
    </xdr:to>
    <xdr:sp>
      <xdr:nvSpPr>
        <xdr:cNvPr id="3" name="Line 871"/>
        <xdr:cNvSpPr>
          <a:spLocks/>
        </xdr:cNvSpPr>
      </xdr:nvSpPr>
      <xdr:spPr>
        <a:xfrm flipV="1">
          <a:off x="33337500" y="6429375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26</xdr:row>
      <xdr:rowOff>76200</xdr:rowOff>
    </xdr:from>
    <xdr:to>
      <xdr:col>46</xdr:col>
      <xdr:colOff>285750</xdr:colOff>
      <xdr:row>27</xdr:row>
      <xdr:rowOff>152400</xdr:rowOff>
    </xdr:to>
    <xdr:grpSp>
      <xdr:nvGrpSpPr>
        <xdr:cNvPr id="4" name="Group 915"/>
        <xdr:cNvGrpSpPr>
          <a:grpSpLocks/>
        </xdr:cNvGrpSpPr>
      </xdr:nvGrpSpPr>
      <xdr:grpSpPr>
        <a:xfrm>
          <a:off x="24060150" y="6619875"/>
          <a:ext cx="10248900" cy="304800"/>
          <a:chOff x="115" y="479"/>
          <a:chExt cx="1117" cy="40"/>
        </a:xfrm>
        <a:solidFill>
          <a:srgbClr val="FFFFFF"/>
        </a:solidFill>
      </xdr:grpSpPr>
      <xdr:sp>
        <xdr:nvSpPr>
          <xdr:cNvPr id="5" name="Rectangle 91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1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1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1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2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2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2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2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2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742950</xdr:colOff>
      <xdr:row>23</xdr:row>
      <xdr:rowOff>76200</xdr:rowOff>
    </xdr:from>
    <xdr:to>
      <xdr:col>46</xdr:col>
      <xdr:colOff>285750</xdr:colOff>
      <xdr:row>24</xdr:row>
      <xdr:rowOff>152400</xdr:rowOff>
    </xdr:to>
    <xdr:grpSp>
      <xdr:nvGrpSpPr>
        <xdr:cNvPr id="14" name="Group 905"/>
        <xdr:cNvGrpSpPr>
          <a:grpSpLocks/>
        </xdr:cNvGrpSpPr>
      </xdr:nvGrpSpPr>
      <xdr:grpSpPr>
        <a:xfrm>
          <a:off x="24060150" y="5934075"/>
          <a:ext cx="10248900" cy="304800"/>
          <a:chOff x="115" y="479"/>
          <a:chExt cx="1117" cy="40"/>
        </a:xfrm>
        <a:solidFill>
          <a:srgbClr val="FFFFFF"/>
        </a:solidFill>
      </xdr:grpSpPr>
      <xdr:sp>
        <xdr:nvSpPr>
          <xdr:cNvPr id="15" name="Rectangle 90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0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9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9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24" name="Line 4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25</xdr:col>
      <xdr:colOff>0</xdr:colOff>
      <xdr:row>45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429875"/>
          <a:ext cx="178308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495300</xdr:colOff>
      <xdr:row>22</xdr:row>
      <xdr:rowOff>152400</xdr:rowOff>
    </xdr:from>
    <xdr:to>
      <xdr:col>23</xdr:col>
      <xdr:colOff>266700</xdr:colOff>
      <xdr:row>23</xdr:row>
      <xdr:rowOff>0</xdr:rowOff>
    </xdr:to>
    <xdr:sp>
      <xdr:nvSpPr>
        <xdr:cNvPr id="26" name="Line 6"/>
        <xdr:cNvSpPr>
          <a:spLocks/>
        </xdr:cNvSpPr>
      </xdr:nvSpPr>
      <xdr:spPr>
        <a:xfrm flipH="1">
          <a:off x="163830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27" name="Line 8"/>
        <xdr:cNvSpPr>
          <a:spLocks/>
        </xdr:cNvSpPr>
      </xdr:nvSpPr>
      <xdr:spPr>
        <a:xfrm flipV="1">
          <a:off x="53092350" y="6429375"/>
          <a:ext cx="11668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Třebčín</a:t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9" name="text 55"/>
        <xdr:cNvSpPr txBox="1">
          <a:spLocks noChangeArrowheads="1"/>
        </xdr:cNvSpPr>
      </xdr:nvSpPr>
      <xdr:spPr>
        <a:xfrm>
          <a:off x="46882050" y="104298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17</xdr:col>
      <xdr:colOff>266700</xdr:colOff>
      <xdr:row>23</xdr:row>
      <xdr:rowOff>0</xdr:rowOff>
    </xdr:from>
    <xdr:to>
      <xdr:col>22</xdr:col>
      <xdr:colOff>495300</xdr:colOff>
      <xdr:row>25</xdr:row>
      <xdr:rowOff>114300</xdr:rowOff>
    </xdr:to>
    <xdr:sp>
      <xdr:nvSpPr>
        <xdr:cNvPr id="30" name="Line 11"/>
        <xdr:cNvSpPr>
          <a:spLocks/>
        </xdr:cNvSpPr>
      </xdr:nvSpPr>
      <xdr:spPr>
        <a:xfrm flipV="1">
          <a:off x="1266825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34" name="Line 1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35" name="Line 1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36" name="Line 18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37" name="Line 19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38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114300</xdr:rowOff>
    </xdr:from>
    <xdr:to>
      <xdr:col>24</xdr:col>
      <xdr:colOff>495300</xdr:colOff>
      <xdr:row>22</xdr:row>
      <xdr:rowOff>152400</xdr:rowOff>
    </xdr:to>
    <xdr:sp>
      <xdr:nvSpPr>
        <xdr:cNvPr id="39" name="Line 25"/>
        <xdr:cNvSpPr>
          <a:spLocks/>
        </xdr:cNvSpPr>
      </xdr:nvSpPr>
      <xdr:spPr>
        <a:xfrm flipH="1">
          <a:off x="171259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40" name="Line 28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41" name="Line 29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42" name="Line 30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43" name="Line 31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4" name="Line 40"/>
        <xdr:cNvSpPr>
          <a:spLocks/>
        </xdr:cNvSpPr>
      </xdr:nvSpPr>
      <xdr:spPr>
        <a:xfrm flipV="1">
          <a:off x="20097750" y="71151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64</xdr:col>
      <xdr:colOff>476250</xdr:colOff>
      <xdr:row>28</xdr:row>
      <xdr:rowOff>114300</xdr:rowOff>
    </xdr:to>
    <xdr:sp>
      <xdr:nvSpPr>
        <xdr:cNvPr id="45" name="Line 41"/>
        <xdr:cNvSpPr>
          <a:spLocks/>
        </xdr:cNvSpPr>
      </xdr:nvSpPr>
      <xdr:spPr>
        <a:xfrm flipV="1">
          <a:off x="33308925" y="7115175"/>
          <a:ext cx="14563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6" name="Line 4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7" name="Line 4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25</xdr:col>
      <xdr:colOff>266700</xdr:colOff>
      <xdr:row>28</xdr:row>
      <xdr:rowOff>0</xdr:rowOff>
    </xdr:to>
    <xdr:sp>
      <xdr:nvSpPr>
        <xdr:cNvPr id="48" name="Line 50"/>
        <xdr:cNvSpPr>
          <a:spLocks/>
        </xdr:cNvSpPr>
      </xdr:nvSpPr>
      <xdr:spPr>
        <a:xfrm flipH="1" flipV="1">
          <a:off x="1489710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49" name="Line 64"/>
        <xdr:cNvSpPr>
          <a:spLocks/>
        </xdr:cNvSpPr>
      </xdr:nvSpPr>
      <xdr:spPr>
        <a:xfrm>
          <a:off x="193548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733425</xdr:colOff>
      <xdr:row>22</xdr:row>
      <xdr:rowOff>114300</xdr:rowOff>
    </xdr:from>
    <xdr:to>
      <xdr:col>62</xdr:col>
      <xdr:colOff>685800</xdr:colOff>
      <xdr:row>22</xdr:row>
      <xdr:rowOff>114300</xdr:rowOff>
    </xdr:to>
    <xdr:sp>
      <xdr:nvSpPr>
        <xdr:cNvPr id="50" name="Line 123"/>
        <xdr:cNvSpPr>
          <a:spLocks/>
        </xdr:cNvSpPr>
      </xdr:nvSpPr>
      <xdr:spPr>
        <a:xfrm flipV="1">
          <a:off x="36242625" y="5743575"/>
          <a:ext cx="103536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0</xdr:rowOff>
    </xdr:from>
    <xdr:to>
      <xdr:col>26</xdr:col>
      <xdr:colOff>495300</xdr:colOff>
      <xdr:row>28</xdr:row>
      <xdr:rowOff>76200</xdr:rowOff>
    </xdr:to>
    <xdr:sp>
      <xdr:nvSpPr>
        <xdr:cNvPr id="51" name="Line 394"/>
        <xdr:cNvSpPr>
          <a:spLocks/>
        </xdr:cNvSpPr>
      </xdr:nvSpPr>
      <xdr:spPr>
        <a:xfrm>
          <a:off x="186118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52" name="Line 432"/>
        <xdr:cNvSpPr>
          <a:spLocks/>
        </xdr:cNvSpPr>
      </xdr:nvSpPr>
      <xdr:spPr>
        <a:xfrm flipV="1">
          <a:off x="33099375" y="7800975"/>
          <a:ext cx="17745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53" name="Line 433"/>
        <xdr:cNvSpPr>
          <a:spLocks/>
        </xdr:cNvSpPr>
      </xdr:nvSpPr>
      <xdr:spPr>
        <a:xfrm flipV="1">
          <a:off x="22326600" y="7800975"/>
          <a:ext cx="1033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54" name="Line 434"/>
        <xdr:cNvSpPr>
          <a:spLocks/>
        </xdr:cNvSpPr>
      </xdr:nvSpPr>
      <xdr:spPr>
        <a:xfrm>
          <a:off x="2158365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114300</xdr:rowOff>
    </xdr:from>
    <xdr:to>
      <xdr:col>27</xdr:col>
      <xdr:colOff>266700</xdr:colOff>
      <xdr:row>30</xdr:row>
      <xdr:rowOff>85725</xdr:rowOff>
    </xdr:to>
    <xdr:sp>
      <xdr:nvSpPr>
        <xdr:cNvPr id="55" name="Line 435"/>
        <xdr:cNvSpPr>
          <a:spLocks/>
        </xdr:cNvSpPr>
      </xdr:nvSpPr>
      <xdr:spPr>
        <a:xfrm>
          <a:off x="19335750" y="734377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6" name="Oval 4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476250</xdr:colOff>
      <xdr:row>37</xdr:row>
      <xdr:rowOff>95250</xdr:rowOff>
    </xdr:from>
    <xdr:to>
      <xdr:col>55</xdr:col>
      <xdr:colOff>247650</xdr:colOff>
      <xdr:row>39</xdr:row>
      <xdr:rowOff>95250</xdr:rowOff>
    </xdr:to>
    <xdr:sp>
      <xdr:nvSpPr>
        <xdr:cNvPr id="57" name="Line 439"/>
        <xdr:cNvSpPr>
          <a:spLocks/>
        </xdr:cNvSpPr>
      </xdr:nvSpPr>
      <xdr:spPr>
        <a:xfrm flipV="1">
          <a:off x="40443150" y="9153525"/>
          <a:ext cx="742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29</xdr:col>
      <xdr:colOff>266700</xdr:colOff>
      <xdr:row>32</xdr:row>
      <xdr:rowOff>114300</xdr:rowOff>
    </xdr:to>
    <xdr:sp>
      <xdr:nvSpPr>
        <xdr:cNvPr id="58" name="Line 440"/>
        <xdr:cNvSpPr>
          <a:spLocks/>
        </xdr:cNvSpPr>
      </xdr:nvSpPr>
      <xdr:spPr>
        <a:xfrm>
          <a:off x="17868900" y="68865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59" name="Line 441"/>
        <xdr:cNvSpPr>
          <a:spLocks/>
        </xdr:cNvSpPr>
      </xdr:nvSpPr>
      <xdr:spPr>
        <a:xfrm>
          <a:off x="2084070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48</xdr:col>
      <xdr:colOff>733425</xdr:colOff>
      <xdr:row>22</xdr:row>
      <xdr:rowOff>114300</xdr:rowOff>
    </xdr:to>
    <xdr:sp>
      <xdr:nvSpPr>
        <xdr:cNvPr id="60" name="Line 454"/>
        <xdr:cNvSpPr>
          <a:spLocks/>
        </xdr:cNvSpPr>
      </xdr:nvSpPr>
      <xdr:spPr>
        <a:xfrm flipV="1">
          <a:off x="17868900" y="5743575"/>
          <a:ext cx="18373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S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27</xdr:col>
      <xdr:colOff>266700</xdr:colOff>
      <xdr:row>30</xdr:row>
      <xdr:rowOff>85725</xdr:rowOff>
    </xdr:from>
    <xdr:to>
      <xdr:col>28</xdr:col>
      <xdr:colOff>495300</xdr:colOff>
      <xdr:row>31</xdr:row>
      <xdr:rowOff>0</xdr:rowOff>
    </xdr:to>
    <xdr:sp>
      <xdr:nvSpPr>
        <xdr:cNvPr id="64" name="Line 558"/>
        <xdr:cNvSpPr>
          <a:spLocks/>
        </xdr:cNvSpPr>
      </xdr:nvSpPr>
      <xdr:spPr>
        <a:xfrm>
          <a:off x="20097750" y="7543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0</xdr:rowOff>
    </xdr:from>
    <xdr:to>
      <xdr:col>68</xdr:col>
      <xdr:colOff>495300</xdr:colOff>
      <xdr:row>29</xdr:row>
      <xdr:rowOff>85725</xdr:rowOff>
    </xdr:to>
    <xdr:sp>
      <xdr:nvSpPr>
        <xdr:cNvPr id="65" name="Line 621"/>
        <xdr:cNvSpPr>
          <a:spLocks/>
        </xdr:cNvSpPr>
      </xdr:nvSpPr>
      <xdr:spPr>
        <a:xfrm flipV="1">
          <a:off x="49358550" y="6772275"/>
          <a:ext cx="1504950" cy="542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30</xdr:row>
      <xdr:rowOff>219075</xdr:rowOff>
    </xdr:from>
    <xdr:to>
      <xdr:col>64</xdr:col>
      <xdr:colOff>476250</xdr:colOff>
      <xdr:row>31</xdr:row>
      <xdr:rowOff>76200</xdr:rowOff>
    </xdr:to>
    <xdr:sp>
      <xdr:nvSpPr>
        <xdr:cNvPr id="66" name="Line 622"/>
        <xdr:cNvSpPr>
          <a:spLocks/>
        </xdr:cNvSpPr>
      </xdr:nvSpPr>
      <xdr:spPr>
        <a:xfrm flipV="1">
          <a:off x="47129700" y="767715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76200</xdr:rowOff>
    </xdr:from>
    <xdr:to>
      <xdr:col>63</xdr:col>
      <xdr:colOff>247650</xdr:colOff>
      <xdr:row>31</xdr:row>
      <xdr:rowOff>114300</xdr:rowOff>
    </xdr:to>
    <xdr:sp>
      <xdr:nvSpPr>
        <xdr:cNvPr id="67" name="Line 623"/>
        <xdr:cNvSpPr>
          <a:spLocks/>
        </xdr:cNvSpPr>
      </xdr:nvSpPr>
      <xdr:spPr>
        <a:xfrm flipV="1">
          <a:off x="4638675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68" name="Line 654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69" name="Line 655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238125</xdr:colOff>
      <xdr:row>19</xdr:row>
      <xdr:rowOff>9525</xdr:rowOff>
    </xdr:from>
    <xdr:to>
      <xdr:col>40</xdr:col>
      <xdr:colOff>0</xdr:colOff>
      <xdr:row>21</xdr:row>
      <xdr:rowOff>0</xdr:rowOff>
    </xdr:to>
    <xdr:pic>
      <xdr:nvPicPr>
        <xdr:cNvPr id="70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13025" y="49530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171450</xdr:colOff>
      <xdr:row>23</xdr:row>
      <xdr:rowOff>114300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28917900" y="5972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oneCellAnchor>
    <xdr:from>
      <xdr:col>39</xdr:col>
      <xdr:colOff>171450</xdr:colOff>
      <xdr:row>26</xdr:row>
      <xdr:rowOff>114300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28917900" y="6657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twoCellAnchor>
    <xdr:from>
      <xdr:col>44</xdr:col>
      <xdr:colOff>714375</xdr:colOff>
      <xdr:row>34</xdr:row>
      <xdr:rowOff>114300</xdr:rowOff>
    </xdr:from>
    <xdr:to>
      <xdr:col>55</xdr:col>
      <xdr:colOff>247650</xdr:colOff>
      <xdr:row>34</xdr:row>
      <xdr:rowOff>114300</xdr:rowOff>
    </xdr:to>
    <xdr:sp>
      <xdr:nvSpPr>
        <xdr:cNvPr id="73" name="Line 856"/>
        <xdr:cNvSpPr>
          <a:spLocks/>
        </xdr:cNvSpPr>
      </xdr:nvSpPr>
      <xdr:spPr>
        <a:xfrm flipV="1">
          <a:off x="33099375" y="8486775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74" name="Line 857"/>
        <xdr:cNvSpPr>
          <a:spLocks/>
        </xdr:cNvSpPr>
      </xdr:nvSpPr>
      <xdr:spPr>
        <a:xfrm flipV="1">
          <a:off x="24555450" y="8486775"/>
          <a:ext cx="810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75" name="Line 858"/>
        <xdr:cNvSpPr>
          <a:spLocks/>
        </xdr:cNvSpPr>
      </xdr:nvSpPr>
      <xdr:spPr>
        <a:xfrm>
          <a:off x="238125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S</a:t>
          </a:r>
        </a:p>
      </xdr:txBody>
    </xdr:sp>
    <xdr:clientData/>
  </xdr:one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77" name="Line 862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71</xdr:col>
      <xdr:colOff>266700</xdr:colOff>
      <xdr:row>28</xdr:row>
      <xdr:rowOff>0</xdr:rowOff>
    </xdr:to>
    <xdr:sp>
      <xdr:nvSpPr>
        <xdr:cNvPr id="78" name="Line 863"/>
        <xdr:cNvSpPr>
          <a:spLocks/>
        </xdr:cNvSpPr>
      </xdr:nvSpPr>
      <xdr:spPr>
        <a:xfrm flipV="1">
          <a:off x="49358550" y="64293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0</xdr:rowOff>
    </xdr:from>
    <xdr:to>
      <xdr:col>66</xdr:col>
      <xdr:colOff>476250</xdr:colOff>
      <xdr:row>28</xdr:row>
      <xdr:rowOff>76200</xdr:rowOff>
    </xdr:to>
    <xdr:sp>
      <xdr:nvSpPr>
        <xdr:cNvPr id="79" name="Line 864"/>
        <xdr:cNvSpPr>
          <a:spLocks/>
        </xdr:cNvSpPr>
      </xdr:nvSpPr>
      <xdr:spPr>
        <a:xfrm flipV="1">
          <a:off x="48615600" y="70008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76200</xdr:rowOff>
    </xdr:from>
    <xdr:to>
      <xdr:col>65</xdr:col>
      <xdr:colOff>247650</xdr:colOff>
      <xdr:row>28</xdr:row>
      <xdr:rowOff>114300</xdr:rowOff>
    </xdr:to>
    <xdr:sp>
      <xdr:nvSpPr>
        <xdr:cNvPr id="80" name="Line 865"/>
        <xdr:cNvSpPr>
          <a:spLocks/>
        </xdr:cNvSpPr>
      </xdr:nvSpPr>
      <xdr:spPr>
        <a:xfrm flipV="1">
          <a:off x="47872650" y="7077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76200</xdr:rowOff>
    </xdr:to>
    <xdr:sp>
      <xdr:nvSpPr>
        <xdr:cNvPr id="81" name="Line 867"/>
        <xdr:cNvSpPr>
          <a:spLocks/>
        </xdr:cNvSpPr>
      </xdr:nvSpPr>
      <xdr:spPr>
        <a:xfrm flipV="1">
          <a:off x="419290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76200</xdr:rowOff>
    </xdr:from>
    <xdr:to>
      <xdr:col>56</xdr:col>
      <xdr:colOff>476250</xdr:colOff>
      <xdr:row>34</xdr:row>
      <xdr:rowOff>114300</xdr:rowOff>
    </xdr:to>
    <xdr:sp>
      <xdr:nvSpPr>
        <xdr:cNvPr id="82" name="Line 868"/>
        <xdr:cNvSpPr>
          <a:spLocks/>
        </xdr:cNvSpPr>
      </xdr:nvSpPr>
      <xdr:spPr>
        <a:xfrm flipV="1">
          <a:off x="411861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66675</xdr:rowOff>
    </xdr:from>
    <xdr:to>
      <xdr:col>65</xdr:col>
      <xdr:colOff>247650</xdr:colOff>
      <xdr:row>30</xdr:row>
      <xdr:rowOff>219075</xdr:rowOff>
    </xdr:to>
    <xdr:sp>
      <xdr:nvSpPr>
        <xdr:cNvPr id="83" name="Line 869"/>
        <xdr:cNvSpPr>
          <a:spLocks/>
        </xdr:cNvSpPr>
      </xdr:nvSpPr>
      <xdr:spPr>
        <a:xfrm flipV="1">
          <a:off x="47872650" y="752475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114300</xdr:rowOff>
    </xdr:from>
    <xdr:to>
      <xdr:col>58</xdr:col>
      <xdr:colOff>476250</xdr:colOff>
      <xdr:row>34</xdr:row>
      <xdr:rowOff>0</xdr:rowOff>
    </xdr:to>
    <xdr:sp>
      <xdr:nvSpPr>
        <xdr:cNvPr id="84" name="Line 870"/>
        <xdr:cNvSpPr>
          <a:spLocks/>
        </xdr:cNvSpPr>
      </xdr:nvSpPr>
      <xdr:spPr>
        <a:xfrm flipV="1">
          <a:off x="4267200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85" name="Group 873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8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88" name="Group 876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8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114300</xdr:rowOff>
    </xdr:from>
    <xdr:to>
      <xdr:col>20</xdr:col>
      <xdr:colOff>647700</xdr:colOff>
      <xdr:row>27</xdr:row>
      <xdr:rowOff>28575</xdr:rowOff>
    </xdr:to>
    <xdr:grpSp>
      <xdr:nvGrpSpPr>
        <xdr:cNvPr id="91" name="Group 879"/>
        <xdr:cNvGrpSpPr>
          <a:grpSpLocks noChangeAspect="1"/>
        </xdr:cNvGrpSpPr>
      </xdr:nvGrpSpPr>
      <xdr:grpSpPr>
        <a:xfrm>
          <a:off x="147447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647700</xdr:colOff>
      <xdr:row>29</xdr:row>
      <xdr:rowOff>28575</xdr:rowOff>
    </xdr:to>
    <xdr:grpSp>
      <xdr:nvGrpSpPr>
        <xdr:cNvPr id="94" name="Group 882"/>
        <xdr:cNvGrpSpPr>
          <a:grpSpLocks noChangeAspect="1"/>
        </xdr:cNvGrpSpPr>
      </xdr:nvGrpSpPr>
      <xdr:grpSpPr>
        <a:xfrm>
          <a:off x="1771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8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29</xdr:row>
      <xdr:rowOff>114300</xdr:rowOff>
    </xdr:from>
    <xdr:to>
      <xdr:col>26</xdr:col>
      <xdr:colOff>628650</xdr:colOff>
      <xdr:row>31</xdr:row>
      <xdr:rowOff>28575</xdr:rowOff>
    </xdr:to>
    <xdr:grpSp>
      <xdr:nvGrpSpPr>
        <xdr:cNvPr id="97" name="Group 891"/>
        <xdr:cNvGrpSpPr>
          <a:grpSpLocks noChangeAspect="1"/>
        </xdr:cNvGrpSpPr>
      </xdr:nvGrpSpPr>
      <xdr:grpSpPr>
        <a:xfrm>
          <a:off x="191833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8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32</xdr:row>
      <xdr:rowOff>114300</xdr:rowOff>
    </xdr:from>
    <xdr:to>
      <xdr:col>30</xdr:col>
      <xdr:colOff>495300</xdr:colOff>
      <xdr:row>33</xdr:row>
      <xdr:rowOff>85725</xdr:rowOff>
    </xdr:to>
    <xdr:sp>
      <xdr:nvSpPr>
        <xdr:cNvPr id="100" name="Line 903"/>
        <xdr:cNvSpPr>
          <a:spLocks/>
        </xdr:cNvSpPr>
      </xdr:nvSpPr>
      <xdr:spPr>
        <a:xfrm>
          <a:off x="21583650" y="8029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85725</xdr:rowOff>
    </xdr:from>
    <xdr:to>
      <xdr:col>31</xdr:col>
      <xdr:colOff>266700</xdr:colOff>
      <xdr:row>34</xdr:row>
      <xdr:rowOff>0</xdr:rowOff>
    </xdr:to>
    <xdr:sp>
      <xdr:nvSpPr>
        <xdr:cNvPr id="101" name="Line 904"/>
        <xdr:cNvSpPr>
          <a:spLocks/>
        </xdr:cNvSpPr>
      </xdr:nvSpPr>
      <xdr:spPr>
        <a:xfrm>
          <a:off x="2232660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723900</xdr:colOff>
      <xdr:row>25</xdr:row>
      <xdr:rowOff>142875</xdr:rowOff>
    </xdr:from>
    <xdr:to>
      <xdr:col>39</xdr:col>
      <xdr:colOff>247650</xdr:colOff>
      <xdr:row>26</xdr:row>
      <xdr:rowOff>47625</xdr:rowOff>
    </xdr:to>
    <xdr:grpSp>
      <xdr:nvGrpSpPr>
        <xdr:cNvPr id="102" name="Group 925"/>
        <xdr:cNvGrpSpPr>
          <a:grpSpLocks/>
        </xdr:cNvGrpSpPr>
      </xdr:nvGrpSpPr>
      <xdr:grpSpPr>
        <a:xfrm>
          <a:off x="28498800" y="64579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103" name="Line 92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2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92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23</xdr:row>
      <xdr:rowOff>0</xdr:rowOff>
    </xdr:from>
    <xdr:to>
      <xdr:col>16</xdr:col>
      <xdr:colOff>476250</xdr:colOff>
      <xdr:row>28</xdr:row>
      <xdr:rowOff>0</xdr:rowOff>
    </xdr:to>
    <xdr:sp>
      <xdr:nvSpPr>
        <xdr:cNvPr id="108" name="Line 934"/>
        <xdr:cNvSpPr>
          <a:spLocks/>
        </xdr:cNvSpPr>
      </xdr:nvSpPr>
      <xdr:spPr>
        <a:xfrm>
          <a:off x="119062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28</xdr:row>
      <xdr:rowOff>0</xdr:rowOff>
    </xdr:from>
    <xdr:ext cx="971550" cy="457200"/>
    <xdr:sp>
      <xdr:nvSpPr>
        <xdr:cNvPr id="109" name="text 774"/>
        <xdr:cNvSpPr txBox="1">
          <a:spLocks noChangeArrowheads="1"/>
        </xdr:cNvSpPr>
      </xdr:nvSpPr>
      <xdr:spPr>
        <a:xfrm>
          <a:off x="114300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7649 - 3SBI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28,615</a:t>
          </a:r>
        </a:p>
      </xdr:txBody>
    </xdr:sp>
    <xdr:clientData/>
  </xdr:oneCellAnchor>
  <xdr:twoCellAnchor>
    <xdr:from>
      <xdr:col>72</xdr:col>
      <xdr:colOff>476250</xdr:colOff>
      <xdr:row>23</xdr:row>
      <xdr:rowOff>0</xdr:rowOff>
    </xdr:from>
    <xdr:to>
      <xdr:col>72</xdr:col>
      <xdr:colOff>476250</xdr:colOff>
      <xdr:row>28</xdr:row>
      <xdr:rowOff>0</xdr:rowOff>
    </xdr:to>
    <xdr:sp>
      <xdr:nvSpPr>
        <xdr:cNvPr id="110" name="Line 936"/>
        <xdr:cNvSpPr>
          <a:spLocks/>
        </xdr:cNvSpPr>
      </xdr:nvSpPr>
      <xdr:spPr>
        <a:xfrm>
          <a:off x="538162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21</xdr:row>
      <xdr:rowOff>0</xdr:rowOff>
    </xdr:from>
    <xdr:ext cx="971550" cy="457200"/>
    <xdr:sp>
      <xdr:nvSpPr>
        <xdr:cNvPr id="111" name="text 774"/>
        <xdr:cNvSpPr txBox="1">
          <a:spLocks noChangeArrowheads="1"/>
        </xdr:cNvSpPr>
      </xdr:nvSpPr>
      <xdr:spPr>
        <a:xfrm>
          <a:off x="533400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7648
km 28,081</a:t>
          </a:r>
        </a:p>
      </xdr:txBody>
    </xdr:sp>
    <xdr:clientData/>
  </xdr:oneCellAnchor>
  <xdr:twoCellAnchor>
    <xdr:from>
      <xdr:col>65</xdr:col>
      <xdr:colOff>247650</xdr:colOff>
      <xdr:row>29</xdr:row>
      <xdr:rowOff>85725</xdr:rowOff>
    </xdr:from>
    <xdr:to>
      <xdr:col>66</xdr:col>
      <xdr:colOff>476250</xdr:colOff>
      <xdr:row>30</xdr:row>
      <xdr:rowOff>66675</xdr:rowOff>
    </xdr:to>
    <xdr:sp>
      <xdr:nvSpPr>
        <xdr:cNvPr id="112" name="Line 938"/>
        <xdr:cNvSpPr>
          <a:spLocks/>
        </xdr:cNvSpPr>
      </xdr:nvSpPr>
      <xdr:spPr>
        <a:xfrm flipV="1">
          <a:off x="48615600" y="7315200"/>
          <a:ext cx="742950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31</xdr:row>
      <xdr:rowOff>114300</xdr:rowOff>
    </xdr:from>
    <xdr:to>
      <xdr:col>61</xdr:col>
      <xdr:colOff>247650</xdr:colOff>
      <xdr:row>33</xdr:row>
      <xdr:rowOff>114300</xdr:rowOff>
    </xdr:to>
    <xdr:sp>
      <xdr:nvSpPr>
        <xdr:cNvPr id="113" name="Line 939"/>
        <xdr:cNvSpPr>
          <a:spLocks/>
        </xdr:cNvSpPr>
      </xdr:nvSpPr>
      <xdr:spPr>
        <a:xfrm flipV="1">
          <a:off x="43414950" y="7800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114300</xdr:rowOff>
    </xdr:from>
    <xdr:to>
      <xdr:col>57</xdr:col>
      <xdr:colOff>247650</xdr:colOff>
      <xdr:row>35</xdr:row>
      <xdr:rowOff>180975</xdr:rowOff>
    </xdr:to>
    <xdr:sp>
      <xdr:nvSpPr>
        <xdr:cNvPr id="114" name="Line 940"/>
        <xdr:cNvSpPr>
          <a:spLocks/>
        </xdr:cNvSpPr>
      </xdr:nvSpPr>
      <xdr:spPr>
        <a:xfrm flipV="1">
          <a:off x="41929050" y="8486775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114300</xdr:rowOff>
    </xdr:from>
    <xdr:to>
      <xdr:col>58</xdr:col>
      <xdr:colOff>476250</xdr:colOff>
      <xdr:row>34</xdr:row>
      <xdr:rowOff>114300</xdr:rowOff>
    </xdr:to>
    <xdr:sp>
      <xdr:nvSpPr>
        <xdr:cNvPr id="115" name="Line 941"/>
        <xdr:cNvSpPr>
          <a:spLocks/>
        </xdr:cNvSpPr>
      </xdr:nvSpPr>
      <xdr:spPr>
        <a:xfrm flipV="1">
          <a:off x="42672000" y="82581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27</xdr:row>
      <xdr:rowOff>0</xdr:rowOff>
    </xdr:from>
    <xdr:to>
      <xdr:col>68</xdr:col>
      <xdr:colOff>647700</xdr:colOff>
      <xdr:row>28</xdr:row>
      <xdr:rowOff>142875</xdr:rowOff>
    </xdr:to>
    <xdr:grpSp>
      <xdr:nvGrpSpPr>
        <xdr:cNvPr id="116" name="Group 945"/>
        <xdr:cNvGrpSpPr>
          <a:grpSpLocks noChangeAspect="1"/>
        </xdr:cNvGrpSpPr>
      </xdr:nvGrpSpPr>
      <xdr:grpSpPr>
        <a:xfrm>
          <a:off x="5071110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9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33</xdr:row>
      <xdr:rowOff>114300</xdr:rowOff>
    </xdr:from>
    <xdr:to>
      <xdr:col>58</xdr:col>
      <xdr:colOff>628650</xdr:colOff>
      <xdr:row>35</xdr:row>
      <xdr:rowOff>28575</xdr:rowOff>
    </xdr:to>
    <xdr:grpSp>
      <xdr:nvGrpSpPr>
        <xdr:cNvPr id="119" name="Group 961"/>
        <xdr:cNvGrpSpPr>
          <a:grpSpLocks noChangeAspect="1"/>
        </xdr:cNvGrpSpPr>
      </xdr:nvGrpSpPr>
      <xdr:grpSpPr>
        <a:xfrm>
          <a:off x="432625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31</xdr:row>
      <xdr:rowOff>114300</xdr:rowOff>
    </xdr:from>
    <xdr:to>
      <xdr:col>62</xdr:col>
      <xdr:colOff>628650</xdr:colOff>
      <xdr:row>33</xdr:row>
      <xdr:rowOff>28575</xdr:rowOff>
    </xdr:to>
    <xdr:grpSp>
      <xdr:nvGrpSpPr>
        <xdr:cNvPr id="122" name="Group 968"/>
        <xdr:cNvGrpSpPr>
          <a:grpSpLocks noChangeAspect="1"/>
        </xdr:cNvGrpSpPr>
      </xdr:nvGrpSpPr>
      <xdr:grpSpPr>
        <a:xfrm>
          <a:off x="462343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9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31</xdr:row>
      <xdr:rowOff>114300</xdr:rowOff>
    </xdr:from>
    <xdr:to>
      <xdr:col>61</xdr:col>
      <xdr:colOff>409575</xdr:colOff>
      <xdr:row>33</xdr:row>
      <xdr:rowOff>28575</xdr:rowOff>
    </xdr:to>
    <xdr:grpSp>
      <xdr:nvGrpSpPr>
        <xdr:cNvPr id="125" name="Group 971"/>
        <xdr:cNvGrpSpPr>
          <a:grpSpLocks/>
        </xdr:cNvGrpSpPr>
      </xdr:nvGrpSpPr>
      <xdr:grpSpPr>
        <a:xfrm>
          <a:off x="454914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9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28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29" name="Line 975"/>
        <xdr:cNvSpPr>
          <a:spLocks/>
        </xdr:cNvSpPr>
      </xdr:nvSpPr>
      <xdr:spPr>
        <a:xfrm>
          <a:off x="647700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28</xdr:row>
      <xdr:rowOff>0</xdr:rowOff>
    </xdr:from>
    <xdr:ext cx="523875" cy="228600"/>
    <xdr:sp>
      <xdr:nvSpPr>
        <xdr:cNvPr id="130" name="text 7125"/>
        <xdr:cNvSpPr txBox="1">
          <a:spLocks noChangeArrowheads="1"/>
        </xdr:cNvSpPr>
      </xdr:nvSpPr>
      <xdr:spPr>
        <a:xfrm>
          <a:off x="580263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S a</a:t>
          </a:r>
        </a:p>
      </xdr:txBody>
    </xdr:sp>
    <xdr:clientData/>
  </xdr:oneCellAnchor>
  <xdr:twoCellAnchor>
    <xdr:from>
      <xdr:col>55</xdr:col>
      <xdr:colOff>247650</xdr:colOff>
      <xdr:row>35</xdr:row>
      <xdr:rowOff>180975</xdr:rowOff>
    </xdr:from>
    <xdr:to>
      <xdr:col>56</xdr:col>
      <xdr:colOff>476250</xdr:colOff>
      <xdr:row>37</xdr:row>
      <xdr:rowOff>95250</xdr:rowOff>
    </xdr:to>
    <xdr:sp>
      <xdr:nvSpPr>
        <xdr:cNvPr id="131" name="Line 979"/>
        <xdr:cNvSpPr>
          <a:spLocks/>
        </xdr:cNvSpPr>
      </xdr:nvSpPr>
      <xdr:spPr>
        <a:xfrm flipV="1">
          <a:off x="41186100" y="8782050"/>
          <a:ext cx="742950" cy="371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21</xdr:row>
      <xdr:rowOff>57150</xdr:rowOff>
    </xdr:from>
    <xdr:to>
      <xdr:col>24</xdr:col>
      <xdr:colOff>657225</xdr:colOff>
      <xdr:row>21</xdr:row>
      <xdr:rowOff>180975</xdr:rowOff>
    </xdr:to>
    <xdr:sp>
      <xdr:nvSpPr>
        <xdr:cNvPr id="132" name="kreslení 16"/>
        <xdr:cNvSpPr>
          <a:spLocks/>
        </xdr:cNvSpPr>
      </xdr:nvSpPr>
      <xdr:spPr>
        <a:xfrm>
          <a:off x="1767840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257175</xdr:colOff>
      <xdr:row>35</xdr:row>
      <xdr:rowOff>9525</xdr:rowOff>
    </xdr:from>
    <xdr:to>
      <xdr:col>30</xdr:col>
      <xdr:colOff>695325</xdr:colOff>
      <xdr:row>36</xdr:row>
      <xdr:rowOff>0</xdr:rowOff>
    </xdr:to>
    <xdr:grpSp>
      <xdr:nvGrpSpPr>
        <xdr:cNvPr id="133" name="Group 988"/>
        <xdr:cNvGrpSpPr>
          <a:grpSpLocks/>
        </xdr:cNvGrpSpPr>
      </xdr:nvGrpSpPr>
      <xdr:grpSpPr>
        <a:xfrm>
          <a:off x="22088475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4" name="Oval 9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9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28575</xdr:colOff>
      <xdr:row>32</xdr:row>
      <xdr:rowOff>47625</xdr:rowOff>
    </xdr:from>
    <xdr:to>
      <xdr:col>32</xdr:col>
      <xdr:colOff>381000</xdr:colOff>
      <xdr:row>32</xdr:row>
      <xdr:rowOff>171450</xdr:rowOff>
    </xdr:to>
    <xdr:sp>
      <xdr:nvSpPr>
        <xdr:cNvPr id="138" name="kreslení 427"/>
        <xdr:cNvSpPr>
          <a:spLocks/>
        </xdr:cNvSpPr>
      </xdr:nvSpPr>
      <xdr:spPr>
        <a:xfrm>
          <a:off x="23345775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28575</xdr:colOff>
      <xdr:row>35</xdr:row>
      <xdr:rowOff>57150</xdr:rowOff>
    </xdr:from>
    <xdr:to>
      <xdr:col>32</xdr:col>
      <xdr:colOff>381000</xdr:colOff>
      <xdr:row>35</xdr:row>
      <xdr:rowOff>180975</xdr:rowOff>
    </xdr:to>
    <xdr:sp>
      <xdr:nvSpPr>
        <xdr:cNvPr id="139" name="kreslení 427"/>
        <xdr:cNvSpPr>
          <a:spLocks/>
        </xdr:cNvSpPr>
      </xdr:nvSpPr>
      <xdr:spPr>
        <a:xfrm>
          <a:off x="23345775" y="8658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20</xdr:row>
      <xdr:rowOff>9525</xdr:rowOff>
    </xdr:from>
    <xdr:to>
      <xdr:col>23</xdr:col>
      <xdr:colOff>485775</xdr:colOff>
      <xdr:row>21</xdr:row>
      <xdr:rowOff>0</xdr:rowOff>
    </xdr:to>
    <xdr:grpSp>
      <xdr:nvGrpSpPr>
        <xdr:cNvPr id="140" name="Group 995"/>
        <xdr:cNvGrpSpPr>
          <a:grpSpLocks/>
        </xdr:cNvGrpSpPr>
      </xdr:nvGrpSpPr>
      <xdr:grpSpPr>
        <a:xfrm>
          <a:off x="1690687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1" name="Oval 9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9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20</xdr:row>
      <xdr:rowOff>9525</xdr:rowOff>
    </xdr:from>
    <xdr:to>
      <xdr:col>61</xdr:col>
      <xdr:colOff>466725</xdr:colOff>
      <xdr:row>21</xdr:row>
      <xdr:rowOff>0</xdr:rowOff>
    </xdr:to>
    <xdr:grpSp>
      <xdr:nvGrpSpPr>
        <xdr:cNvPr id="145" name="Group 1007"/>
        <xdr:cNvGrpSpPr>
          <a:grpSpLocks/>
        </xdr:cNvGrpSpPr>
      </xdr:nvGrpSpPr>
      <xdr:grpSpPr>
        <a:xfrm>
          <a:off x="454247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6" name="Oval 10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0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0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657225</xdr:colOff>
      <xdr:row>22</xdr:row>
      <xdr:rowOff>57150</xdr:rowOff>
    </xdr:from>
    <xdr:to>
      <xdr:col>17</xdr:col>
      <xdr:colOff>381000</xdr:colOff>
      <xdr:row>22</xdr:row>
      <xdr:rowOff>171450</xdr:rowOff>
    </xdr:to>
    <xdr:grpSp>
      <xdr:nvGrpSpPr>
        <xdr:cNvPr id="150" name="Group 12"/>
        <xdr:cNvGrpSpPr>
          <a:grpSpLocks noChangeAspect="1"/>
        </xdr:cNvGrpSpPr>
      </xdr:nvGrpSpPr>
      <xdr:grpSpPr>
        <a:xfrm>
          <a:off x="12087225" y="5686425"/>
          <a:ext cx="695325" cy="114300"/>
          <a:chOff x="434" y="767"/>
          <a:chExt cx="64" cy="12"/>
        </a:xfrm>
        <a:solidFill>
          <a:srgbClr val="FFFFFF"/>
        </a:solidFill>
      </xdr:grpSpPr>
      <xdr:sp>
        <xdr:nvSpPr>
          <xdr:cNvPr id="151" name="Line 13"/>
          <xdr:cNvSpPr>
            <a:spLocks noChangeAspect="1"/>
          </xdr:cNvSpPr>
        </xdr:nvSpPr>
        <xdr:spPr>
          <a:xfrm>
            <a:off x="482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4"/>
          <xdr:cNvSpPr>
            <a:spLocks noChangeAspect="1"/>
          </xdr:cNvSpPr>
        </xdr:nvSpPr>
        <xdr:spPr>
          <a:xfrm>
            <a:off x="446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"/>
          <xdr:cNvSpPr>
            <a:spLocks noChangeAspect="1"/>
          </xdr:cNvSpPr>
        </xdr:nvSpPr>
        <xdr:spPr>
          <a:xfrm>
            <a:off x="434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6"/>
          <xdr:cNvSpPr>
            <a:spLocks noChangeAspect="1"/>
          </xdr:cNvSpPr>
        </xdr:nvSpPr>
        <xdr:spPr>
          <a:xfrm>
            <a:off x="495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5" name="Group 17"/>
          <xdr:cNvGrpSpPr>
            <a:grpSpLocks noChangeAspect="1"/>
          </xdr:cNvGrpSpPr>
        </xdr:nvGrpSpPr>
        <xdr:grpSpPr>
          <a:xfrm>
            <a:off x="470" y="76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56" name="Line 18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Line 19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Line 20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9" name="Rectangle 21"/>
          <xdr:cNvSpPr>
            <a:spLocks noChangeAspect="1"/>
          </xdr:cNvSpPr>
        </xdr:nvSpPr>
        <xdr:spPr>
          <a:xfrm>
            <a:off x="458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2"/>
          <xdr:cNvSpPr>
            <a:spLocks noChangeAspect="1"/>
          </xdr:cNvSpPr>
        </xdr:nvSpPr>
        <xdr:spPr>
          <a:xfrm>
            <a:off x="458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27</xdr:row>
      <xdr:rowOff>57150</xdr:rowOff>
    </xdr:from>
    <xdr:to>
      <xdr:col>72</xdr:col>
      <xdr:colOff>228600</xdr:colOff>
      <xdr:row>27</xdr:row>
      <xdr:rowOff>171450</xdr:rowOff>
    </xdr:to>
    <xdr:grpSp>
      <xdr:nvGrpSpPr>
        <xdr:cNvPr id="161" name="Group 23"/>
        <xdr:cNvGrpSpPr>
          <a:grpSpLocks noChangeAspect="1"/>
        </xdr:cNvGrpSpPr>
      </xdr:nvGrpSpPr>
      <xdr:grpSpPr>
        <a:xfrm>
          <a:off x="52873275" y="6829425"/>
          <a:ext cx="695325" cy="114300"/>
          <a:chOff x="274" y="767"/>
          <a:chExt cx="64" cy="12"/>
        </a:xfrm>
        <a:solidFill>
          <a:srgbClr val="FFFFFF"/>
        </a:solidFill>
      </xdr:grpSpPr>
      <xdr:sp>
        <xdr:nvSpPr>
          <xdr:cNvPr id="162" name="Line 24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5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6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7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28"/>
          <xdr:cNvSpPr>
            <a:spLocks noChangeAspect="1"/>
          </xdr:cNvSpPr>
        </xdr:nvSpPr>
        <xdr:spPr>
          <a:xfrm flipV="1">
            <a:off x="290" y="76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29"/>
          <xdr:cNvSpPr>
            <a:spLocks noChangeAspect="1"/>
          </xdr:cNvSpPr>
        </xdr:nvSpPr>
        <xdr:spPr>
          <a:xfrm>
            <a:off x="290" y="77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0"/>
          <xdr:cNvSpPr>
            <a:spLocks noChangeAspect="1"/>
          </xdr:cNvSpPr>
        </xdr:nvSpPr>
        <xdr:spPr>
          <a:xfrm>
            <a:off x="302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31"/>
          <xdr:cNvSpPr>
            <a:spLocks noChangeAspect="1"/>
          </xdr:cNvSpPr>
        </xdr:nvSpPr>
        <xdr:spPr>
          <a:xfrm>
            <a:off x="302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76200</xdr:colOff>
      <xdr:row>24</xdr:row>
      <xdr:rowOff>57150</xdr:rowOff>
    </xdr:from>
    <xdr:to>
      <xdr:col>80</xdr:col>
      <xdr:colOff>904875</xdr:colOff>
      <xdr:row>24</xdr:row>
      <xdr:rowOff>171450</xdr:rowOff>
    </xdr:to>
    <xdr:grpSp>
      <xdr:nvGrpSpPr>
        <xdr:cNvPr id="170" name="Group 32"/>
        <xdr:cNvGrpSpPr>
          <a:grpSpLocks noChangeAspect="1"/>
        </xdr:cNvGrpSpPr>
      </xdr:nvGrpSpPr>
      <xdr:grpSpPr>
        <a:xfrm>
          <a:off x="59359800" y="6143625"/>
          <a:ext cx="828675" cy="114300"/>
          <a:chOff x="410" y="719"/>
          <a:chExt cx="76" cy="12"/>
        </a:xfrm>
        <a:solidFill>
          <a:srgbClr val="FFFFFF"/>
        </a:solidFill>
      </xdr:grpSpPr>
      <xdr:sp>
        <xdr:nvSpPr>
          <xdr:cNvPr id="171" name="Oval 33"/>
          <xdr:cNvSpPr>
            <a:spLocks noChangeAspect="1"/>
          </xdr:cNvSpPr>
        </xdr:nvSpPr>
        <xdr:spPr>
          <a:xfrm>
            <a:off x="446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34"/>
          <xdr:cNvSpPr>
            <a:spLocks noChangeAspect="1"/>
          </xdr:cNvSpPr>
        </xdr:nvSpPr>
        <xdr:spPr>
          <a:xfrm>
            <a:off x="470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5"/>
          <xdr:cNvSpPr>
            <a:spLocks noChangeAspect="1"/>
          </xdr:cNvSpPr>
        </xdr:nvSpPr>
        <xdr:spPr>
          <a:xfrm>
            <a:off x="43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6"/>
          <xdr:cNvSpPr>
            <a:spLocks noChangeAspect="1"/>
          </xdr:cNvSpPr>
        </xdr:nvSpPr>
        <xdr:spPr>
          <a:xfrm>
            <a:off x="410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7"/>
          <xdr:cNvSpPr>
            <a:spLocks noChangeAspect="1"/>
          </xdr:cNvSpPr>
        </xdr:nvSpPr>
        <xdr:spPr>
          <a:xfrm>
            <a:off x="422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8"/>
          <xdr:cNvSpPr>
            <a:spLocks noChangeAspect="1"/>
          </xdr:cNvSpPr>
        </xdr:nvSpPr>
        <xdr:spPr>
          <a:xfrm>
            <a:off x="483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9"/>
          <xdr:cNvSpPr>
            <a:spLocks noChangeAspect="1"/>
          </xdr:cNvSpPr>
        </xdr:nvSpPr>
        <xdr:spPr>
          <a:xfrm>
            <a:off x="458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40"/>
          <xdr:cNvSpPr>
            <a:spLocks noChangeAspect="1"/>
          </xdr:cNvSpPr>
        </xdr:nvSpPr>
        <xdr:spPr>
          <a:xfrm flipV="1">
            <a:off x="460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41"/>
          <xdr:cNvSpPr>
            <a:spLocks noChangeAspect="1"/>
          </xdr:cNvSpPr>
        </xdr:nvSpPr>
        <xdr:spPr>
          <a:xfrm flipV="1">
            <a:off x="448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42"/>
          <xdr:cNvSpPr>
            <a:spLocks noChangeAspect="1"/>
          </xdr:cNvSpPr>
        </xdr:nvSpPr>
        <xdr:spPr>
          <a:xfrm>
            <a:off x="460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43"/>
          <xdr:cNvSpPr>
            <a:spLocks noChangeAspect="1"/>
          </xdr:cNvSpPr>
        </xdr:nvSpPr>
        <xdr:spPr>
          <a:xfrm>
            <a:off x="448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26</xdr:row>
      <xdr:rowOff>57150</xdr:rowOff>
    </xdr:from>
    <xdr:to>
      <xdr:col>7</xdr:col>
      <xdr:colOff>57150</xdr:colOff>
      <xdr:row>26</xdr:row>
      <xdr:rowOff>171450</xdr:rowOff>
    </xdr:to>
    <xdr:grpSp>
      <xdr:nvGrpSpPr>
        <xdr:cNvPr id="182" name="Group 44"/>
        <xdr:cNvGrpSpPr>
          <a:grpSpLocks noChangeAspect="1"/>
        </xdr:cNvGrpSpPr>
      </xdr:nvGrpSpPr>
      <xdr:grpSpPr>
        <a:xfrm>
          <a:off x="4067175" y="6600825"/>
          <a:ext cx="962025" cy="114300"/>
          <a:chOff x="274" y="743"/>
          <a:chExt cx="88" cy="12"/>
        </a:xfrm>
        <a:solidFill>
          <a:srgbClr val="FFFFFF"/>
        </a:solidFill>
      </xdr:grpSpPr>
      <xdr:sp>
        <xdr:nvSpPr>
          <xdr:cNvPr id="183" name="Line 45"/>
          <xdr:cNvSpPr>
            <a:spLocks noChangeAspect="1"/>
          </xdr:cNvSpPr>
        </xdr:nvSpPr>
        <xdr:spPr>
          <a:xfrm>
            <a:off x="277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6"/>
          <xdr:cNvSpPr>
            <a:spLocks noChangeAspect="1"/>
          </xdr:cNvSpPr>
        </xdr:nvSpPr>
        <xdr:spPr>
          <a:xfrm>
            <a:off x="326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7"/>
          <xdr:cNvSpPr>
            <a:spLocks noChangeAspect="1"/>
          </xdr:cNvSpPr>
        </xdr:nvSpPr>
        <xdr:spPr>
          <a:xfrm>
            <a:off x="314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8"/>
          <xdr:cNvSpPr>
            <a:spLocks noChangeAspect="1"/>
          </xdr:cNvSpPr>
        </xdr:nvSpPr>
        <xdr:spPr>
          <a:xfrm>
            <a:off x="302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9"/>
          <xdr:cNvSpPr>
            <a:spLocks noChangeAspect="1"/>
          </xdr:cNvSpPr>
        </xdr:nvSpPr>
        <xdr:spPr>
          <a:xfrm>
            <a:off x="274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50"/>
          <xdr:cNvSpPr>
            <a:spLocks noChangeAspect="1"/>
          </xdr:cNvSpPr>
        </xdr:nvSpPr>
        <xdr:spPr>
          <a:xfrm>
            <a:off x="303" y="743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51"/>
          <xdr:cNvSpPr>
            <a:spLocks noChangeAspect="1"/>
          </xdr:cNvSpPr>
        </xdr:nvSpPr>
        <xdr:spPr>
          <a:xfrm>
            <a:off x="302" y="7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52"/>
          <xdr:cNvSpPr>
            <a:spLocks noChangeAspect="1"/>
          </xdr:cNvSpPr>
        </xdr:nvSpPr>
        <xdr:spPr>
          <a:xfrm flipH="1">
            <a:off x="290" y="74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53"/>
          <xdr:cNvSpPr>
            <a:spLocks noChangeAspect="1"/>
          </xdr:cNvSpPr>
        </xdr:nvSpPr>
        <xdr:spPr>
          <a:xfrm>
            <a:off x="290" y="74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4"/>
          <xdr:cNvSpPr>
            <a:spLocks noChangeAspect="1"/>
          </xdr:cNvSpPr>
        </xdr:nvSpPr>
        <xdr:spPr>
          <a:xfrm>
            <a:off x="338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55"/>
          <xdr:cNvSpPr>
            <a:spLocks noChangeAspect="1"/>
          </xdr:cNvSpPr>
        </xdr:nvSpPr>
        <xdr:spPr>
          <a:xfrm>
            <a:off x="304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56"/>
          <xdr:cNvSpPr>
            <a:spLocks noChangeAspect="1"/>
          </xdr:cNvSpPr>
        </xdr:nvSpPr>
        <xdr:spPr>
          <a:xfrm flipV="1">
            <a:off x="304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7"/>
          <xdr:cNvSpPr>
            <a:spLocks noChangeAspect="1"/>
          </xdr:cNvSpPr>
        </xdr:nvSpPr>
        <xdr:spPr>
          <a:xfrm>
            <a:off x="350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58"/>
          <xdr:cNvSpPr>
            <a:spLocks noChangeAspect="1"/>
          </xdr:cNvSpPr>
        </xdr:nvSpPr>
        <xdr:spPr>
          <a:xfrm flipV="1">
            <a:off x="316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59"/>
          <xdr:cNvSpPr>
            <a:spLocks noChangeAspect="1"/>
          </xdr:cNvSpPr>
        </xdr:nvSpPr>
        <xdr:spPr>
          <a:xfrm>
            <a:off x="316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27</xdr:row>
      <xdr:rowOff>19050</xdr:rowOff>
    </xdr:from>
    <xdr:to>
      <xdr:col>6</xdr:col>
      <xdr:colOff>419100</xdr:colOff>
      <xdr:row>27</xdr:row>
      <xdr:rowOff>209550</xdr:rowOff>
    </xdr:to>
    <xdr:grpSp>
      <xdr:nvGrpSpPr>
        <xdr:cNvPr id="198" name="Group 60"/>
        <xdr:cNvGrpSpPr>
          <a:grpSpLocks noChangeAspect="1"/>
        </xdr:cNvGrpSpPr>
      </xdr:nvGrpSpPr>
      <xdr:grpSpPr>
        <a:xfrm>
          <a:off x="4067175" y="67913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99" name="TextBox 6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00" name="Line 6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6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6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6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6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552450</xdr:colOff>
      <xdr:row>23</xdr:row>
      <xdr:rowOff>19050</xdr:rowOff>
    </xdr:from>
    <xdr:to>
      <xdr:col>80</xdr:col>
      <xdr:colOff>904875</xdr:colOff>
      <xdr:row>23</xdr:row>
      <xdr:rowOff>209550</xdr:rowOff>
    </xdr:to>
    <xdr:grpSp>
      <xdr:nvGrpSpPr>
        <xdr:cNvPr id="206" name="Group 68"/>
        <xdr:cNvGrpSpPr>
          <a:grpSpLocks noChangeAspect="1"/>
        </xdr:cNvGrpSpPr>
      </xdr:nvGrpSpPr>
      <xdr:grpSpPr>
        <a:xfrm>
          <a:off x="59836050" y="58769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207" name="Line 69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70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71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72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TextBox 73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212" name="Line 74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75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26</xdr:col>
      <xdr:colOff>457200</xdr:colOff>
      <xdr:row>26</xdr:row>
      <xdr:rowOff>0</xdr:rowOff>
    </xdr:from>
    <xdr:to>
      <xdr:col>26</xdr:col>
      <xdr:colOff>504825</xdr:colOff>
      <xdr:row>27</xdr:row>
      <xdr:rowOff>0</xdr:rowOff>
    </xdr:to>
    <xdr:grpSp>
      <xdr:nvGrpSpPr>
        <xdr:cNvPr id="215" name="Group 79"/>
        <xdr:cNvGrpSpPr>
          <a:grpSpLocks noChangeAspect="1"/>
        </xdr:cNvGrpSpPr>
      </xdr:nvGrpSpPr>
      <xdr:grpSpPr>
        <a:xfrm>
          <a:off x="19316700" y="6543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16" name="Rectangle 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47625</xdr:colOff>
      <xdr:row>30</xdr:row>
      <xdr:rowOff>0</xdr:rowOff>
    </xdr:to>
    <xdr:grpSp>
      <xdr:nvGrpSpPr>
        <xdr:cNvPr id="219" name="Group 83"/>
        <xdr:cNvGrpSpPr>
          <a:grpSpLocks noChangeAspect="1"/>
        </xdr:cNvGrpSpPr>
      </xdr:nvGrpSpPr>
      <xdr:grpSpPr>
        <a:xfrm>
          <a:off x="21831300" y="7229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0" name="Rectangle 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142875</xdr:colOff>
      <xdr:row>26</xdr:row>
      <xdr:rowOff>0</xdr:rowOff>
    </xdr:from>
    <xdr:to>
      <xdr:col>66</xdr:col>
      <xdr:colOff>190500</xdr:colOff>
      <xdr:row>27</xdr:row>
      <xdr:rowOff>0</xdr:rowOff>
    </xdr:to>
    <xdr:grpSp>
      <xdr:nvGrpSpPr>
        <xdr:cNvPr id="223" name="Group 87"/>
        <xdr:cNvGrpSpPr>
          <a:grpSpLocks noChangeAspect="1"/>
        </xdr:cNvGrpSpPr>
      </xdr:nvGrpSpPr>
      <xdr:grpSpPr>
        <a:xfrm>
          <a:off x="49025175" y="6543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4" name="Rectangle 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29</xdr:row>
      <xdr:rowOff>0</xdr:rowOff>
    </xdr:from>
    <xdr:to>
      <xdr:col>64</xdr:col>
      <xdr:colOff>47625</xdr:colOff>
      <xdr:row>30</xdr:row>
      <xdr:rowOff>0</xdr:rowOff>
    </xdr:to>
    <xdr:grpSp>
      <xdr:nvGrpSpPr>
        <xdr:cNvPr id="227" name="Group 91"/>
        <xdr:cNvGrpSpPr>
          <a:grpSpLocks noChangeAspect="1"/>
        </xdr:cNvGrpSpPr>
      </xdr:nvGrpSpPr>
      <xdr:grpSpPr>
        <a:xfrm>
          <a:off x="47396400" y="7229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8" name="Rectangle 9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9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666750</xdr:colOff>
      <xdr:row>21</xdr:row>
      <xdr:rowOff>161925</xdr:rowOff>
    </xdr:from>
    <xdr:to>
      <xdr:col>48</xdr:col>
      <xdr:colOff>800100</xdr:colOff>
      <xdr:row>22</xdr:row>
      <xdr:rowOff>114300</xdr:rowOff>
    </xdr:to>
    <xdr:grpSp>
      <xdr:nvGrpSpPr>
        <xdr:cNvPr id="231" name="Group 97"/>
        <xdr:cNvGrpSpPr>
          <a:grpSpLocks noChangeAspect="1"/>
        </xdr:cNvGrpSpPr>
      </xdr:nvGrpSpPr>
      <xdr:grpSpPr>
        <a:xfrm>
          <a:off x="36175950" y="55626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232" name="Oval 98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99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228600</xdr:colOff>
      <xdr:row>28</xdr:row>
      <xdr:rowOff>0</xdr:rowOff>
    </xdr:from>
    <xdr:ext cx="523875" cy="228600"/>
    <xdr:sp>
      <xdr:nvSpPr>
        <xdr:cNvPr id="234" name="text 7125"/>
        <xdr:cNvSpPr txBox="1">
          <a:spLocks noChangeArrowheads="1"/>
        </xdr:cNvSpPr>
      </xdr:nvSpPr>
      <xdr:spPr>
        <a:xfrm>
          <a:off x="624840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82</xdr:col>
      <xdr:colOff>476250</xdr:colOff>
      <xdr:row>29</xdr:row>
      <xdr:rowOff>0</xdr:rowOff>
    </xdr:from>
    <xdr:to>
      <xdr:col>82</xdr:col>
      <xdr:colOff>476250</xdr:colOff>
      <xdr:row>30</xdr:row>
      <xdr:rowOff>0</xdr:rowOff>
    </xdr:to>
    <xdr:sp>
      <xdr:nvSpPr>
        <xdr:cNvPr id="235" name="Line 101"/>
        <xdr:cNvSpPr>
          <a:spLocks/>
        </xdr:cNvSpPr>
      </xdr:nvSpPr>
      <xdr:spPr>
        <a:xfrm flipH="1">
          <a:off x="61245750" y="722947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236" name="Line 103"/>
        <xdr:cNvSpPr>
          <a:spLocks/>
        </xdr:cNvSpPr>
      </xdr:nvSpPr>
      <xdr:spPr>
        <a:xfrm flipV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237" name="Line 104"/>
        <xdr:cNvSpPr>
          <a:spLocks/>
        </xdr:cNvSpPr>
      </xdr:nvSpPr>
      <xdr:spPr>
        <a:xfrm flipV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0</xdr:rowOff>
    </xdr:from>
    <xdr:to>
      <xdr:col>74</xdr:col>
      <xdr:colOff>476250</xdr:colOff>
      <xdr:row>31</xdr:row>
      <xdr:rowOff>0</xdr:rowOff>
    </xdr:to>
    <xdr:sp>
      <xdr:nvSpPr>
        <xdr:cNvPr id="238" name="Line 108"/>
        <xdr:cNvSpPr>
          <a:spLocks/>
        </xdr:cNvSpPr>
      </xdr:nvSpPr>
      <xdr:spPr>
        <a:xfrm flipV="1">
          <a:off x="52330350" y="72294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239" name="Line 109"/>
        <xdr:cNvSpPr>
          <a:spLocks/>
        </xdr:cNvSpPr>
      </xdr:nvSpPr>
      <xdr:spPr>
        <a:xfrm flipV="1">
          <a:off x="55302150" y="7153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114300</xdr:rowOff>
    </xdr:from>
    <xdr:to>
      <xdr:col>76</xdr:col>
      <xdr:colOff>476250</xdr:colOff>
      <xdr:row>28</xdr:row>
      <xdr:rowOff>152400</xdr:rowOff>
    </xdr:to>
    <xdr:sp>
      <xdr:nvSpPr>
        <xdr:cNvPr id="240" name="Line 110"/>
        <xdr:cNvSpPr>
          <a:spLocks/>
        </xdr:cNvSpPr>
      </xdr:nvSpPr>
      <xdr:spPr>
        <a:xfrm flipV="1">
          <a:off x="56045100" y="7115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9" customWidth="1"/>
    <col min="2" max="2" width="11.25390625" style="149" customWidth="1"/>
    <col min="3" max="18" width="11.25390625" style="80" customWidth="1"/>
    <col min="19" max="19" width="4.75390625" style="79" customWidth="1"/>
    <col min="20" max="20" width="1.75390625" style="79" customWidth="1"/>
    <col min="21" max="16384" width="9.125" style="80" customWidth="1"/>
  </cols>
  <sheetData>
    <row r="1" spans="1:20" s="78" customFormat="1" ht="9.75" customHeight="1">
      <c r="A1" s="75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S1" s="75"/>
      <c r="T1" s="75"/>
    </row>
    <row r="2" spans="2:18" ht="36" customHeight="1">
      <c r="B2" s="80"/>
      <c r="D2" s="81"/>
      <c r="E2" s="81"/>
      <c r="F2" s="81"/>
      <c r="G2" s="81"/>
      <c r="H2" s="81"/>
      <c r="I2" s="81"/>
      <c r="J2" s="81"/>
      <c r="K2" s="81"/>
      <c r="L2" s="81"/>
      <c r="R2" s="82"/>
    </row>
    <row r="3" spans="2:12" s="79" customFormat="1" ht="18" customHeight="1">
      <c r="B3" s="83"/>
      <c r="C3" s="83"/>
      <c r="D3" s="83"/>
      <c r="J3" s="84"/>
      <c r="K3" s="83"/>
      <c r="L3" s="83"/>
    </row>
    <row r="4" spans="1:22" s="91" customFormat="1" ht="22.5" customHeight="1">
      <c r="A4" s="85"/>
      <c r="B4" s="4" t="s">
        <v>18</v>
      </c>
      <c r="C4" s="86">
        <v>313</v>
      </c>
      <c r="D4" s="87"/>
      <c r="E4" s="85"/>
      <c r="F4" s="85"/>
      <c r="G4" s="85"/>
      <c r="H4" s="85"/>
      <c r="I4" s="87"/>
      <c r="J4" s="69" t="s">
        <v>35</v>
      </c>
      <c r="K4" s="87"/>
      <c r="L4" s="88"/>
      <c r="M4" s="87"/>
      <c r="N4" s="87"/>
      <c r="O4" s="87"/>
      <c r="P4" s="87"/>
      <c r="Q4" s="89" t="s">
        <v>19</v>
      </c>
      <c r="R4" s="191">
        <v>350629</v>
      </c>
      <c r="S4" s="87"/>
      <c r="T4" s="87"/>
      <c r="U4" s="90"/>
      <c r="V4" s="90"/>
    </row>
    <row r="5" spans="2:22" s="92" customFormat="1" ht="18" customHeight="1" thickBot="1">
      <c r="B5" s="93"/>
      <c r="C5" s="94"/>
      <c r="D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100" customFormat="1" ht="24.75" customHeight="1">
      <c r="A6" s="95"/>
      <c r="B6" s="96"/>
      <c r="C6" s="97"/>
      <c r="D6" s="96"/>
      <c r="E6" s="98"/>
      <c r="F6" s="98"/>
      <c r="G6" s="98"/>
      <c r="H6" s="98"/>
      <c r="I6" s="98"/>
      <c r="J6" s="96"/>
      <c r="K6" s="96"/>
      <c r="L6" s="96"/>
      <c r="M6" s="96"/>
      <c r="N6" s="96"/>
      <c r="O6" s="96"/>
      <c r="P6" s="96"/>
      <c r="Q6" s="96"/>
      <c r="R6" s="96"/>
      <c r="S6" s="99"/>
      <c r="T6" s="84"/>
      <c r="U6" s="84"/>
      <c r="V6" s="84"/>
    </row>
    <row r="7" spans="1:21" ht="25.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05"/>
      <c r="T7" s="83"/>
      <c r="U7" s="81"/>
    </row>
    <row r="8" spans="1:21" ht="25.5" customHeight="1">
      <c r="A8" s="101"/>
      <c r="B8" s="106"/>
      <c r="C8" s="107"/>
      <c r="D8" s="107"/>
      <c r="E8" s="107"/>
      <c r="F8" s="107"/>
      <c r="G8" s="107"/>
      <c r="I8" s="108"/>
      <c r="J8" s="19" t="s">
        <v>24</v>
      </c>
      <c r="K8" s="108"/>
      <c r="M8" s="107"/>
      <c r="N8" s="107"/>
      <c r="O8" s="107"/>
      <c r="P8" s="107"/>
      <c r="Q8" s="107"/>
      <c r="R8" s="109"/>
      <c r="S8" s="105"/>
      <c r="T8" s="83"/>
      <c r="U8" s="81"/>
    </row>
    <row r="9" spans="1:21" ht="25.5" customHeight="1">
      <c r="A9" s="101"/>
      <c r="B9" s="106"/>
      <c r="C9" s="166"/>
      <c r="D9" s="107"/>
      <c r="E9" s="107"/>
      <c r="F9" s="107"/>
      <c r="G9" s="107"/>
      <c r="H9" s="107"/>
      <c r="L9" s="107"/>
      <c r="M9" s="107"/>
      <c r="N9" s="107"/>
      <c r="O9" s="107"/>
      <c r="P9" s="107"/>
      <c r="Q9" s="107"/>
      <c r="R9" s="109"/>
      <c r="S9" s="105"/>
      <c r="T9" s="83"/>
      <c r="U9" s="81"/>
    </row>
    <row r="10" spans="1:21" ht="25.5" customHeight="1">
      <c r="A10" s="101"/>
      <c r="B10" s="106"/>
      <c r="C10" s="166"/>
      <c r="D10" s="107"/>
      <c r="E10" s="107"/>
      <c r="F10" s="107"/>
      <c r="G10" s="107"/>
      <c r="H10" s="107"/>
      <c r="I10" s="107"/>
      <c r="J10" s="223" t="s">
        <v>55</v>
      </c>
      <c r="K10" s="107"/>
      <c r="L10" s="107"/>
      <c r="M10" s="107"/>
      <c r="N10" s="107"/>
      <c r="O10" s="107"/>
      <c r="P10" s="260" t="s">
        <v>25</v>
      </c>
      <c r="Q10" s="260"/>
      <c r="R10" s="110"/>
      <c r="S10" s="105"/>
      <c r="T10" s="83"/>
      <c r="U10" s="81"/>
    </row>
    <row r="11" spans="1:21" ht="25.5" customHeight="1">
      <c r="A11" s="101"/>
      <c r="B11" s="106"/>
      <c r="C11" s="166"/>
      <c r="D11" s="107"/>
      <c r="E11" s="107"/>
      <c r="F11" s="107"/>
      <c r="G11" s="107"/>
      <c r="H11" s="107"/>
      <c r="I11" s="107"/>
      <c r="J11" s="224" t="s">
        <v>56</v>
      </c>
      <c r="K11" s="107"/>
      <c r="L11" s="107"/>
      <c r="M11" s="107"/>
      <c r="N11" s="107"/>
      <c r="O11" s="107"/>
      <c r="P11" s="107"/>
      <c r="Q11" s="107"/>
      <c r="R11" s="109"/>
      <c r="S11" s="105"/>
      <c r="T11" s="83"/>
      <c r="U11" s="81"/>
    </row>
    <row r="12" spans="1:21" ht="25.5" customHeight="1">
      <c r="A12" s="101"/>
      <c r="B12" s="106"/>
      <c r="C12" s="166"/>
      <c r="D12" s="107"/>
      <c r="E12" s="107"/>
      <c r="F12" s="107"/>
      <c r="G12" s="107"/>
      <c r="H12" s="107"/>
      <c r="I12" s="107"/>
      <c r="J12" s="237" t="s">
        <v>68</v>
      </c>
      <c r="K12" s="107"/>
      <c r="L12" s="107"/>
      <c r="M12" s="107"/>
      <c r="N12" s="107"/>
      <c r="O12" s="107"/>
      <c r="P12" s="107"/>
      <c r="Q12" s="107"/>
      <c r="R12" s="109"/>
      <c r="S12" s="105"/>
      <c r="T12" s="83"/>
      <c r="U12" s="81"/>
    </row>
    <row r="13" spans="1:21" ht="25.5" customHeight="1">
      <c r="A13" s="101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3"/>
      <c r="S13" s="105"/>
      <c r="T13" s="83"/>
      <c r="U13" s="81"/>
    </row>
    <row r="14" spans="1:21" ht="21" customHeight="1">
      <c r="A14" s="101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9"/>
      <c r="S14" s="105"/>
      <c r="T14" s="83"/>
      <c r="U14" s="81"/>
    </row>
    <row r="15" spans="1:21" ht="21" customHeight="1">
      <c r="A15" s="101"/>
      <c r="B15" s="106"/>
      <c r="C15" s="26" t="s">
        <v>0</v>
      </c>
      <c r="D15" s="107"/>
      <c r="E15" s="107"/>
      <c r="F15" s="107"/>
      <c r="G15" s="107"/>
      <c r="I15" s="107"/>
      <c r="J15" s="114" t="s">
        <v>31</v>
      </c>
      <c r="M15" s="107"/>
      <c r="N15" s="107"/>
      <c r="P15" s="107"/>
      <c r="Q15" s="107"/>
      <c r="R15" s="109"/>
      <c r="S15" s="105"/>
      <c r="T15" s="83"/>
      <c r="U15" s="81"/>
    </row>
    <row r="16" spans="1:21" ht="21" customHeight="1">
      <c r="A16" s="101"/>
      <c r="B16" s="106"/>
      <c r="C16" s="25" t="s">
        <v>1</v>
      </c>
      <c r="D16" s="107"/>
      <c r="E16" s="107"/>
      <c r="F16" s="107"/>
      <c r="G16" s="107"/>
      <c r="I16" s="107"/>
      <c r="J16" s="225">
        <v>28.399</v>
      </c>
      <c r="M16" s="107"/>
      <c r="N16" s="107"/>
      <c r="P16" s="107"/>
      <c r="Q16" s="107"/>
      <c r="R16" s="109"/>
      <c r="S16" s="105"/>
      <c r="T16" s="83"/>
      <c r="U16" s="81"/>
    </row>
    <row r="17" spans="1:21" ht="21" customHeight="1">
      <c r="A17" s="101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3"/>
      <c r="S17" s="105"/>
      <c r="T17" s="83"/>
      <c r="U17" s="81"/>
    </row>
    <row r="18" spans="1:21" ht="21" customHeight="1">
      <c r="A18" s="101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9"/>
      <c r="S18" s="105"/>
      <c r="T18" s="83"/>
      <c r="U18" s="81"/>
    </row>
    <row r="19" spans="1:21" ht="22.5">
      <c r="A19" s="101"/>
      <c r="B19" s="106"/>
      <c r="C19" s="26" t="s">
        <v>26</v>
      </c>
      <c r="D19" s="107"/>
      <c r="E19" s="107"/>
      <c r="F19" s="107"/>
      <c r="G19" s="107"/>
      <c r="H19" s="107"/>
      <c r="J19" s="248" t="s">
        <v>36</v>
      </c>
      <c r="M19" s="166"/>
      <c r="N19" s="166"/>
      <c r="O19" s="166"/>
      <c r="P19" s="166"/>
      <c r="Q19" s="107"/>
      <c r="R19" s="109"/>
      <c r="S19" s="105"/>
      <c r="T19" s="83"/>
      <c r="U19" s="81"/>
    </row>
    <row r="20" spans="1:21" ht="21" customHeight="1">
      <c r="A20" s="101"/>
      <c r="B20" s="106"/>
      <c r="C20" s="107"/>
      <c r="D20" s="107"/>
      <c r="E20" s="107"/>
      <c r="F20" s="107"/>
      <c r="G20" s="107"/>
      <c r="H20" s="107"/>
      <c r="J20" s="249" t="s">
        <v>76</v>
      </c>
      <c r="M20" s="166"/>
      <c r="N20" s="166"/>
      <c r="O20" s="166"/>
      <c r="P20" s="166"/>
      <c r="Q20" s="107"/>
      <c r="R20" s="109"/>
      <c r="S20" s="105"/>
      <c r="T20" s="83"/>
      <c r="U20" s="81"/>
    </row>
    <row r="21" spans="1:20" s="81" customFormat="1" ht="21" customHeight="1">
      <c r="A21" s="101"/>
      <c r="B21" s="106"/>
      <c r="C21" s="107"/>
      <c r="D21" s="107"/>
      <c r="E21" s="107"/>
      <c r="F21" s="107"/>
      <c r="G21" s="107"/>
      <c r="H21" s="107"/>
      <c r="I21" s="107"/>
      <c r="J21" s="249" t="s">
        <v>77</v>
      </c>
      <c r="K21" s="107"/>
      <c r="L21" s="107"/>
      <c r="M21" s="107"/>
      <c r="N21" s="107"/>
      <c r="O21" s="107"/>
      <c r="P21" s="107"/>
      <c r="Q21" s="107"/>
      <c r="R21" s="109"/>
      <c r="S21" s="105"/>
      <c r="T21" s="83"/>
    </row>
    <row r="22" spans="1:20" s="81" customFormat="1" ht="21" customHeight="1">
      <c r="A22" s="101"/>
      <c r="B22" s="106"/>
      <c r="C22" s="107"/>
      <c r="D22" s="107"/>
      <c r="E22" s="107"/>
      <c r="F22" s="107"/>
      <c r="G22" s="107"/>
      <c r="H22" s="107"/>
      <c r="I22" s="107"/>
      <c r="J22" s="256" t="s">
        <v>83</v>
      </c>
      <c r="K22" s="107"/>
      <c r="L22" s="107"/>
      <c r="M22" s="107"/>
      <c r="N22" s="107"/>
      <c r="O22" s="107"/>
      <c r="P22" s="107"/>
      <c r="Q22" s="107"/>
      <c r="R22" s="109"/>
      <c r="S22" s="105"/>
      <c r="T22" s="83"/>
    </row>
    <row r="23" spans="1:21" ht="21" customHeight="1">
      <c r="A23" s="101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  <c r="S23" s="105"/>
      <c r="T23" s="83"/>
      <c r="U23" s="81"/>
    </row>
    <row r="24" spans="1:21" ht="24.75" customHeight="1">
      <c r="A24" s="101"/>
      <c r="B24" s="118"/>
      <c r="C24" s="119"/>
      <c r="D24" s="119"/>
      <c r="E24" s="120"/>
      <c r="F24" s="120"/>
      <c r="G24" s="120"/>
      <c r="H24" s="120"/>
      <c r="I24" s="119"/>
      <c r="J24" s="121"/>
      <c r="K24" s="119"/>
      <c r="L24" s="119"/>
      <c r="M24" s="119"/>
      <c r="N24" s="119"/>
      <c r="O24" s="119"/>
      <c r="P24" s="119"/>
      <c r="Q24" s="119"/>
      <c r="R24" s="119"/>
      <c r="S24" s="105"/>
      <c r="T24" s="83"/>
      <c r="U24" s="81"/>
    </row>
    <row r="25" spans="1:19" ht="30" customHeight="1">
      <c r="A25" s="122"/>
      <c r="B25" s="123"/>
      <c r="C25" s="124"/>
      <c r="D25" s="261" t="s">
        <v>20</v>
      </c>
      <c r="E25" s="262"/>
      <c r="F25" s="262"/>
      <c r="G25" s="262"/>
      <c r="H25" s="124"/>
      <c r="I25" s="125"/>
      <c r="J25" s="126"/>
      <c r="K25" s="123"/>
      <c r="L25" s="124"/>
      <c r="M25" s="261" t="s">
        <v>21</v>
      </c>
      <c r="N25" s="261"/>
      <c r="O25" s="261"/>
      <c r="P25" s="261"/>
      <c r="Q25" s="124"/>
      <c r="R25" s="125"/>
      <c r="S25" s="105"/>
    </row>
    <row r="26" spans="1:20" s="131" customFormat="1" ht="21" customHeight="1" thickBot="1">
      <c r="A26" s="127"/>
      <c r="B26" s="128" t="s">
        <v>5</v>
      </c>
      <c r="C26" s="70" t="s">
        <v>6</v>
      </c>
      <c r="D26" s="70" t="s">
        <v>7</v>
      </c>
      <c r="E26" s="129" t="s">
        <v>8</v>
      </c>
      <c r="F26" s="263" t="s">
        <v>9</v>
      </c>
      <c r="G26" s="264"/>
      <c r="H26" s="264"/>
      <c r="I26" s="265"/>
      <c r="J26" s="126"/>
      <c r="K26" s="128" t="s">
        <v>5</v>
      </c>
      <c r="L26" s="70" t="s">
        <v>6</v>
      </c>
      <c r="M26" s="70" t="s">
        <v>7</v>
      </c>
      <c r="N26" s="129" t="s">
        <v>8</v>
      </c>
      <c r="O26" s="263" t="s">
        <v>9</v>
      </c>
      <c r="P26" s="264"/>
      <c r="Q26" s="264"/>
      <c r="R26" s="265"/>
      <c r="S26" s="130"/>
      <c r="T26" s="79"/>
    </row>
    <row r="27" spans="1:20" s="91" customFormat="1" ht="21" customHeight="1" thickTop="1">
      <c r="A27" s="122"/>
      <c r="B27" s="132"/>
      <c r="C27" s="133"/>
      <c r="D27" s="243"/>
      <c r="E27" s="134"/>
      <c r="F27" s="135"/>
      <c r="G27" s="136"/>
      <c r="H27" s="136"/>
      <c r="I27" s="137"/>
      <c r="J27" s="126"/>
      <c r="K27" s="132"/>
      <c r="L27" s="133"/>
      <c r="M27" s="243"/>
      <c r="N27" s="134"/>
      <c r="O27" s="135"/>
      <c r="P27" s="136"/>
      <c r="Q27" s="136"/>
      <c r="R27" s="137"/>
      <c r="S27" s="105"/>
      <c r="T27" s="79"/>
    </row>
    <row r="28" spans="1:20" s="91" customFormat="1" ht="21" customHeight="1">
      <c r="A28" s="122"/>
      <c r="B28" s="138">
        <v>1</v>
      </c>
      <c r="C28" s="257">
        <v>28.518</v>
      </c>
      <c r="D28" s="257">
        <v>28.142</v>
      </c>
      <c r="E28" s="139">
        <f>(C28-D28)*1000</f>
        <v>376.00000000000125</v>
      </c>
      <c r="F28" s="269" t="s">
        <v>70</v>
      </c>
      <c r="G28" s="270"/>
      <c r="H28" s="270"/>
      <c r="I28" s="271"/>
      <c r="J28" s="126"/>
      <c r="K28" s="138">
        <v>1</v>
      </c>
      <c r="L28" s="245">
        <v>28.46</v>
      </c>
      <c r="M28" s="245">
        <v>28.33</v>
      </c>
      <c r="N28" s="139">
        <f>(L28-M28)*1000</f>
        <v>130.00000000000256</v>
      </c>
      <c r="O28" s="266" t="s">
        <v>32</v>
      </c>
      <c r="P28" s="267"/>
      <c r="Q28" s="267"/>
      <c r="R28" s="268"/>
      <c r="S28" s="105"/>
      <c r="T28" s="79"/>
    </row>
    <row r="29" spans="1:20" s="91" customFormat="1" ht="21" customHeight="1">
      <c r="A29" s="122"/>
      <c r="B29" s="132"/>
      <c r="C29" s="133"/>
      <c r="D29" s="243"/>
      <c r="E29" s="134"/>
      <c r="F29" s="135"/>
      <c r="G29" s="136"/>
      <c r="H29" s="136"/>
      <c r="I29" s="137"/>
      <c r="J29" s="126"/>
      <c r="K29" s="132"/>
      <c r="L29" s="133"/>
      <c r="M29" s="243"/>
      <c r="N29" s="134"/>
      <c r="O29" s="135"/>
      <c r="P29" s="136"/>
      <c r="Q29" s="136"/>
      <c r="R29" s="137"/>
      <c r="S29" s="105"/>
      <c r="T29" s="79"/>
    </row>
    <row r="30" spans="1:20" s="91" customFormat="1" ht="21" customHeight="1">
      <c r="A30" s="122"/>
      <c r="B30" s="138">
        <v>2</v>
      </c>
      <c r="C30" s="257">
        <v>28.493000000000002</v>
      </c>
      <c r="D30" s="257">
        <v>28.163999999999998</v>
      </c>
      <c r="E30" s="139">
        <f>(C30-D30)*1000</f>
        <v>329.0000000000042</v>
      </c>
      <c r="F30" s="269" t="s">
        <v>71</v>
      </c>
      <c r="G30" s="270"/>
      <c r="H30" s="270"/>
      <c r="I30" s="271"/>
      <c r="J30" s="126"/>
      <c r="K30" s="138">
        <v>2</v>
      </c>
      <c r="L30" s="245">
        <v>28.46</v>
      </c>
      <c r="M30" s="245">
        <v>28.33</v>
      </c>
      <c r="N30" s="139">
        <f>(L30-M30)*1000</f>
        <v>130.00000000000256</v>
      </c>
      <c r="O30" s="266" t="s">
        <v>33</v>
      </c>
      <c r="P30" s="267"/>
      <c r="Q30" s="267"/>
      <c r="R30" s="268"/>
      <c r="S30" s="105"/>
      <c r="T30" s="79"/>
    </row>
    <row r="31" spans="1:20" s="85" customFormat="1" ht="21" customHeight="1">
      <c r="A31" s="122"/>
      <c r="B31" s="140"/>
      <c r="C31" s="141"/>
      <c r="D31" s="244"/>
      <c r="E31" s="142"/>
      <c r="F31" s="143"/>
      <c r="G31" s="144"/>
      <c r="H31" s="144"/>
      <c r="I31" s="145"/>
      <c r="J31" s="126"/>
      <c r="K31" s="140"/>
      <c r="L31" s="141"/>
      <c r="M31" s="244"/>
      <c r="N31" s="142"/>
      <c r="O31" s="143"/>
      <c r="P31" s="144"/>
      <c r="Q31" s="144"/>
      <c r="R31" s="145"/>
      <c r="S31" s="105"/>
      <c r="T31" s="79"/>
    </row>
    <row r="32" spans="1:19" ht="24.75" customHeight="1" thickBot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8"/>
    </row>
    <row r="35" ht="12.75">
      <c r="J35" s="81"/>
    </row>
    <row r="38" ht="12.75">
      <c r="J38" s="81"/>
    </row>
  </sheetData>
  <sheetProtection password="E9A7" sheet="1" objects="1" scenarios="1"/>
  <mergeCells count="9">
    <mergeCell ref="O28:R28"/>
    <mergeCell ref="O30:R30"/>
    <mergeCell ref="F28:I28"/>
    <mergeCell ref="F30:I30"/>
    <mergeCell ref="P10:Q10"/>
    <mergeCell ref="D25:G25"/>
    <mergeCell ref="M25:P25"/>
    <mergeCell ref="F26:I26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67"/>
      <c r="S1" s="167"/>
      <c r="T1" s="167"/>
      <c r="U1" s="167"/>
      <c r="V1" s="167"/>
      <c r="W1" s="167"/>
      <c r="X1" s="167"/>
      <c r="Y1" s="168"/>
      <c r="Z1" s="167"/>
      <c r="AA1" s="167"/>
      <c r="AB1" s="167"/>
      <c r="AC1" s="167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71"/>
      <c r="C2" s="72"/>
      <c r="D2" s="72"/>
      <c r="E2" s="68" t="s">
        <v>37</v>
      </c>
      <c r="F2" s="72"/>
      <c r="G2" s="72"/>
      <c r="H2" s="73"/>
      <c r="I2" s="1"/>
      <c r="J2" s="1"/>
      <c r="K2" s="1"/>
      <c r="L2" s="1"/>
      <c r="M2" s="1"/>
      <c r="P2" s="194"/>
      <c r="Q2" s="195"/>
      <c r="R2" s="195"/>
      <c r="S2" s="195"/>
      <c r="T2" s="274" t="s">
        <v>27</v>
      </c>
      <c r="U2" s="274"/>
      <c r="V2" s="274"/>
      <c r="W2" s="274"/>
      <c r="X2" s="274"/>
      <c r="Y2" s="274"/>
      <c r="Z2" s="195"/>
      <c r="AA2" s="195"/>
      <c r="AB2" s="195"/>
      <c r="AC2" s="19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194"/>
      <c r="BK2" s="195"/>
      <c r="BL2" s="274" t="s">
        <v>27</v>
      </c>
      <c r="BM2" s="274"/>
      <c r="BN2" s="274"/>
      <c r="BO2" s="274"/>
      <c r="BP2" s="274"/>
      <c r="BQ2" s="274"/>
      <c r="BR2" s="195"/>
      <c r="BS2" s="196"/>
      <c r="BV2" s="1"/>
      <c r="BW2" s="1"/>
      <c r="BX2" s="1"/>
      <c r="BY2" s="1"/>
      <c r="BZ2" s="1"/>
      <c r="CA2" s="1"/>
      <c r="CB2" s="1"/>
      <c r="CC2" s="1"/>
      <c r="CD2" s="71"/>
      <c r="CE2" s="72"/>
      <c r="CF2" s="72"/>
      <c r="CG2" s="68" t="s">
        <v>38</v>
      </c>
      <c r="CH2" s="72"/>
      <c r="CI2" s="72"/>
      <c r="CJ2" s="73"/>
    </row>
    <row r="3" spans="9:81" ht="21" customHeight="1" thickBot="1" thickTop="1">
      <c r="I3" s="1"/>
      <c r="J3" s="1"/>
      <c r="K3" s="1"/>
      <c r="L3" s="1"/>
      <c r="M3" s="1"/>
      <c r="P3" s="279" t="s">
        <v>28</v>
      </c>
      <c r="Q3" s="273"/>
      <c r="R3" s="197"/>
      <c r="S3" s="169"/>
      <c r="T3" s="272" t="s">
        <v>79</v>
      </c>
      <c r="U3" s="273"/>
      <c r="V3" s="5"/>
      <c r="W3" s="169"/>
      <c r="X3" s="272" t="s">
        <v>78</v>
      </c>
      <c r="Y3" s="273"/>
      <c r="Z3" s="5"/>
      <c r="AA3" s="169"/>
      <c r="AB3" s="280" t="s">
        <v>30</v>
      </c>
      <c r="AC3" s="281"/>
      <c r="AD3" s="1"/>
      <c r="AE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F3" s="1"/>
      <c r="BG3" s="1"/>
      <c r="BI3" s="1"/>
      <c r="BJ3" s="279" t="s">
        <v>78</v>
      </c>
      <c r="BK3" s="273"/>
      <c r="BL3" s="5"/>
      <c r="BM3" s="169"/>
      <c r="BN3" s="272" t="s">
        <v>79</v>
      </c>
      <c r="BO3" s="273"/>
      <c r="BP3" s="5"/>
      <c r="BQ3" s="169"/>
      <c r="BR3" s="282" t="s">
        <v>28</v>
      </c>
      <c r="BS3" s="283"/>
      <c r="BV3" s="1"/>
      <c r="BW3" s="1"/>
      <c r="BX3" s="1"/>
      <c r="BY3" s="1"/>
      <c r="BZ3" s="1"/>
      <c r="CA3" s="1"/>
      <c r="CB3" s="1"/>
      <c r="CC3" s="1"/>
    </row>
    <row r="4" spans="2:89" ht="23.25" customHeight="1" thickTop="1">
      <c r="B4" s="6"/>
      <c r="C4" s="7"/>
      <c r="D4" s="7"/>
      <c r="E4" s="7"/>
      <c r="F4" s="7"/>
      <c r="G4" s="7"/>
      <c r="H4" s="8"/>
      <c r="I4" s="1"/>
      <c r="J4" s="1"/>
      <c r="K4" s="1"/>
      <c r="L4" s="1"/>
      <c r="M4" s="1"/>
      <c r="P4" s="170"/>
      <c r="Q4" s="171"/>
      <c r="R4" s="172"/>
      <c r="S4" s="173"/>
      <c r="T4" s="198"/>
      <c r="U4" s="218"/>
      <c r="V4" s="172"/>
      <c r="W4" s="173"/>
      <c r="X4" s="172"/>
      <c r="Y4" s="199"/>
      <c r="Z4" s="172"/>
      <c r="AA4" s="173"/>
      <c r="AB4" s="216"/>
      <c r="AC4" s="222"/>
      <c r="AD4" s="1"/>
      <c r="AE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69" t="s">
        <v>35</v>
      </c>
      <c r="AU4" s="1"/>
      <c r="AV4" s="1"/>
      <c r="AW4" s="1"/>
      <c r="AX4" s="1"/>
      <c r="AY4" s="1"/>
      <c r="AZ4" s="1"/>
      <c r="BA4" s="1"/>
      <c r="BB4" s="1"/>
      <c r="BC4" s="1"/>
      <c r="BF4" s="1"/>
      <c r="BG4" s="1"/>
      <c r="BI4" s="1"/>
      <c r="BJ4" s="228"/>
      <c r="BK4" s="218"/>
      <c r="BL4" s="172"/>
      <c r="BM4" s="173"/>
      <c r="BN4" s="220"/>
      <c r="BO4" s="218"/>
      <c r="BP4" s="172"/>
      <c r="BQ4" s="173"/>
      <c r="BR4" s="180"/>
      <c r="BS4" s="181"/>
      <c r="BV4" s="1"/>
      <c r="BW4" s="1"/>
      <c r="BX4" s="1"/>
      <c r="BY4" s="1"/>
      <c r="BZ4" s="1"/>
      <c r="CA4" s="1"/>
      <c r="CB4" s="1"/>
      <c r="CC4" s="1"/>
      <c r="CD4" s="6"/>
      <c r="CE4" s="7"/>
      <c r="CF4" s="7"/>
      <c r="CG4" s="7"/>
      <c r="CH4" s="7"/>
      <c r="CI4" s="7"/>
      <c r="CJ4" s="8"/>
      <c r="CK4" s="9"/>
    </row>
    <row r="5" spans="2:88" ht="21" customHeight="1">
      <c r="B5" s="246"/>
      <c r="C5" s="12"/>
      <c r="D5" s="12"/>
      <c r="E5" s="11" t="s">
        <v>74</v>
      </c>
      <c r="F5" s="12"/>
      <c r="G5" s="12"/>
      <c r="H5" s="15"/>
      <c r="I5" s="1"/>
      <c r="J5" s="1"/>
      <c r="K5" s="1"/>
      <c r="L5" s="1"/>
      <c r="M5" s="1"/>
      <c r="P5" s="16"/>
      <c r="Q5" s="17"/>
      <c r="R5" s="18"/>
      <c r="S5" s="174"/>
      <c r="T5" s="200" t="s">
        <v>54</v>
      </c>
      <c r="U5" s="190">
        <v>29.207</v>
      </c>
      <c r="V5" s="18"/>
      <c r="W5" s="174"/>
      <c r="X5" s="202"/>
      <c r="Y5" s="203"/>
      <c r="Z5" s="18"/>
      <c r="AA5" s="174"/>
      <c r="AB5" s="254"/>
      <c r="AC5" s="255"/>
      <c r="AD5" s="1"/>
      <c r="AE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F5" s="1"/>
      <c r="BG5" s="1"/>
      <c r="BI5" s="1"/>
      <c r="BJ5" s="170"/>
      <c r="BK5" s="203"/>
      <c r="BL5" s="18"/>
      <c r="BM5" s="174"/>
      <c r="BN5" s="221" t="s">
        <v>54</v>
      </c>
      <c r="BO5" s="190">
        <v>27.566</v>
      </c>
      <c r="BP5" s="18"/>
      <c r="BQ5" s="174"/>
      <c r="BR5" s="182"/>
      <c r="BS5" s="22"/>
      <c r="BV5" s="1"/>
      <c r="BW5" s="1"/>
      <c r="BX5" s="1"/>
      <c r="BY5" s="1"/>
      <c r="BZ5" s="1"/>
      <c r="CA5" s="1"/>
      <c r="CB5" s="1"/>
      <c r="CC5" s="1"/>
      <c r="CD5" s="246"/>
      <c r="CE5" s="12"/>
      <c r="CF5" s="12"/>
      <c r="CG5" s="11" t="s">
        <v>74</v>
      </c>
      <c r="CH5" s="12"/>
      <c r="CI5" s="12"/>
      <c r="CJ5" s="15"/>
    </row>
    <row r="6" spans="2:88" ht="22.5" customHeight="1">
      <c r="B6" s="10"/>
      <c r="C6" s="18"/>
      <c r="D6" s="18"/>
      <c r="E6" s="18"/>
      <c r="F6" s="18"/>
      <c r="G6" s="18"/>
      <c r="H6" s="247"/>
      <c r="I6" s="1"/>
      <c r="J6" s="1"/>
      <c r="K6" s="1"/>
      <c r="L6" s="1"/>
      <c r="M6" s="1"/>
      <c r="P6" s="23" t="s">
        <v>29</v>
      </c>
      <c r="Q6" s="204">
        <v>28.796</v>
      </c>
      <c r="R6" s="18"/>
      <c r="S6" s="174"/>
      <c r="T6" s="180"/>
      <c r="U6" s="203"/>
      <c r="V6" s="18"/>
      <c r="W6" s="174"/>
      <c r="X6" s="205" t="s">
        <v>40</v>
      </c>
      <c r="Y6" s="219">
        <v>28.606</v>
      </c>
      <c r="Z6" s="18"/>
      <c r="AA6" s="174"/>
      <c r="AB6" s="275">
        <v>28.4</v>
      </c>
      <c r="AC6" s="276"/>
      <c r="AD6" s="1"/>
      <c r="AE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55" t="s">
        <v>81</v>
      </c>
      <c r="AS6" s="39" t="s">
        <v>10</v>
      </c>
      <c r="AT6" s="156" t="s">
        <v>16</v>
      </c>
      <c r="AU6" s="1"/>
      <c r="AV6" s="1"/>
      <c r="AW6" s="1"/>
      <c r="AX6" s="1"/>
      <c r="AY6" s="1"/>
      <c r="AZ6" s="1"/>
      <c r="BA6" s="1"/>
      <c r="BB6" s="1"/>
      <c r="BC6" s="1"/>
      <c r="BF6" s="1"/>
      <c r="BG6" s="1"/>
      <c r="BI6" s="1"/>
      <c r="BJ6" s="229" t="s">
        <v>52</v>
      </c>
      <c r="BK6" s="219">
        <v>28.09</v>
      </c>
      <c r="BL6" s="18"/>
      <c r="BM6" s="174"/>
      <c r="BN6" s="202"/>
      <c r="BO6" s="203"/>
      <c r="BP6" s="18"/>
      <c r="BQ6" s="174"/>
      <c r="BR6" s="183" t="s">
        <v>29</v>
      </c>
      <c r="BS6" s="217">
        <v>27.987</v>
      </c>
      <c r="BV6" s="1"/>
      <c r="BW6" s="1"/>
      <c r="BX6" s="1"/>
      <c r="BY6" s="1"/>
      <c r="BZ6" s="1"/>
      <c r="CA6" s="1"/>
      <c r="CB6" s="1"/>
      <c r="CC6" s="1"/>
      <c r="CD6" s="10"/>
      <c r="CE6" s="18"/>
      <c r="CF6" s="18"/>
      <c r="CG6" s="18"/>
      <c r="CH6" s="18"/>
      <c r="CI6" s="18"/>
      <c r="CJ6" s="247"/>
    </row>
    <row r="7" spans="2:88" ht="21" customHeight="1">
      <c r="B7" s="10"/>
      <c r="C7" s="13"/>
      <c r="D7" s="13"/>
      <c r="E7" s="193" t="s">
        <v>72</v>
      </c>
      <c r="F7" s="13"/>
      <c r="G7" s="13"/>
      <c r="H7" s="15"/>
      <c r="I7" s="1"/>
      <c r="J7" s="1"/>
      <c r="K7" s="1"/>
      <c r="L7" s="1"/>
      <c r="M7" s="1"/>
      <c r="P7" s="16"/>
      <c r="Q7" s="17"/>
      <c r="R7" s="18"/>
      <c r="S7" s="174"/>
      <c r="T7" s="206" t="s">
        <v>34</v>
      </c>
      <c r="U7" s="219">
        <v>28.796</v>
      </c>
      <c r="V7" s="18"/>
      <c r="W7" s="174"/>
      <c r="X7" s="202"/>
      <c r="Y7" s="203"/>
      <c r="Z7" s="18"/>
      <c r="AA7" s="174"/>
      <c r="AB7" s="254"/>
      <c r="AC7" s="255"/>
      <c r="AD7" s="1"/>
      <c r="AE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F7" s="1"/>
      <c r="BG7" s="1"/>
      <c r="BI7" s="1"/>
      <c r="BJ7" s="170"/>
      <c r="BK7" s="203"/>
      <c r="BL7" s="18"/>
      <c r="BM7" s="174"/>
      <c r="BN7" s="205" t="s">
        <v>39</v>
      </c>
      <c r="BO7" s="219">
        <v>27.987</v>
      </c>
      <c r="BP7" s="18"/>
      <c r="BQ7" s="174"/>
      <c r="BR7" s="182"/>
      <c r="BS7" s="22"/>
      <c r="BV7" s="1"/>
      <c r="BW7" s="1"/>
      <c r="BX7" s="1"/>
      <c r="BY7" s="1"/>
      <c r="BZ7" s="1"/>
      <c r="CA7" s="1"/>
      <c r="CB7" s="1"/>
      <c r="CC7" s="1"/>
      <c r="CD7" s="10"/>
      <c r="CE7" s="13"/>
      <c r="CF7" s="13"/>
      <c r="CG7" s="193" t="s">
        <v>72</v>
      </c>
      <c r="CH7" s="13"/>
      <c r="CI7" s="13"/>
      <c r="CJ7" s="15"/>
    </row>
    <row r="8" spans="2:88" ht="21" customHeight="1" thickBot="1">
      <c r="B8" s="10"/>
      <c r="C8" s="13"/>
      <c r="D8" s="13"/>
      <c r="E8" s="20" t="s">
        <v>80</v>
      </c>
      <c r="F8" s="13"/>
      <c r="G8" s="13"/>
      <c r="H8" s="15"/>
      <c r="I8" s="1"/>
      <c r="J8" s="1"/>
      <c r="K8" s="1"/>
      <c r="L8" s="1"/>
      <c r="M8" s="1"/>
      <c r="P8" s="175"/>
      <c r="Q8" s="176"/>
      <c r="R8" s="177"/>
      <c r="S8" s="176"/>
      <c r="T8" s="184"/>
      <c r="U8" s="176"/>
      <c r="V8" s="177"/>
      <c r="W8" s="176"/>
      <c r="X8" s="177"/>
      <c r="Y8" s="176"/>
      <c r="Z8" s="177"/>
      <c r="AA8" s="176"/>
      <c r="AB8" s="178"/>
      <c r="AC8" s="179"/>
      <c r="AD8" s="1"/>
      <c r="AE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55" t="s">
        <v>82</v>
      </c>
      <c r="AU8" s="1"/>
      <c r="AV8" s="1"/>
      <c r="AW8" s="1"/>
      <c r="AX8" s="1"/>
      <c r="AY8" s="1"/>
      <c r="AZ8" s="1"/>
      <c r="BA8" s="1"/>
      <c r="BB8" s="1"/>
      <c r="BC8" s="1"/>
      <c r="BF8" s="1"/>
      <c r="BG8" s="1"/>
      <c r="BI8" s="1"/>
      <c r="BJ8" s="175"/>
      <c r="BK8" s="176"/>
      <c r="BL8" s="177"/>
      <c r="BM8" s="176"/>
      <c r="BN8" s="177"/>
      <c r="BO8" s="176"/>
      <c r="BP8" s="177"/>
      <c r="BQ8" s="176"/>
      <c r="BR8" s="184"/>
      <c r="BS8" s="185"/>
      <c r="BV8" s="1"/>
      <c r="BW8" s="1"/>
      <c r="BX8" s="1"/>
      <c r="BY8" s="1"/>
      <c r="BZ8" s="1"/>
      <c r="CA8" s="1"/>
      <c r="CB8" s="1"/>
      <c r="CC8" s="1"/>
      <c r="CD8" s="10"/>
      <c r="CE8" s="13"/>
      <c r="CF8" s="13"/>
      <c r="CG8" s="20" t="s">
        <v>80</v>
      </c>
      <c r="CH8" s="13"/>
      <c r="CI8" s="13"/>
      <c r="CJ8" s="15"/>
    </row>
    <row r="9" spans="2:89" ht="21" customHeight="1">
      <c r="B9" s="10"/>
      <c r="C9" s="14"/>
      <c r="D9" s="14"/>
      <c r="E9" s="14"/>
      <c r="F9" s="14"/>
      <c r="G9" s="14"/>
      <c r="H9" s="21"/>
      <c r="I9" s="1"/>
      <c r="J9" s="1"/>
      <c r="K9" s="1"/>
      <c r="L9" s="1"/>
      <c r="M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0"/>
      <c r="CE9" s="14"/>
      <c r="CF9" s="14"/>
      <c r="CG9" s="14"/>
      <c r="CH9" s="14"/>
      <c r="CI9" s="14"/>
      <c r="CJ9" s="21"/>
      <c r="CK9" s="1"/>
    </row>
    <row r="10" spans="2:89" ht="21" customHeight="1">
      <c r="B10" s="10"/>
      <c r="C10" s="14"/>
      <c r="D10" s="14"/>
      <c r="E10" s="192" t="s">
        <v>73</v>
      </c>
      <c r="F10" s="14"/>
      <c r="G10" s="14"/>
      <c r="H10" s="21"/>
      <c r="I10" s="1"/>
      <c r="J10" s="1"/>
      <c r="K10" s="1"/>
      <c r="L10" s="1"/>
      <c r="M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E10" s="1"/>
      <c r="AF10" s="1"/>
      <c r="AG10" s="1"/>
      <c r="AO10" s="188"/>
      <c r="AP10" s="188"/>
      <c r="AQ10" s="188"/>
      <c r="AR10" s="188"/>
      <c r="AS10" s="33" t="s">
        <v>2</v>
      </c>
      <c r="AT10" s="188"/>
      <c r="AU10" s="188"/>
      <c r="AV10" s="188"/>
      <c r="AW10" s="188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0"/>
      <c r="CE10" s="14"/>
      <c r="CF10" s="14"/>
      <c r="CG10" s="192" t="s">
        <v>73</v>
      </c>
      <c r="CH10" s="14"/>
      <c r="CI10" s="14"/>
      <c r="CJ10" s="21"/>
      <c r="CK10" s="1"/>
    </row>
    <row r="11" spans="2:89" ht="21" customHeight="1" thickBot="1">
      <c r="B11" s="27"/>
      <c r="C11" s="28"/>
      <c r="D11" s="28"/>
      <c r="E11" s="28"/>
      <c r="F11" s="28"/>
      <c r="G11" s="28"/>
      <c r="H11" s="29"/>
      <c r="I11" s="1"/>
      <c r="J11" s="1"/>
      <c r="K11" s="1"/>
      <c r="L11" s="1"/>
      <c r="M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E11" s="1"/>
      <c r="AF11" s="1"/>
      <c r="AG11" s="1"/>
      <c r="AO11" s="188"/>
      <c r="AP11" s="188"/>
      <c r="AQ11" s="188"/>
      <c r="AR11" s="188"/>
      <c r="AS11" s="32" t="s">
        <v>3</v>
      </c>
      <c r="AT11" s="188"/>
      <c r="AU11" s="188"/>
      <c r="AV11" s="188"/>
      <c r="AW11" s="188"/>
      <c r="AX11" s="1"/>
      <c r="AY11" s="1"/>
      <c r="AZ11" s="1"/>
      <c r="BA11" s="1"/>
      <c r="BB11" s="1"/>
      <c r="BC11" s="1"/>
      <c r="BD11" s="1"/>
      <c r="BE11" s="1"/>
      <c r="BF11" s="1"/>
      <c r="BG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V11" s="1"/>
      <c r="BW11" s="1"/>
      <c r="BX11" s="1"/>
      <c r="BY11" s="1"/>
      <c r="BZ11" s="1"/>
      <c r="CA11" s="1"/>
      <c r="CB11" s="1"/>
      <c r="CC11" s="1"/>
      <c r="CD11" s="27"/>
      <c r="CE11" s="28"/>
      <c r="CF11" s="28"/>
      <c r="CG11" s="28"/>
      <c r="CH11" s="28"/>
      <c r="CI11" s="28"/>
      <c r="CJ11" s="29"/>
      <c r="CK11" s="1"/>
    </row>
    <row r="12" spans="9:89" ht="21" customHeight="1" thickTop="1">
      <c r="I12" s="1"/>
      <c r="J12" s="1"/>
      <c r="K12" s="1"/>
      <c r="L12" s="1"/>
      <c r="M12" s="1"/>
      <c r="P12" s="30"/>
      <c r="Q12" s="3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E12" s="1"/>
      <c r="AF12" s="1"/>
      <c r="AG12" s="1"/>
      <c r="AO12" s="188"/>
      <c r="AP12" s="188"/>
      <c r="AQ12" s="188"/>
      <c r="AR12" s="188"/>
      <c r="AS12" s="32" t="s">
        <v>22</v>
      </c>
      <c r="AT12" s="188"/>
      <c r="AU12" s="188"/>
      <c r="AV12" s="188"/>
      <c r="AW12" s="188"/>
      <c r="AX12" s="1"/>
      <c r="AY12" s="1"/>
      <c r="AZ12" s="1"/>
      <c r="BA12" s="1"/>
      <c r="BB12" s="1"/>
      <c r="BC12" s="1"/>
      <c r="BD12" s="1"/>
      <c r="BE12" s="1"/>
      <c r="BF12" s="1"/>
      <c r="BG12" s="1"/>
      <c r="BN12" s="1"/>
      <c r="BO12" s="1"/>
      <c r="BP12" s="1"/>
      <c r="BQ12" s="1"/>
      <c r="BR12" s="1"/>
      <c r="BS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9:87" ht="18" customHeight="1">
      <c r="I13" s="1"/>
      <c r="J13" s="1"/>
      <c r="K13" s="1"/>
      <c r="L13" s="1"/>
      <c r="M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E13" s="1"/>
      <c r="AF13" s="1"/>
      <c r="AG13" s="1"/>
      <c r="AO13" s="188"/>
      <c r="AP13" s="188"/>
      <c r="AQ13" s="188"/>
      <c r="AR13" s="188"/>
      <c r="AS13" s="188"/>
      <c r="AT13" s="188"/>
      <c r="AU13" s="188"/>
      <c r="AV13" s="188"/>
      <c r="AW13" s="188"/>
      <c r="AX13" s="1"/>
      <c r="AY13" s="1"/>
      <c r="AZ13" s="1"/>
      <c r="BA13" s="1"/>
      <c r="BB13" s="1"/>
      <c r="BC13" s="1"/>
      <c r="BD13" s="1"/>
      <c r="BE13" s="1"/>
      <c r="BF13" s="1"/>
      <c r="BG13" s="1"/>
      <c r="BK13" s="30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6:87" ht="18" customHeight="1">
      <c r="P14" s="30"/>
      <c r="Q14" s="30"/>
      <c r="AE14" s="1"/>
      <c r="AF14" s="1"/>
      <c r="AO14" s="188"/>
      <c r="AP14" s="188"/>
      <c r="AQ14" s="188"/>
      <c r="AR14" s="188"/>
      <c r="AS14" s="188"/>
      <c r="AT14" s="188"/>
      <c r="AU14" s="188"/>
      <c r="AV14" s="188"/>
      <c r="AW14" s="188"/>
      <c r="AX14" s="1"/>
      <c r="AY14" s="1"/>
      <c r="AZ14" s="1"/>
      <c r="BA14" s="1"/>
      <c r="BB14" s="1"/>
      <c r="BC14" s="1"/>
      <c r="BD14" s="1"/>
      <c r="BV14" s="30"/>
      <c r="BW14" s="30"/>
      <c r="BX14" s="30"/>
      <c r="BY14" s="31"/>
      <c r="BZ14" s="1"/>
      <c r="CA14" s="1"/>
      <c r="CB14" s="1"/>
      <c r="CC14" s="1"/>
      <c r="CD14" s="1"/>
      <c r="CF14" s="1"/>
      <c r="CG14" s="1"/>
      <c r="CH14" s="1"/>
      <c r="CI14" s="1"/>
    </row>
    <row r="15" spans="15:87" ht="18" customHeight="1">
      <c r="O15" s="30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30"/>
      <c r="BW15" s="30"/>
      <c r="BX15" s="30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37:87" ht="18" customHeight="1">
      <c r="AK16" s="1"/>
      <c r="AL16" s="1"/>
      <c r="AM16" s="1"/>
      <c r="AN16" s="1"/>
      <c r="AO16" s="1"/>
      <c r="AP16" s="1"/>
      <c r="AQ16" s="1"/>
      <c r="AR16" s="1"/>
      <c r="AT16" s="1"/>
      <c r="AU16" s="1"/>
      <c r="AV16" s="1"/>
      <c r="AW16" s="1"/>
      <c r="AX16" s="1"/>
      <c r="AY16" s="1"/>
      <c r="AZ16" s="1"/>
      <c r="BA16" s="1"/>
      <c r="BB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37:54" ht="18" customHeight="1">
      <c r="AK17" s="1"/>
      <c r="AL17" s="1"/>
      <c r="AM17" s="1"/>
      <c r="AN17" s="1"/>
      <c r="AO17" s="1"/>
      <c r="AP17" s="1"/>
      <c r="AQ17" s="1"/>
      <c r="AR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9:54" ht="18" customHeight="1">
      <c r="I18" s="34"/>
      <c r="AG18" s="1"/>
      <c r="AK18" s="1"/>
      <c r="AL18" s="1"/>
      <c r="AM18" s="34"/>
      <c r="AN18" s="1"/>
      <c r="AO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9:64" ht="18" customHeight="1">
      <c r="I19" s="1"/>
      <c r="X19" s="231" t="s">
        <v>59</v>
      </c>
      <c r="AM19" s="1"/>
      <c r="BJ19" s="231" t="s">
        <v>59</v>
      </c>
      <c r="BL19" s="1"/>
    </row>
    <row r="20" spans="9:83" ht="18" customHeight="1">
      <c r="I20" s="35"/>
      <c r="L20" s="1"/>
      <c r="N20" s="1"/>
      <c r="T20" s="1"/>
      <c r="X20" s="230" t="s">
        <v>60</v>
      </c>
      <c r="Z20" s="1"/>
      <c r="AA20" s="1"/>
      <c r="AE20" s="1"/>
      <c r="AF20" s="1"/>
      <c r="AH20" s="1"/>
      <c r="AI20" s="1"/>
      <c r="AJ20" s="1"/>
      <c r="AL20" s="1"/>
      <c r="AM20" s="35"/>
      <c r="AO20" s="1"/>
      <c r="AP20" s="1"/>
      <c r="AQ20" s="1"/>
      <c r="AS20" s="1"/>
      <c r="AV20" s="1"/>
      <c r="AX20" s="1"/>
      <c r="BA20" s="1"/>
      <c r="BB20" s="1"/>
      <c r="BI20" s="1"/>
      <c r="BJ20" s="230" t="s">
        <v>67</v>
      </c>
      <c r="BK20" s="1"/>
      <c r="CE20" s="1"/>
    </row>
    <row r="21" spans="9:83" ht="18" customHeight="1">
      <c r="I21" s="35"/>
      <c r="J21" s="1"/>
      <c r="Q21" s="34"/>
      <c r="U21" s="1"/>
      <c r="X21" s="1"/>
      <c r="Y21" s="163" t="s">
        <v>4</v>
      </c>
      <c r="AF21" s="1"/>
      <c r="AH21" s="1"/>
      <c r="AI21" s="1"/>
      <c r="AJ21" s="1"/>
      <c r="AK21" s="1"/>
      <c r="AL21" s="1"/>
      <c r="AM21" s="35"/>
      <c r="AW21" s="1">
        <v>28.302</v>
      </c>
      <c r="AZ21" s="1"/>
      <c r="BA21" s="1"/>
      <c r="BB21" s="1"/>
      <c r="BL21" s="1"/>
      <c r="BM21" s="1"/>
      <c r="BN21" s="1"/>
      <c r="BO21" s="1"/>
      <c r="BP21" s="1"/>
      <c r="BZ21" s="1"/>
      <c r="CA21" s="34"/>
      <c r="CE21" s="34"/>
    </row>
    <row r="22" spans="9:83" ht="18" customHeight="1">
      <c r="I22" s="1"/>
      <c r="Q22" s="1"/>
      <c r="R22" s="233" t="s">
        <v>40</v>
      </c>
      <c r="U22" s="1"/>
      <c r="Y22" s="1"/>
      <c r="AJ22" s="1"/>
      <c r="AK22" s="1"/>
      <c r="AM22" s="1"/>
      <c r="AU22" s="1"/>
      <c r="AZ22" s="1"/>
      <c r="BA22" s="1"/>
      <c r="BB22" s="35"/>
      <c r="BK22" s="1">
        <v>28.172</v>
      </c>
      <c r="BL22" s="1"/>
      <c r="BN22" s="1"/>
      <c r="BO22" s="1"/>
      <c r="BP22" s="1"/>
      <c r="CA22" s="1"/>
      <c r="CE22" s="1"/>
    </row>
    <row r="23" spans="1:89" ht="18" customHeight="1">
      <c r="A23" s="36"/>
      <c r="H23" s="1"/>
      <c r="I23" s="1"/>
      <c r="Q23" s="35"/>
      <c r="S23" s="1"/>
      <c r="W23" s="1"/>
      <c r="X23" s="1"/>
      <c r="Y23" s="1"/>
      <c r="AF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W23" s="1"/>
      <c r="AZ23" s="1"/>
      <c r="BJ23" s="1"/>
      <c r="BK23" s="1"/>
      <c r="BM23" s="1"/>
      <c r="BN23" s="1"/>
      <c r="CA23" s="35"/>
      <c r="CE23" s="35"/>
      <c r="CK23" s="36"/>
    </row>
    <row r="24" spans="1:83" ht="18" customHeight="1">
      <c r="A24" s="36"/>
      <c r="E24" s="164"/>
      <c r="I24" s="1"/>
      <c r="L24" s="1"/>
      <c r="M24" s="1"/>
      <c r="Q24" s="1"/>
      <c r="T24" s="1"/>
      <c r="V24" s="1"/>
      <c r="AH24" s="162"/>
      <c r="AJ24" s="1"/>
      <c r="AK24" s="1"/>
      <c r="AL24" s="1"/>
      <c r="AM24" s="1"/>
      <c r="AV24" s="157"/>
      <c r="AZ24" s="35"/>
      <c r="BA24" s="1"/>
      <c r="BB24" s="1"/>
      <c r="BG24" s="1"/>
      <c r="BJ24" s="1"/>
      <c r="BM24" s="1"/>
      <c r="BQ24" s="1"/>
      <c r="BU24" s="35"/>
      <c r="BZ24" s="1"/>
      <c r="CA24" s="35"/>
      <c r="CD24" s="240" t="s">
        <v>29</v>
      </c>
      <c r="CE24" s="35"/>
    </row>
    <row r="25" spans="1:89" ht="18" customHeight="1">
      <c r="A25" s="36"/>
      <c r="E25" s="164"/>
      <c r="I25" s="1"/>
      <c r="Q25" s="1"/>
      <c r="R25" s="67">
        <v>1</v>
      </c>
      <c r="V25" s="1"/>
      <c r="X25" s="1"/>
      <c r="AH25" s="162"/>
      <c r="AJ25" s="1"/>
      <c r="AK25" s="1"/>
      <c r="AL25" s="1"/>
      <c r="AM25" s="1"/>
      <c r="AV25" s="157"/>
      <c r="AZ25" s="35"/>
      <c r="BA25" s="1"/>
      <c r="BB25" s="1"/>
      <c r="BF25" s="1"/>
      <c r="BQ25" s="1"/>
      <c r="BT25" s="226">
        <v>6</v>
      </c>
      <c r="BU25" s="1"/>
      <c r="CA25" s="1"/>
      <c r="CD25" s="242" t="s">
        <v>39</v>
      </c>
      <c r="CE25" s="1"/>
      <c r="CK25" s="36"/>
    </row>
    <row r="26" spans="2:88" ht="18" customHeight="1">
      <c r="B26" s="36"/>
      <c r="E26" s="1"/>
      <c r="I26" s="1"/>
      <c r="J26" s="1"/>
      <c r="K26" s="1"/>
      <c r="L26" s="1"/>
      <c r="M26" s="1"/>
      <c r="N26" s="1"/>
      <c r="P26" s="1"/>
      <c r="Q26" s="1"/>
      <c r="R26" s="1"/>
      <c r="S26" s="1"/>
      <c r="U26" s="1"/>
      <c r="Y26" s="1"/>
      <c r="AJ26" s="1"/>
      <c r="AK26" s="1"/>
      <c r="AL26" s="1"/>
      <c r="AO26" s="1"/>
      <c r="AS26" s="35"/>
      <c r="AT26" s="1"/>
      <c r="AV26" s="35"/>
      <c r="AW26" s="1"/>
      <c r="AX26" s="1"/>
      <c r="AY26" s="1"/>
      <c r="AZ26" s="1"/>
      <c r="BA26" s="1"/>
      <c r="BB26" s="1"/>
      <c r="BK26" s="1"/>
      <c r="BL26" s="1"/>
      <c r="BM26" s="1"/>
      <c r="BN26" s="1"/>
      <c r="BO26" s="1"/>
      <c r="BQ26" s="1"/>
      <c r="BT26" s="1"/>
      <c r="BU26" s="1"/>
      <c r="BX26" s="1"/>
      <c r="BZ26" s="1"/>
      <c r="CA26" s="1"/>
      <c r="CB26" s="1"/>
      <c r="CD26" s="1"/>
      <c r="CE26" s="1"/>
      <c r="CJ26" s="36"/>
    </row>
    <row r="27" spans="4:79" ht="18" customHeight="1">
      <c r="D27" s="157"/>
      <c r="E27" s="1"/>
      <c r="F27" s="239" t="s">
        <v>34</v>
      </c>
      <c r="I27" s="1"/>
      <c r="Q27" s="1"/>
      <c r="U27" s="226">
        <v>2</v>
      </c>
      <c r="X27" s="1"/>
      <c r="Z27" s="1"/>
      <c r="AD27" s="1"/>
      <c r="AJ27" s="35"/>
      <c r="AK27" s="1"/>
      <c r="AL27" s="1"/>
      <c r="AV27" s="157"/>
      <c r="AZ27" s="35"/>
      <c r="BB27" s="1"/>
      <c r="BI27" s="1"/>
      <c r="BJ27" s="1"/>
      <c r="BN27" s="1"/>
      <c r="BP27" s="1"/>
      <c r="BS27" s="1"/>
      <c r="BT27" s="1"/>
      <c r="BU27" s="1"/>
      <c r="BW27" s="35"/>
      <c r="BZ27" s="1"/>
      <c r="CA27" s="1"/>
    </row>
    <row r="28" spans="5:83" ht="18" customHeight="1">
      <c r="E28" s="1"/>
      <c r="F28" s="241" t="s">
        <v>29</v>
      </c>
      <c r="I28" s="1"/>
      <c r="N28" s="1"/>
      <c r="P28" s="1"/>
      <c r="V28" s="1"/>
      <c r="W28" s="1"/>
      <c r="X28" s="1"/>
      <c r="Y28" s="1"/>
      <c r="Z28" s="1"/>
      <c r="AI28" s="1"/>
      <c r="AJ28" s="35"/>
      <c r="AK28" s="1"/>
      <c r="AL28" s="1"/>
      <c r="AV28" s="157"/>
      <c r="AW28" s="1"/>
      <c r="AX28" s="1"/>
      <c r="AZ28" s="35"/>
      <c r="BA28" s="1"/>
      <c r="BB28" s="1"/>
      <c r="BI28" s="1"/>
      <c r="BJ28" s="1"/>
      <c r="BL28" s="1"/>
      <c r="BO28" s="1"/>
      <c r="BP28" s="1"/>
      <c r="BQ28" s="277">
        <v>4</v>
      </c>
      <c r="BU28" s="1"/>
      <c r="BW28" s="35"/>
      <c r="BZ28" s="1"/>
      <c r="CA28" s="1"/>
      <c r="CE28" s="1"/>
    </row>
    <row r="29" spans="3:85" ht="18" customHeight="1">
      <c r="C29" s="37"/>
      <c r="Q29" s="35"/>
      <c r="X29" s="1"/>
      <c r="Y29" s="67">
        <v>3</v>
      </c>
      <c r="AA29" s="1"/>
      <c r="AB29" s="1"/>
      <c r="AE29" s="1"/>
      <c r="AF29" s="1"/>
      <c r="AJ29" s="1"/>
      <c r="AK29" s="1"/>
      <c r="AL29" s="1"/>
      <c r="AM29" s="1"/>
      <c r="AN29" s="1"/>
      <c r="AO29" s="1"/>
      <c r="AP29" s="1"/>
      <c r="AQ29" s="1"/>
      <c r="AR29" s="1"/>
      <c r="AS29" s="35"/>
      <c r="AT29" s="1"/>
      <c r="AU29" s="1"/>
      <c r="AV29" s="35"/>
      <c r="AW29" s="1"/>
      <c r="AX29" s="1"/>
      <c r="AY29" s="1"/>
      <c r="AZ29" s="1"/>
      <c r="BA29" s="1"/>
      <c r="BB29" s="1"/>
      <c r="BI29" s="1"/>
      <c r="BJ29" s="1"/>
      <c r="BK29" s="1"/>
      <c r="BL29" s="1"/>
      <c r="BM29" s="1"/>
      <c r="BN29" s="1"/>
      <c r="BO29" s="1"/>
      <c r="BP29" s="1"/>
      <c r="BQ29" s="277"/>
      <c r="BR29" s="1"/>
      <c r="BT29" s="238" t="s">
        <v>52</v>
      </c>
      <c r="BU29" s="1"/>
      <c r="BW29" s="1"/>
      <c r="BX29" s="1"/>
      <c r="BY29" s="1"/>
      <c r="CA29" s="1"/>
      <c r="CE29" s="1"/>
      <c r="CG29" s="1"/>
    </row>
    <row r="30" spans="3:88" ht="18" customHeight="1">
      <c r="C30" s="37"/>
      <c r="I30" s="1"/>
      <c r="K30" s="1"/>
      <c r="X30" s="1"/>
      <c r="AA30" s="1"/>
      <c r="AB30" s="1"/>
      <c r="AC30" s="1"/>
      <c r="AD30" s="1"/>
      <c r="AE30" s="1"/>
      <c r="AF30" s="1"/>
      <c r="AI30" s="1"/>
      <c r="AV30" s="157"/>
      <c r="BF30" s="1"/>
      <c r="BL30" s="1"/>
      <c r="BN30" s="1"/>
      <c r="BP30" s="1"/>
      <c r="BR30" s="1"/>
      <c r="BS30" s="1"/>
      <c r="BU30" s="1"/>
      <c r="CJ30" s="36"/>
    </row>
    <row r="31" spans="3:88" ht="18" customHeight="1">
      <c r="C31" s="37"/>
      <c r="I31" s="38"/>
      <c r="J31" s="1"/>
      <c r="Z31" s="1"/>
      <c r="AA31" s="227" t="s">
        <v>53</v>
      </c>
      <c r="AB31" s="1"/>
      <c r="AC31" s="1"/>
      <c r="AD31" s="1"/>
      <c r="AE31" s="1"/>
      <c r="AI31" s="1"/>
      <c r="AJ31" s="1"/>
      <c r="AK31" s="1"/>
      <c r="AL31" s="1"/>
      <c r="AU31" s="1"/>
      <c r="AZ31" s="1"/>
      <c r="BB31" s="1"/>
      <c r="BF31" s="1"/>
      <c r="BI31" s="1"/>
      <c r="BJ31" s="1"/>
      <c r="BL31" s="1"/>
      <c r="BM31" s="1"/>
      <c r="BR31" s="1"/>
      <c r="BS31" s="1"/>
      <c r="BT31" s="1"/>
      <c r="CB31" s="1"/>
      <c r="CE31" s="259" t="s">
        <v>84</v>
      </c>
      <c r="CJ31" s="207" t="s">
        <v>86</v>
      </c>
    </row>
    <row r="32" spans="24:83" ht="18" customHeight="1">
      <c r="X32" s="1"/>
      <c r="AE32" s="1"/>
      <c r="AI32" s="1"/>
      <c r="AJ32" s="1"/>
      <c r="AL32" s="1"/>
      <c r="AM32" s="1"/>
      <c r="AO32" s="1"/>
      <c r="AP32" s="1"/>
      <c r="AQ32" s="1"/>
      <c r="AS32" s="1"/>
      <c r="AV32" s="1"/>
      <c r="AW32" s="1"/>
      <c r="AX32" s="1"/>
      <c r="BA32" s="1"/>
      <c r="BB32" s="1"/>
      <c r="BC32" s="1"/>
      <c r="BH32" s="1"/>
      <c r="BI32" s="1"/>
      <c r="BJ32" s="1"/>
      <c r="BK32" s="1"/>
      <c r="BQ32" s="1"/>
      <c r="BR32" s="1"/>
      <c r="CE32" s="258" t="s">
        <v>85</v>
      </c>
    </row>
    <row r="33" spans="30:75" ht="18" customHeight="1">
      <c r="AD33" s="1"/>
      <c r="AZ33" s="1"/>
      <c r="BJ33" s="227" t="s">
        <v>49</v>
      </c>
      <c r="BK33" s="227" t="s">
        <v>48</v>
      </c>
      <c r="BW33" s="1"/>
    </row>
    <row r="34" spans="31:67" ht="18" customHeight="1">
      <c r="AE34" s="1"/>
      <c r="AG34" s="186" t="s">
        <v>42</v>
      </c>
      <c r="BF34" s="1"/>
      <c r="BG34" s="1"/>
      <c r="BL34" s="1"/>
      <c r="BM34" s="1"/>
      <c r="BN34" s="1"/>
      <c r="BO34" s="1"/>
    </row>
    <row r="35" spans="31:66" ht="18" customHeight="1">
      <c r="AE35" s="1"/>
      <c r="AF35" s="1"/>
      <c r="AG35" s="1"/>
      <c r="AH35" s="1"/>
      <c r="AI35" s="1"/>
      <c r="AJ35" s="1"/>
      <c r="AL35" s="1"/>
      <c r="AM35" s="1"/>
      <c r="AO35" s="1"/>
      <c r="AP35" s="1"/>
      <c r="AQ35" s="1"/>
      <c r="AS35" s="1"/>
      <c r="AV35" s="1"/>
      <c r="AW35" s="1"/>
      <c r="AX35" s="1"/>
      <c r="AZ35" s="1"/>
      <c r="BA35" s="1"/>
      <c r="BC35" s="1"/>
      <c r="BD35" s="1"/>
      <c r="BE35" s="1"/>
      <c r="BF35" s="1"/>
      <c r="BG35" s="227" t="s">
        <v>50</v>
      </c>
      <c r="BL35" s="1"/>
      <c r="BM35" s="1"/>
      <c r="BN35" s="1"/>
    </row>
    <row r="36" ht="18" customHeight="1">
      <c r="BE36" s="1"/>
    </row>
    <row r="37" spans="31:57" ht="18" customHeight="1">
      <c r="AE37" s="231" t="s">
        <v>59</v>
      </c>
      <c r="AG37" s="186" t="s">
        <v>43</v>
      </c>
      <c r="AS37" s="165" t="s">
        <v>69</v>
      </c>
      <c r="BC37" s="1"/>
      <c r="BE37" s="1"/>
    </row>
    <row r="38" spans="31:62" ht="18" customHeight="1">
      <c r="AE38" s="230" t="s">
        <v>66</v>
      </c>
      <c r="BA38" s="1"/>
      <c r="BB38" s="1"/>
      <c r="BH38" s="1"/>
      <c r="BI38" s="1"/>
      <c r="BJ38" s="1"/>
    </row>
    <row r="39" spans="51:70" ht="18" customHeight="1">
      <c r="AY39" s="1"/>
      <c r="AZ39" s="1"/>
      <c r="BG39" s="1"/>
      <c r="BP39" s="1"/>
      <c r="BQ39" s="1"/>
      <c r="BR39" s="1"/>
    </row>
    <row r="40" spans="4:81" ht="18" customHeight="1">
      <c r="D40" s="1"/>
      <c r="BC40" s="1"/>
      <c r="BF40" s="1"/>
      <c r="BP40" s="1"/>
      <c r="BQ40" s="1"/>
      <c r="BR40" s="1"/>
      <c r="CC40" s="1"/>
    </row>
    <row r="41" ht="18" customHeight="1">
      <c r="BB41" s="165" t="s">
        <v>23</v>
      </c>
    </row>
    <row r="42" ht="18" customHeight="1">
      <c r="BB42" s="235">
        <v>6250</v>
      </c>
    </row>
    <row r="43" ht="18" customHeight="1">
      <c r="BD43" s="1"/>
    </row>
    <row r="44" ht="18" customHeight="1"/>
    <row r="45" ht="18" customHeight="1"/>
    <row r="46" spans="2:88" ht="21" customHeight="1" thickBot="1">
      <c r="B46" s="40" t="s">
        <v>5</v>
      </c>
      <c r="C46" s="41" t="s">
        <v>11</v>
      </c>
      <c r="D46" s="41" t="s">
        <v>12</v>
      </c>
      <c r="E46" s="41" t="s">
        <v>13</v>
      </c>
      <c r="F46" s="43" t="s">
        <v>14</v>
      </c>
      <c r="G46" s="44"/>
      <c r="H46" s="44"/>
      <c r="I46" s="278" t="s">
        <v>15</v>
      </c>
      <c r="J46" s="278"/>
      <c r="K46" s="278"/>
      <c r="L46" s="278"/>
      <c r="M46" s="44"/>
      <c r="N46" s="44"/>
      <c r="O46" s="42"/>
      <c r="P46" s="41" t="s">
        <v>5</v>
      </c>
      <c r="Q46" s="41" t="s">
        <v>11</v>
      </c>
      <c r="R46" s="43" t="s">
        <v>14</v>
      </c>
      <c r="S46" s="44"/>
      <c r="T46" s="44"/>
      <c r="U46" s="44"/>
      <c r="V46" s="189" t="s">
        <v>15</v>
      </c>
      <c r="W46" s="44"/>
      <c r="X46" s="44"/>
      <c r="Y46" s="45"/>
      <c r="BL46" s="40" t="s">
        <v>5</v>
      </c>
      <c r="BM46" s="41" t="s">
        <v>11</v>
      </c>
      <c r="BN46" s="41" t="s">
        <v>12</v>
      </c>
      <c r="BO46" s="41" t="s">
        <v>13</v>
      </c>
      <c r="BP46" s="43" t="s">
        <v>14</v>
      </c>
      <c r="BQ46" s="44"/>
      <c r="BR46" s="44"/>
      <c r="BS46" s="278" t="s">
        <v>15</v>
      </c>
      <c r="BT46" s="278"/>
      <c r="BU46" s="44"/>
      <c r="BV46" s="44"/>
      <c r="BW46" s="42"/>
      <c r="BX46" s="41" t="s">
        <v>5</v>
      </c>
      <c r="BY46" s="41" t="s">
        <v>11</v>
      </c>
      <c r="BZ46" s="41" t="s">
        <v>12</v>
      </c>
      <c r="CA46" s="41" t="s">
        <v>13</v>
      </c>
      <c r="CB46" s="43" t="s">
        <v>14</v>
      </c>
      <c r="CC46" s="44"/>
      <c r="CD46" s="44"/>
      <c r="CE46" s="278" t="s">
        <v>15</v>
      </c>
      <c r="CF46" s="278"/>
      <c r="CG46" s="278"/>
      <c r="CH46" s="278"/>
      <c r="CI46" s="44"/>
      <c r="CJ46" s="45"/>
    </row>
    <row r="47" spans="2:88" ht="21" customHeight="1" thickTop="1">
      <c r="B47" s="46"/>
      <c r="C47" s="47"/>
      <c r="D47" s="47"/>
      <c r="E47" s="47"/>
      <c r="F47" s="49"/>
      <c r="G47" s="18"/>
      <c r="O47" s="48"/>
      <c r="P47" s="47"/>
      <c r="Q47" s="47"/>
      <c r="R47" s="49"/>
      <c r="S47" s="18"/>
      <c r="Y47" s="50"/>
      <c r="BL47" s="46"/>
      <c r="BM47" s="47"/>
      <c r="BN47" s="47"/>
      <c r="BO47" s="47"/>
      <c r="BP47" s="49"/>
      <c r="BQ47" s="18"/>
      <c r="BV47" s="30"/>
      <c r="BW47" s="48"/>
      <c r="BX47" s="47"/>
      <c r="BY47" s="47"/>
      <c r="BZ47" s="47"/>
      <c r="CA47" s="47"/>
      <c r="CB47" s="49"/>
      <c r="CC47" s="18"/>
      <c r="CJ47" s="50"/>
    </row>
    <row r="48" spans="2:88" ht="21" customHeight="1">
      <c r="B48" s="74">
        <v>1</v>
      </c>
      <c r="C48" s="215">
        <v>28.605</v>
      </c>
      <c r="D48" s="52">
        <v>-54</v>
      </c>
      <c r="E48" s="53">
        <f>C48+D48*0.001</f>
        <v>28.551000000000002</v>
      </c>
      <c r="F48" s="54" t="s">
        <v>17</v>
      </c>
      <c r="G48" s="213" t="s">
        <v>61</v>
      </c>
      <c r="O48" s="51"/>
      <c r="P48" s="250" t="s">
        <v>41</v>
      </c>
      <c r="Q48" s="208">
        <v>28.519000000000002</v>
      </c>
      <c r="R48" s="54" t="s">
        <v>17</v>
      </c>
      <c r="S48" s="158" t="s">
        <v>64</v>
      </c>
      <c r="Y48" s="50"/>
      <c r="BL48" s="252" t="s">
        <v>48</v>
      </c>
      <c r="BM48" s="208">
        <v>28.177</v>
      </c>
      <c r="BN48" s="209">
        <v>-42</v>
      </c>
      <c r="BO48" s="208">
        <f>BM48+BN48*0.001</f>
        <v>28.134999999999998</v>
      </c>
      <c r="BP48" s="54" t="s">
        <v>17</v>
      </c>
      <c r="BQ48" s="236" t="s">
        <v>51</v>
      </c>
      <c r="BV48" s="30"/>
      <c r="BW48" s="51"/>
      <c r="BX48" s="47"/>
      <c r="BY48" s="47"/>
      <c r="BZ48" s="47"/>
      <c r="CA48" s="47"/>
      <c r="CB48" s="54"/>
      <c r="CJ48" s="50"/>
    </row>
    <row r="49" spans="2:88" ht="21" customHeight="1">
      <c r="B49" s="56"/>
      <c r="C49" s="57"/>
      <c r="D49" s="47"/>
      <c r="E49" s="58"/>
      <c r="F49" s="49"/>
      <c r="O49" s="51"/>
      <c r="P49" s="47"/>
      <c r="Q49" s="47"/>
      <c r="R49" s="49"/>
      <c r="S49" s="18"/>
      <c r="Y49" s="50"/>
      <c r="BL49" s="154"/>
      <c r="BM49" s="57"/>
      <c r="BN49" s="52"/>
      <c r="BO49" s="150"/>
      <c r="BP49" s="54"/>
      <c r="BQ49" s="151"/>
      <c r="BS49" s="152"/>
      <c r="BT49" s="152"/>
      <c r="BU49" s="152"/>
      <c r="BV49" s="153"/>
      <c r="BW49" s="51"/>
      <c r="BX49" s="159">
        <v>4</v>
      </c>
      <c r="BY49" s="201">
        <v>28.118</v>
      </c>
      <c r="BZ49" s="52">
        <v>46</v>
      </c>
      <c r="CA49" s="53">
        <f>BY49+BZ49*0.001</f>
        <v>28.163999999999998</v>
      </c>
      <c r="CB49" s="54" t="s">
        <v>17</v>
      </c>
      <c r="CC49" s="158" t="s">
        <v>47</v>
      </c>
      <c r="CD49" s="152"/>
      <c r="CE49" s="152"/>
      <c r="CF49" s="152"/>
      <c r="CG49" s="152"/>
      <c r="CH49" s="152"/>
      <c r="CI49" s="152"/>
      <c r="CJ49" s="161"/>
    </row>
    <row r="50" spans="2:88" ht="21" customHeight="1">
      <c r="B50" s="212">
        <v>2</v>
      </c>
      <c r="C50" s="201">
        <v>28.575</v>
      </c>
      <c r="D50" s="52">
        <v>-57</v>
      </c>
      <c r="E50" s="53">
        <f>C50+D50*0.001</f>
        <v>28.518</v>
      </c>
      <c r="F50" s="210" t="s">
        <v>44</v>
      </c>
      <c r="G50" s="211" t="s">
        <v>46</v>
      </c>
      <c r="L50" s="234" t="s">
        <v>65</v>
      </c>
      <c r="O50" s="51"/>
      <c r="P50" s="250" t="s">
        <v>4</v>
      </c>
      <c r="Q50" s="232">
        <v>28.546</v>
      </c>
      <c r="R50" s="54" t="s">
        <v>17</v>
      </c>
      <c r="S50" s="158" t="s">
        <v>75</v>
      </c>
      <c r="Y50" s="50"/>
      <c r="BL50" s="252" t="s">
        <v>49</v>
      </c>
      <c r="BM50" s="208">
        <v>28.183999999999997</v>
      </c>
      <c r="BN50" s="209">
        <v>42</v>
      </c>
      <c r="BO50" s="208">
        <f>BM50+BN50*0.001</f>
        <v>28.226</v>
      </c>
      <c r="BP50" s="54" t="s">
        <v>17</v>
      </c>
      <c r="BQ50" s="158" t="s">
        <v>64</v>
      </c>
      <c r="BV50" s="30"/>
      <c r="BW50" s="51"/>
      <c r="BX50" s="47"/>
      <c r="BY50" s="47"/>
      <c r="BZ50" s="47"/>
      <c r="CA50" s="47"/>
      <c r="CB50" s="54"/>
      <c r="CJ50" s="50"/>
    </row>
    <row r="51" spans="2:88" ht="21" customHeight="1">
      <c r="B51" s="56"/>
      <c r="C51" s="57"/>
      <c r="D51" s="47"/>
      <c r="E51" s="58"/>
      <c r="F51" s="49"/>
      <c r="O51" s="51"/>
      <c r="P51" s="251" t="s">
        <v>42</v>
      </c>
      <c r="Q51" s="208">
        <v>28.468</v>
      </c>
      <c r="R51" s="54" t="s">
        <v>17</v>
      </c>
      <c r="S51" s="158" t="s">
        <v>63</v>
      </c>
      <c r="Y51" s="50"/>
      <c r="BL51" s="154"/>
      <c r="BM51" s="57"/>
      <c r="BN51" s="52"/>
      <c r="BO51" s="150"/>
      <c r="BP51" s="54"/>
      <c r="BQ51" s="151"/>
      <c r="BR51" s="152"/>
      <c r="BS51" s="152"/>
      <c r="BT51" s="152"/>
      <c r="BU51" s="152"/>
      <c r="BV51" s="153"/>
      <c r="BW51" s="51"/>
      <c r="BX51" s="214">
        <v>6</v>
      </c>
      <c r="BY51" s="215">
        <v>28.091</v>
      </c>
      <c r="BZ51" s="52">
        <v>51</v>
      </c>
      <c r="CA51" s="53">
        <f>BY51+BZ51*0.001</f>
        <v>28.142</v>
      </c>
      <c r="CB51" s="210" t="s">
        <v>44</v>
      </c>
      <c r="CC51" s="211" t="s">
        <v>45</v>
      </c>
      <c r="CH51" s="234" t="s">
        <v>58</v>
      </c>
      <c r="CI51" s="152"/>
      <c r="CJ51" s="161"/>
    </row>
    <row r="52" spans="2:88" ht="21" customHeight="1">
      <c r="B52" s="187">
        <v>3</v>
      </c>
      <c r="C52" s="201">
        <v>28.544</v>
      </c>
      <c r="D52" s="52">
        <v>-51</v>
      </c>
      <c r="E52" s="53">
        <f>C52+D52*0.001</f>
        <v>28.493000000000002</v>
      </c>
      <c r="F52" s="54" t="s">
        <v>17</v>
      </c>
      <c r="G52" s="213" t="s">
        <v>57</v>
      </c>
      <c r="O52" s="51"/>
      <c r="P52" s="251" t="s">
        <v>43</v>
      </c>
      <c r="Q52" s="208">
        <v>28.468</v>
      </c>
      <c r="R52" s="54" t="s">
        <v>17</v>
      </c>
      <c r="S52" s="213" t="s">
        <v>62</v>
      </c>
      <c r="Y52" s="50"/>
      <c r="BL52" s="252" t="s">
        <v>50</v>
      </c>
      <c r="BM52" s="208">
        <v>28.21</v>
      </c>
      <c r="BN52" s="209">
        <v>42</v>
      </c>
      <c r="BO52" s="208">
        <f>BM52+BN52*0.001</f>
        <v>28.252000000000002</v>
      </c>
      <c r="BP52" s="54" t="s">
        <v>17</v>
      </c>
      <c r="BQ52" s="158" t="s">
        <v>64</v>
      </c>
      <c r="BV52" s="30"/>
      <c r="BW52" s="51"/>
      <c r="BX52" s="47"/>
      <c r="BY52" s="47"/>
      <c r="BZ52" s="47"/>
      <c r="CA52" s="47"/>
      <c r="CB52" s="54"/>
      <c r="CJ52" s="50"/>
    </row>
    <row r="53" spans="2:88" ht="21" customHeight="1" thickBot="1">
      <c r="B53" s="59"/>
      <c r="C53" s="60"/>
      <c r="D53" s="61"/>
      <c r="E53" s="61"/>
      <c r="F53" s="64"/>
      <c r="G53" s="160"/>
      <c r="H53" s="65"/>
      <c r="I53" s="65"/>
      <c r="J53" s="65"/>
      <c r="K53" s="65"/>
      <c r="L53" s="65"/>
      <c r="M53" s="65"/>
      <c r="N53" s="65"/>
      <c r="O53" s="62"/>
      <c r="P53" s="61"/>
      <c r="Q53" s="60"/>
      <c r="R53" s="64"/>
      <c r="S53" s="24"/>
      <c r="T53" s="65"/>
      <c r="U53" s="65"/>
      <c r="V53" s="65"/>
      <c r="W53" s="65"/>
      <c r="X53" s="65"/>
      <c r="Y53" s="66"/>
      <c r="AD53" s="2"/>
      <c r="AE53" s="3"/>
      <c r="BH53" s="3"/>
      <c r="BL53" s="253"/>
      <c r="BM53" s="60"/>
      <c r="BN53" s="61"/>
      <c r="BO53" s="61"/>
      <c r="BP53" s="64"/>
      <c r="BQ53" s="24"/>
      <c r="BR53" s="65"/>
      <c r="BS53" s="65"/>
      <c r="BT53" s="65"/>
      <c r="BU53" s="65"/>
      <c r="BV53" s="65"/>
      <c r="BW53" s="62"/>
      <c r="BX53" s="63"/>
      <c r="BY53" s="60"/>
      <c r="BZ53" s="61"/>
      <c r="CA53" s="61"/>
      <c r="CB53" s="64"/>
      <c r="CC53" s="24"/>
      <c r="CD53" s="65"/>
      <c r="CE53" s="65"/>
      <c r="CF53" s="65"/>
      <c r="CG53" s="65"/>
      <c r="CH53" s="65"/>
      <c r="CI53" s="65"/>
      <c r="CJ53" s="66"/>
    </row>
    <row r="55" spans="27:70" ht="12.75">
      <c r="AA55" s="30"/>
      <c r="BO55" s="30"/>
      <c r="BP55" s="30"/>
      <c r="BQ55" s="30"/>
      <c r="BR55" s="30"/>
    </row>
  </sheetData>
  <sheetProtection password="E9A7" sheet="1" objects="1" scenarios="1"/>
  <mergeCells count="14">
    <mergeCell ref="BQ28:BQ29"/>
    <mergeCell ref="T3:U3"/>
    <mergeCell ref="I46:L46"/>
    <mergeCell ref="CE46:CH46"/>
    <mergeCell ref="P3:Q3"/>
    <mergeCell ref="AB3:AC3"/>
    <mergeCell ref="BS46:BT46"/>
    <mergeCell ref="BR3:BS3"/>
    <mergeCell ref="BJ3:BK3"/>
    <mergeCell ref="BN3:BO3"/>
    <mergeCell ref="X3:Y3"/>
    <mergeCell ref="BL2:BQ2"/>
    <mergeCell ref="T2:Y2"/>
    <mergeCell ref="AB6:AC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546443" r:id="rId1"/>
    <oleObject progId="Paint.Picture" shapeId="5469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2013-12-12T09:57:42Z</cp:lastPrinted>
  <dcterms:created xsi:type="dcterms:W3CDTF">2003-01-10T15:39:03Z</dcterms:created>
  <dcterms:modified xsi:type="dcterms:W3CDTF">2013-12-12T11:22:41Z</dcterms:modified>
  <cp:category/>
  <cp:version/>
  <cp:contentType/>
  <cp:contentStatus/>
</cp:coreProperties>
</file>