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505" tabRatio="285" activeTab="1"/>
  </bookViews>
  <sheets>
    <sheet name="titul" sheetId="1" r:id="rId1"/>
    <sheet name="Blatno u Jesenice" sheetId="2" r:id="rId2"/>
  </sheets>
  <definedNames/>
  <calcPr fullCalcOnLoad="1"/>
</workbook>
</file>

<file path=xl/sharedStrings.xml><?xml version="1.0" encoding="utf-8"?>
<sst xmlns="http://schemas.openxmlformats.org/spreadsheetml/2006/main" count="274" uniqueCount="156">
  <si>
    <t>Trať :</t>
  </si>
  <si>
    <t>719/522B</t>
  </si>
  <si>
    <t>Km  156,743 = 27,763</t>
  </si>
  <si>
    <t>Ev. č. :</t>
  </si>
  <si>
    <t>Plzeň hl.n. - Žatec západ = Rakovník - Bečov nad Teplou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</si>
  <si>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</si>
  <si>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</si>
  <si>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</si>
  <si>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</si>
  <si>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</si>
  <si>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</si>
  <si>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</si>
  <si>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</si>
  <si>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Dopravní kancelář</t>
  </si>
  <si>
    <t>( km )</t>
  </si>
  <si>
    <t>Počet  pracovníků :</t>
  </si>
  <si>
    <t>Výpravčí  -  2</t>
  </si>
  <si>
    <t xml:space="preserve">Výpravčí 1 = ŽST Blatno + ovládá z DOZ ŽST Petrohrad, Kryry, Vroutek, Podbořany, Kaštice, Žabokliky ( ŽST v úseku Blatno u J. - Žabokliky ) </t>
  </si>
  <si>
    <t>Výpravčí 2 = ovládá z DOZ ŽST Třemošná u Plzně, Horní Bříza, Kaznějov, Plasy, Mladotice, Žihle směrem od Plzně hl.n. ( ŽST v úseku Třemošná u P. - Blatno u J. mimo )</t>
  </si>
  <si>
    <t>Staniční dozorce  -  1 *) = obsazení v době stanovené rozvrhem služby. V době nepřítomnosti přebírá jeho povinnosti výpravčí.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</si>
  <si>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</si>
  <si>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</si>
  <si>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</si>
  <si>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</si>
  <si>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</si>
  <si>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</si>
  <si>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</si>
  <si>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</si>
  <si>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</si>
  <si>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</si>
  <si>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</si>
  <si>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</si>
  <si>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</si>
  <si>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</si>
  <si>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jednostranné vnitřní</t>
  </si>
  <si>
    <t>směr Žihle a Petrohrad</t>
  </si>
  <si>
    <t>přechod v km 156,784 a 156,841</t>
  </si>
  <si>
    <t>č. III,  jednostranné vnitřní</t>
  </si>
  <si>
    <t>směr Jesenice</t>
  </si>
  <si>
    <t>přechod v km 156,813</t>
  </si>
  <si>
    <t>č. I,  jednostranné vnitřní</t>
  </si>
  <si>
    <t>směr Lubenec</t>
  </si>
  <si>
    <t>všechny nást. jsou konstrukce sypané</t>
  </si>
  <si>
    <t>Vjezd - odjezd - průjezd</t>
  </si>
  <si>
    <t>č. IV,  jednostranné vnitřní</t>
  </si>
  <si>
    <r>
      <t xml:space="preserve">Směr  :  Žihle  /  </t>
    </r>
    <r>
      <rPr>
        <b/>
        <sz val="16"/>
        <color indexed="16"/>
        <rFont val="Arial CE"/>
        <family val="2"/>
      </rPr>
      <t>Jesenice</t>
    </r>
  </si>
  <si>
    <t>Návěstidla  -  ŽST</t>
  </si>
  <si>
    <r>
      <t xml:space="preserve">Směr  :  Petrohrad  /  </t>
    </r>
    <r>
      <rPr>
        <b/>
        <sz val="16"/>
        <color indexed="16"/>
        <rFont val="Arial CE"/>
        <family val="2"/>
      </rPr>
      <t>Lubenec</t>
    </r>
  </si>
  <si>
    <t>Vjezdová</t>
  </si>
  <si>
    <t>Odjezdová</t>
  </si>
  <si>
    <t>Seřaďovací</t>
  </si>
  <si>
    <t>Směr : Žihle</t>
  </si>
  <si>
    <t>Obvod  výpravčího</t>
  </si>
  <si>
    <t>Směr : Petrohrad</t>
  </si>
  <si>
    <t>Automatické  hradlo</t>
  </si>
  <si>
    <t>Km  156,743</t>
  </si>
  <si>
    <t>Z  Lubence</t>
  </si>
  <si>
    <t>Z  Petrohradu</t>
  </si>
  <si>
    <t>Traťové</t>
  </si>
  <si>
    <t>( bez návěstního bodu )</t>
  </si>
  <si>
    <t>Kód : 14</t>
  </si>
  <si>
    <t>Z  Žihle</t>
  </si>
  <si>
    <t>Z  Jesenice</t>
  </si>
  <si>
    <t>Se 1</t>
  </si>
  <si>
    <t>Směr : Jesenice</t>
  </si>
  <si>
    <t>Př L</t>
  </si>
  <si>
    <t>Př JL</t>
  </si>
  <si>
    <t>S 1</t>
  </si>
  <si>
    <t>S 3</t>
  </si>
  <si>
    <t>Se 4</t>
  </si>
  <si>
    <t>SENA</t>
  </si>
  <si>
    <t>C</t>
  </si>
  <si>
    <t>JTom</t>
  </si>
  <si>
    <t>Se 6</t>
  </si>
  <si>
    <t>Se 8</t>
  </si>
  <si>
    <t>L 1</t>
  </si>
  <si>
    <t>L 2</t>
  </si>
  <si>
    <t>Př ŽS</t>
  </si>
  <si>
    <t>Př S</t>
  </si>
  <si>
    <t>Směr : Lubenec</t>
  </si>
  <si>
    <t>Telefonické  dorozumívání</t>
  </si>
  <si>
    <t>=</t>
  </si>
  <si>
    <t>Se 2</t>
  </si>
  <si>
    <t>Rádiové spojení  ( síť VHF )</t>
  </si>
  <si>
    <t>provoz podle SŽDC (ČD) D2</t>
  </si>
  <si>
    <t>Kód : 1</t>
  </si>
  <si>
    <t>L</t>
  </si>
  <si>
    <t>JL</t>
  </si>
  <si>
    <t>S 2</t>
  </si>
  <si>
    <t>S 4</t>
  </si>
  <si>
    <t>Se 5</t>
  </si>
  <si>
    <t>II.  /  2012</t>
  </si>
  <si>
    <t>Se 7</t>
  </si>
  <si>
    <t>Se 9</t>
  </si>
  <si>
    <t>L 3</t>
  </si>
  <si>
    <t>L 4</t>
  </si>
  <si>
    <t>ŽS</t>
  </si>
  <si>
    <t>S</t>
  </si>
  <si>
    <t>provoz podle SŽDC (ČD) D3</t>
  </si>
  <si>
    <t>Kód : 16</t>
  </si>
  <si>
    <t>Se 3</t>
  </si>
  <si>
    <t>Vjezdové / odjezdové rychlosti :</t>
  </si>
  <si>
    <t>Zjišťování  konce</t>
  </si>
  <si>
    <t>Žihle  -</t>
  </si>
  <si>
    <t>samočinně činností zab. zařízení</t>
  </si>
  <si>
    <t>zast.</t>
  </si>
  <si>
    <r>
      <t>90</t>
    </r>
    <r>
      <rPr>
        <sz val="12"/>
        <color indexed="53"/>
        <rFont val="Arial CE"/>
        <family val="2"/>
      </rPr>
      <t xml:space="preserve"> / 00 (40)</t>
    </r>
  </si>
  <si>
    <t>v pokračování traťové koleje - rychlost traťová s místním omezením</t>
  </si>
  <si>
    <t>Petrohrad  -</t>
  </si>
  <si>
    <t>vlaku  ze  směru :</t>
  </si>
  <si>
    <t>Jesenice -</t>
  </si>
  <si>
    <t>výpravčí (staniční dozorce)</t>
  </si>
  <si>
    <t>proj.</t>
  </si>
  <si>
    <r>
      <t>30</t>
    </r>
    <r>
      <rPr>
        <sz val="12"/>
        <color indexed="53"/>
        <rFont val="Arial CE"/>
        <family val="2"/>
      </rPr>
      <t xml:space="preserve"> / 00 (40)</t>
    </r>
  </si>
  <si>
    <t>při jízdě do odbočky - rychlost 40 km/h</t>
  </si>
  <si>
    <t>Lubenec -</t>
  </si>
  <si>
    <t>ZS</t>
  </si>
  <si>
    <t>EZ</t>
  </si>
  <si>
    <t>( 8/7t/7 )</t>
  </si>
  <si>
    <t>Vk 1</t>
  </si>
  <si>
    <t xml:space="preserve">L 1 </t>
  </si>
  <si>
    <t>Vk 2</t>
  </si>
  <si>
    <t>156,388</t>
  </si>
  <si>
    <t>délky kolejí:</t>
  </si>
  <si>
    <t>Současné  vlakové  cesty</t>
  </si>
  <si>
    <t>6b = 44m</t>
  </si>
  <si>
    <t>Vzájemně vyloučeny jsou všechny : 1) - protisměrné jízdní cesty na tutéž kolej</t>
  </si>
  <si>
    <t>6c = 28m</t>
  </si>
  <si>
    <t>2) - jízdní cesty mající předepsanou rozdílnou polohu alespoň jedné pojížděné nebo odvratné výhybky</t>
  </si>
  <si>
    <t>6d = 15m</t>
  </si>
  <si>
    <t>6e = 35m</t>
  </si>
  <si>
    <t>6f = 15m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</si>
  <si>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</si>
  <si>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</si>
  <si>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</si>
  <si>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</si>
  <si>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</si>
  <si>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</si>
  <si>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</si>
  <si>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</si>
  <si>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odtlačný výměnový zámek, klíč je v kontrolním zámku v.č.8</t>
  </si>
  <si>
    <t>15a</t>
  </si>
  <si>
    <t xml:space="preserve">  kontrol. výměnový zámek, klíč 8/7t/7 je držen v EZ v kolejišti</t>
  </si>
  <si>
    <t>petrohradsko - lubenské zhlaví</t>
  </si>
  <si>
    <t>15b</t>
  </si>
  <si>
    <t>z</t>
  </si>
  <si>
    <t>na</t>
  </si>
  <si>
    <t>přes  výhybky</t>
  </si>
  <si>
    <t xml:space="preserve">  bez  zabezpečení</t>
  </si>
  <si>
    <t>11a</t>
  </si>
  <si>
    <t>DKS</t>
  </si>
  <si>
    <t>TK  Lubenec</t>
  </si>
  <si>
    <t>k. č. 3</t>
  </si>
  <si>
    <t>15, 14</t>
  </si>
  <si>
    <t>11b</t>
  </si>
  <si>
    <t>Výprava vlaků s přepravou cestujících dle čl. 505 SŽDC (ČD) D2, současně sídlo DD pro trať Blatno u Jesenice – Bečov nad Teplou a Protivec – Bochov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</si>
</sst>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0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sz val="2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53"/>
      <name val="Arial CE"/>
      <family val="2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3" borderId="26" xfId="21" applyFont="1" applyFill="1" applyBorder="1" applyAlignment="1" quotePrefix="1">
      <alignment vertical="center"/>
      <protection/>
    </xf>
    <xf numFmtId="164" fontId="0" fillId="3" borderId="26" xfId="21" applyNumberFormat="1" applyFont="1" applyFill="1" applyBorder="1" applyAlignment="1">
      <alignment vertical="center"/>
      <protection/>
    </xf>
    <xf numFmtId="0" fontId="0" fillId="3" borderId="2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8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0" fontId="0" fillId="4" borderId="3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5" fillId="0" borderId="6" xfId="21" applyNumberFormat="1" applyFont="1" applyBorder="1" applyAlignment="1">
      <alignment horizontal="center" vertical="center"/>
      <protection/>
    </xf>
    <xf numFmtId="1" fontId="35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2" borderId="4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9" fontId="39" fillId="0" borderId="33" xfId="21" applyNumberFormat="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49" fontId="40" fillId="0" borderId="0" xfId="21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21" applyFont="1" applyFill="1" applyBorder="1" applyAlignment="1">
      <alignment vertical="center"/>
      <protection/>
    </xf>
    <xf numFmtId="0" fontId="45" fillId="0" borderId="0" xfId="0" applyFont="1" applyBorder="1" applyAlignment="1">
      <alignment horizontal="center" vertical="center"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0" fillId="5" borderId="58" xfId="0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0" fontId="47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164" fontId="7" fillId="0" borderId="59" xfId="0" applyNumberFormat="1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4" xfId="0" applyFont="1" applyFill="1" applyBorder="1" applyAlignment="1">
      <alignment horizontal="centerContinuous" vertical="center"/>
    </xf>
    <xf numFmtId="0" fontId="22" fillId="3" borderId="65" xfId="0" applyFont="1" applyFill="1" applyBorder="1" applyAlignment="1">
      <alignment horizontal="centerContinuous" vertical="center"/>
    </xf>
    <xf numFmtId="0" fontId="4" fillId="6" borderId="66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4" fillId="4" borderId="30" xfId="21" applyFont="1" applyFill="1" applyBorder="1" applyAlignment="1">
      <alignment horizontal="centerContinuous" vertical="center"/>
      <protection/>
    </xf>
    <xf numFmtId="0" fontId="7" fillId="4" borderId="68" xfId="21" applyFont="1" applyFill="1" applyBorder="1" applyAlignment="1">
      <alignment horizontal="centerContinuous" vertical="center"/>
      <protection/>
    </xf>
    <xf numFmtId="0" fontId="7" fillId="4" borderId="69" xfId="21" applyFont="1" applyFill="1" applyBorder="1" applyAlignment="1">
      <alignment horizontal="centerContinuous" vertical="center"/>
      <protection/>
    </xf>
    <xf numFmtId="0" fontId="7" fillId="4" borderId="70" xfId="21" applyFont="1" applyFill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4" fillId="6" borderId="71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22" fillId="3" borderId="73" xfId="0" applyFont="1" applyFill="1" applyBorder="1" applyAlignment="1">
      <alignment horizontal="centerContinuous" vertical="center"/>
    </xf>
    <xf numFmtId="0" fontId="46" fillId="5" borderId="5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43" fillId="0" borderId="59" xfId="0" applyFont="1" applyBorder="1" applyAlignment="1">
      <alignment horizontal="centerContinuous" vertical="center"/>
    </xf>
    <xf numFmtId="0" fontId="43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4" fillId="6" borderId="74" xfId="0" applyFont="1" applyFill="1" applyBorder="1" applyAlignment="1">
      <alignment horizontal="centerContinuous" vertical="center"/>
    </xf>
    <xf numFmtId="0" fontId="0" fillId="3" borderId="75" xfId="21" applyFont="1" applyFill="1" applyBorder="1" applyAlignment="1">
      <alignment vertical="center"/>
      <protection/>
    </xf>
    <xf numFmtId="164" fontId="0" fillId="3" borderId="75" xfId="21" applyNumberFormat="1" applyFont="1" applyFill="1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27" fillId="0" borderId="0" xfId="21" applyFont="1" applyBorder="1" applyAlignment="1">
      <alignment horizontal="left" vertical="center"/>
      <protection/>
    </xf>
    <xf numFmtId="0" fontId="32" fillId="0" borderId="0" xfId="21" applyFont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5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0" fontId="43" fillId="0" borderId="51" xfId="0" applyFont="1" applyBorder="1" applyAlignment="1">
      <alignment horizontal="centerContinuous" vertical="center"/>
    </xf>
    <xf numFmtId="164" fontId="0" fillId="0" borderId="76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5" fillId="6" borderId="74" xfId="0" applyFont="1" applyFill="1" applyBorder="1" applyAlignment="1">
      <alignment horizontal="centerContinuous" vertical="center"/>
    </xf>
    <xf numFmtId="0" fontId="5" fillId="6" borderId="72" xfId="0" applyFont="1" applyFill="1" applyBorder="1" applyAlignment="1">
      <alignment horizontal="centerContinuous" vertical="center"/>
    </xf>
    <xf numFmtId="0" fontId="33" fillId="0" borderId="38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33" fillId="0" borderId="0" xfId="21" applyFont="1" applyFill="1" applyBorder="1" applyAlignment="1">
      <alignment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33" fillId="0" borderId="50" xfId="21" applyFont="1" applyFill="1" applyBorder="1" applyAlignment="1">
      <alignment horizontal="center"/>
      <protection/>
    </xf>
    <xf numFmtId="0" fontId="21" fillId="0" borderId="19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39" fillId="0" borderId="33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0" fillId="2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0" fillId="0" borderId="38" xfId="21" applyBorder="1">
      <alignment/>
      <protection/>
    </xf>
    <xf numFmtId="49" fontId="33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13" fillId="0" borderId="38" xfId="2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Blatno u Jesenice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152400</xdr:colOff>
      <xdr:row>20</xdr:row>
      <xdr:rowOff>133350</xdr:rowOff>
    </xdr:from>
    <xdr:to>
      <xdr:col>87</xdr:col>
      <xdr:colOff>9525</xdr:colOff>
      <xdr:row>20</xdr:row>
      <xdr:rowOff>200025</xdr:rowOff>
    </xdr:to>
    <xdr:sp>
      <xdr:nvSpPr>
        <xdr:cNvPr id="1" name="Line 916"/>
        <xdr:cNvSpPr>
          <a:spLocks/>
        </xdr:cNvSpPr>
      </xdr:nvSpPr>
      <xdr:spPr>
        <a:xfrm flipV="1">
          <a:off x="63893700" y="5381625"/>
          <a:ext cx="828675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371475</xdr:colOff>
      <xdr:row>33</xdr:row>
      <xdr:rowOff>114300</xdr:rowOff>
    </xdr:from>
    <xdr:to>
      <xdr:col>63</xdr:col>
      <xdr:colOff>9525</xdr:colOff>
      <xdr:row>33</xdr:row>
      <xdr:rowOff>114300</xdr:rowOff>
    </xdr:to>
    <xdr:sp>
      <xdr:nvSpPr>
        <xdr:cNvPr id="2" name="Line 134"/>
        <xdr:cNvSpPr>
          <a:spLocks/>
        </xdr:cNvSpPr>
      </xdr:nvSpPr>
      <xdr:spPr>
        <a:xfrm flipV="1">
          <a:off x="44796075" y="8334375"/>
          <a:ext cx="209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685800</xdr:colOff>
      <xdr:row>36</xdr:row>
      <xdr:rowOff>114300</xdr:rowOff>
    </xdr:from>
    <xdr:to>
      <xdr:col>63</xdr:col>
      <xdr:colOff>266700</xdr:colOff>
      <xdr:row>36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33070800" y="9020175"/>
          <a:ext cx="1407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19175" y="76485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114300</xdr:rowOff>
    </xdr:from>
    <xdr:to>
      <xdr:col>87</xdr:col>
      <xdr:colOff>9525</xdr:colOff>
      <xdr:row>30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47025" y="76485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114300</xdr:rowOff>
    </xdr:from>
    <xdr:to>
      <xdr:col>68</xdr:col>
      <xdr:colOff>495300</xdr:colOff>
      <xdr:row>30</xdr:row>
      <xdr:rowOff>114300</xdr:rowOff>
    </xdr:to>
    <xdr:sp>
      <xdr:nvSpPr>
        <xdr:cNvPr id="6" name="Line 9"/>
        <xdr:cNvSpPr>
          <a:spLocks/>
        </xdr:cNvSpPr>
      </xdr:nvSpPr>
      <xdr:spPr>
        <a:xfrm flipH="1" flipV="1">
          <a:off x="47148750" y="6962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18</xdr:col>
      <xdr:colOff>495300</xdr:colOff>
      <xdr:row>33</xdr:row>
      <xdr:rowOff>114300</xdr:rowOff>
    </xdr:to>
    <xdr:sp>
      <xdr:nvSpPr>
        <xdr:cNvPr id="8" name="Line 15"/>
        <xdr:cNvSpPr>
          <a:spLocks/>
        </xdr:cNvSpPr>
      </xdr:nvSpPr>
      <xdr:spPr>
        <a:xfrm flipV="1">
          <a:off x="8953500" y="7648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Blatno  u  Jesenice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323850</xdr:colOff>
      <xdr:row>33</xdr:row>
      <xdr:rowOff>114300</xdr:rowOff>
    </xdr:from>
    <xdr:to>
      <xdr:col>44</xdr:col>
      <xdr:colOff>57150</xdr:colOff>
      <xdr:row>33</xdr:row>
      <xdr:rowOff>114300</xdr:rowOff>
    </xdr:to>
    <xdr:sp>
      <xdr:nvSpPr>
        <xdr:cNvPr id="11" name="Line 25"/>
        <xdr:cNvSpPr>
          <a:spLocks/>
        </xdr:cNvSpPr>
      </xdr:nvSpPr>
      <xdr:spPr>
        <a:xfrm flipV="1">
          <a:off x="8782050" y="8334375"/>
          <a:ext cx="23660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76</xdr:col>
      <xdr:colOff>495300</xdr:colOff>
      <xdr:row>30</xdr:row>
      <xdr:rowOff>114300</xdr:rowOff>
    </xdr:to>
    <xdr:sp>
      <xdr:nvSpPr>
        <xdr:cNvPr id="12" name="Line 30"/>
        <xdr:cNvSpPr>
          <a:spLocks/>
        </xdr:cNvSpPr>
      </xdr:nvSpPr>
      <xdr:spPr>
        <a:xfrm flipV="1">
          <a:off x="52349400" y="69627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6</xdr:row>
      <xdr:rowOff>19050</xdr:rowOff>
    </xdr:from>
    <xdr:ext cx="304800" cy="276225"/>
    <xdr:sp>
      <xdr:nvSpPr>
        <xdr:cNvPr id="13" name="Oval 35"/>
        <xdr:cNvSpPr>
          <a:spLocks/>
        </xdr:cNvSpPr>
      </xdr:nvSpPr>
      <xdr:spPr>
        <a:xfrm>
          <a:off x="32708850" y="17430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352425</xdr:colOff>
      <xdr:row>34</xdr:row>
      <xdr:rowOff>85725</xdr:rowOff>
    </xdr:from>
    <xdr:to>
      <xdr:col>10</xdr:col>
      <xdr:colOff>104775</xdr:colOff>
      <xdr:row>43</xdr:row>
      <xdr:rowOff>171450</xdr:rowOff>
    </xdr:to>
    <xdr:sp>
      <xdr:nvSpPr>
        <xdr:cNvPr id="14" name="Line 45"/>
        <xdr:cNvSpPr>
          <a:spLocks/>
        </xdr:cNvSpPr>
      </xdr:nvSpPr>
      <xdr:spPr>
        <a:xfrm flipH="1">
          <a:off x="2352675" y="8534400"/>
          <a:ext cx="4724400" cy="2143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18</xdr:col>
      <xdr:colOff>495300</xdr:colOff>
      <xdr:row>33</xdr:row>
      <xdr:rowOff>114300</xdr:rowOff>
    </xdr:to>
    <xdr:sp>
      <xdr:nvSpPr>
        <xdr:cNvPr id="16" name="Line 60"/>
        <xdr:cNvSpPr>
          <a:spLocks/>
        </xdr:cNvSpPr>
      </xdr:nvSpPr>
      <xdr:spPr>
        <a:xfrm>
          <a:off x="8953500" y="7648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106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514350" y="10048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Jesenice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20" name="text 37"/>
        <xdr:cNvSpPr txBox="1">
          <a:spLocks noChangeArrowheads="1"/>
        </xdr:cNvSpPr>
      </xdr:nvSpPr>
      <xdr:spPr>
        <a:xfrm>
          <a:off x="514350" y="6848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Žihle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118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10734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24" name="Line 120"/>
        <xdr:cNvSpPr>
          <a:spLocks/>
        </xdr:cNvSpPr>
      </xdr:nvSpPr>
      <xdr:spPr>
        <a:xfrm>
          <a:off x="581025" y="10848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142875</xdr:colOff>
      <xdr:row>36</xdr:row>
      <xdr:rowOff>114300</xdr:rowOff>
    </xdr:from>
    <xdr:to>
      <xdr:col>44</xdr:col>
      <xdr:colOff>85725</xdr:colOff>
      <xdr:row>36</xdr:row>
      <xdr:rowOff>114300</xdr:rowOff>
    </xdr:to>
    <xdr:sp>
      <xdr:nvSpPr>
        <xdr:cNvPr id="26" name="Line 133"/>
        <xdr:cNvSpPr>
          <a:spLocks/>
        </xdr:cNvSpPr>
      </xdr:nvSpPr>
      <xdr:spPr>
        <a:xfrm flipV="1">
          <a:off x="17516475" y="9020175"/>
          <a:ext cx="1495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22</xdr:col>
      <xdr:colOff>819150</xdr:colOff>
      <xdr:row>27</xdr:row>
      <xdr:rowOff>114300</xdr:rowOff>
    </xdr:from>
    <xdr:to>
      <xdr:col>44</xdr:col>
      <xdr:colOff>57150</xdr:colOff>
      <xdr:row>27</xdr:row>
      <xdr:rowOff>114300</xdr:rowOff>
    </xdr:to>
    <xdr:sp>
      <xdr:nvSpPr>
        <xdr:cNvPr id="28" name="Line 136"/>
        <xdr:cNvSpPr>
          <a:spLocks/>
        </xdr:cNvSpPr>
      </xdr:nvSpPr>
      <xdr:spPr>
        <a:xfrm flipV="1">
          <a:off x="16706850" y="6962775"/>
          <a:ext cx="15735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32</xdr:row>
      <xdr:rowOff>219075</xdr:rowOff>
    </xdr:to>
    <xdr:sp>
      <xdr:nvSpPr>
        <xdr:cNvPr id="29" name="Line 156"/>
        <xdr:cNvSpPr>
          <a:spLocks/>
        </xdr:cNvSpPr>
      </xdr:nvSpPr>
      <xdr:spPr>
        <a:xfrm flipH="1">
          <a:off x="2514600" y="684847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39</xdr:row>
      <xdr:rowOff>114300</xdr:rowOff>
    </xdr:from>
    <xdr:to>
      <xdr:col>59</xdr:col>
      <xdr:colOff>285750</xdr:colOff>
      <xdr:row>39</xdr:row>
      <xdr:rowOff>114300</xdr:rowOff>
    </xdr:to>
    <xdr:sp>
      <xdr:nvSpPr>
        <xdr:cNvPr id="30" name="Line 177"/>
        <xdr:cNvSpPr>
          <a:spLocks/>
        </xdr:cNvSpPr>
      </xdr:nvSpPr>
      <xdr:spPr>
        <a:xfrm>
          <a:off x="18954750" y="9705975"/>
          <a:ext cx="2524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28</xdr:row>
      <xdr:rowOff>209550</xdr:rowOff>
    </xdr:from>
    <xdr:to>
      <xdr:col>68</xdr:col>
      <xdr:colOff>647700</xdr:colOff>
      <xdr:row>30</xdr:row>
      <xdr:rowOff>114300</xdr:rowOff>
    </xdr:to>
    <xdr:grpSp>
      <xdr:nvGrpSpPr>
        <xdr:cNvPr id="31" name="Group 197"/>
        <xdr:cNvGrpSpPr>
          <a:grpSpLocks/>
        </xdr:cNvGrpSpPr>
      </xdr:nvGrpSpPr>
      <xdr:grpSpPr>
        <a:xfrm>
          <a:off x="50711100" y="7286625"/>
          <a:ext cx="304800" cy="361950"/>
          <a:chOff x="-58" y="-1343"/>
          <a:chExt cx="28" cy="15808"/>
        </a:xfrm>
        <a:solidFill>
          <a:srgbClr val="FFFFFF"/>
        </a:solidFill>
      </xdr:grpSpPr>
      <xdr:sp>
        <xdr:nvSpPr>
          <xdr:cNvPr id="32" name="Line 198"/>
          <xdr:cNvSpPr>
            <a:spLocks/>
          </xdr:cNvSpPr>
        </xdr:nvSpPr>
        <xdr:spPr>
          <a:xfrm>
            <a:off x="-44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99"/>
          <xdr:cNvSpPr>
            <a:spLocks/>
          </xdr:cNvSpPr>
        </xdr:nvSpPr>
        <xdr:spPr>
          <a:xfrm>
            <a:off x="-58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32</xdr:row>
      <xdr:rowOff>114300</xdr:rowOff>
    </xdr:from>
    <xdr:to>
      <xdr:col>67</xdr:col>
      <xdr:colOff>419100</xdr:colOff>
      <xdr:row>34</xdr:row>
      <xdr:rowOff>28575</xdr:rowOff>
    </xdr:to>
    <xdr:grpSp>
      <xdr:nvGrpSpPr>
        <xdr:cNvPr id="34" name="Group 200"/>
        <xdr:cNvGrpSpPr>
          <a:grpSpLocks/>
        </xdr:cNvGrpSpPr>
      </xdr:nvGrpSpPr>
      <xdr:grpSpPr>
        <a:xfrm>
          <a:off x="499586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35" name="Line 201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202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37" name="Group 206"/>
        <xdr:cNvGrpSpPr>
          <a:grpSpLocks/>
        </xdr:cNvGrpSpPr>
      </xdr:nvGrpSpPr>
      <xdr:grpSpPr>
        <a:xfrm>
          <a:off x="56654700" y="6962775"/>
          <a:ext cx="304800" cy="371475"/>
          <a:chOff x="-58" y="-5487"/>
          <a:chExt cx="28" cy="16224"/>
        </a:xfrm>
        <a:solidFill>
          <a:srgbClr val="FFFFFF"/>
        </a:solidFill>
      </xdr:grpSpPr>
      <xdr:sp>
        <xdr:nvSpPr>
          <xdr:cNvPr id="38" name="Line 207"/>
          <xdr:cNvSpPr>
            <a:spLocks/>
          </xdr:cNvSpPr>
        </xdr:nvSpPr>
        <xdr:spPr>
          <a:xfrm flipH="1">
            <a:off x="-44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208"/>
          <xdr:cNvSpPr>
            <a:spLocks/>
          </xdr:cNvSpPr>
        </xdr:nvSpPr>
        <xdr:spPr>
          <a:xfrm>
            <a:off x="-58" y="-91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361950</xdr:colOff>
      <xdr:row>40</xdr:row>
      <xdr:rowOff>57150</xdr:rowOff>
    </xdr:from>
    <xdr:to>
      <xdr:col>58</xdr:col>
      <xdr:colOff>790575</xdr:colOff>
      <xdr:row>40</xdr:row>
      <xdr:rowOff>171450</xdr:rowOff>
    </xdr:to>
    <xdr:grpSp>
      <xdr:nvGrpSpPr>
        <xdr:cNvPr id="40" name="Group 234"/>
        <xdr:cNvGrpSpPr>
          <a:grpSpLocks/>
        </xdr:cNvGrpSpPr>
      </xdr:nvGrpSpPr>
      <xdr:grpSpPr>
        <a:xfrm>
          <a:off x="43300650" y="987742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41" name="Line 235"/>
          <xdr:cNvSpPr>
            <a:spLocks/>
          </xdr:cNvSpPr>
        </xdr:nvSpPr>
        <xdr:spPr>
          <a:xfrm>
            <a:off x="-5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36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237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238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21</xdr:row>
      <xdr:rowOff>9525</xdr:rowOff>
    </xdr:from>
    <xdr:to>
      <xdr:col>40</xdr:col>
      <xdr:colOff>685800</xdr:colOff>
      <xdr:row>22</xdr:row>
      <xdr:rowOff>0</xdr:rowOff>
    </xdr:to>
    <xdr:grpSp>
      <xdr:nvGrpSpPr>
        <xdr:cNvPr id="45" name="Group 395"/>
        <xdr:cNvGrpSpPr>
          <a:grpSpLocks/>
        </xdr:cNvGrpSpPr>
      </xdr:nvGrpSpPr>
      <xdr:grpSpPr>
        <a:xfrm>
          <a:off x="29508450" y="5486400"/>
          <a:ext cx="438150" cy="219075"/>
          <a:chOff x="-66" y="-15649"/>
          <a:chExt cx="40" cy="35374"/>
        </a:xfrm>
        <a:solidFill>
          <a:srgbClr val="FFFFFF"/>
        </a:solidFill>
      </xdr:grpSpPr>
      <xdr:sp>
        <xdr:nvSpPr>
          <xdr:cNvPr id="46" name="Line 396"/>
          <xdr:cNvSpPr>
            <a:spLocks/>
          </xdr:cNvSpPr>
        </xdr:nvSpPr>
        <xdr:spPr>
          <a:xfrm>
            <a:off x="-66" y="197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97"/>
          <xdr:cNvSpPr>
            <a:spLocks/>
          </xdr:cNvSpPr>
        </xdr:nvSpPr>
        <xdr:spPr>
          <a:xfrm>
            <a:off x="-59" y="-1564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98"/>
          <xdr:cNvSpPr>
            <a:spLocks/>
          </xdr:cNvSpPr>
        </xdr:nvSpPr>
        <xdr:spPr>
          <a:xfrm>
            <a:off x="-52" y="-6425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vlaková  cesta</a:t>
          </a:r>
        </a:p>
      </xdr:txBody>
    </xdr:sp>
    <xdr:clientData/>
  </xdr:twoCellAnchor>
  <xdr:twoCellAnchor>
    <xdr:from>
      <xdr:col>8</xdr:col>
      <xdr:colOff>323850</xdr:colOff>
      <xdr:row>34</xdr:row>
      <xdr:rowOff>85725</xdr:rowOff>
    </xdr:from>
    <xdr:to>
      <xdr:col>9</xdr:col>
      <xdr:colOff>28575</xdr:colOff>
      <xdr:row>37</xdr:row>
      <xdr:rowOff>219075</xdr:rowOff>
    </xdr:to>
    <xdr:sp>
      <xdr:nvSpPr>
        <xdr:cNvPr id="50" name="Line 415"/>
        <xdr:cNvSpPr>
          <a:spLocks/>
        </xdr:cNvSpPr>
      </xdr:nvSpPr>
      <xdr:spPr>
        <a:xfrm>
          <a:off x="5810250" y="8534400"/>
          <a:ext cx="676275" cy="819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51" name="text 774"/>
        <xdr:cNvSpPr txBox="1">
          <a:spLocks noChangeArrowheads="1"/>
        </xdr:cNvSpPr>
      </xdr:nvSpPr>
      <xdr:spPr>
        <a:xfrm>
          <a:off x="6000750" y="9363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27,350</a:t>
          </a:r>
        </a:p>
      </xdr:txBody>
    </xdr:sp>
    <xdr:clientData/>
  </xdr:twoCellAnchor>
  <xdr:twoCellAnchor>
    <xdr:from>
      <xdr:col>10</xdr:col>
      <xdr:colOff>657225</xdr:colOff>
      <xdr:row>31</xdr:row>
      <xdr:rowOff>57150</xdr:rowOff>
    </xdr:from>
    <xdr:to>
      <xdr:col>10</xdr:col>
      <xdr:colOff>942975</xdr:colOff>
      <xdr:row>31</xdr:row>
      <xdr:rowOff>171450</xdr:rowOff>
    </xdr:to>
    <xdr:grpSp>
      <xdr:nvGrpSpPr>
        <xdr:cNvPr id="52" name="Group 417"/>
        <xdr:cNvGrpSpPr>
          <a:grpSpLocks/>
        </xdr:cNvGrpSpPr>
      </xdr:nvGrpSpPr>
      <xdr:grpSpPr>
        <a:xfrm>
          <a:off x="7629525" y="782002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53" name="Rectangle 418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19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20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209550</xdr:rowOff>
    </xdr:from>
    <xdr:to>
      <xdr:col>36</xdr:col>
      <xdr:colOff>647700</xdr:colOff>
      <xdr:row>27</xdr:row>
      <xdr:rowOff>114300</xdr:rowOff>
    </xdr:to>
    <xdr:grpSp>
      <xdr:nvGrpSpPr>
        <xdr:cNvPr id="56" name="Group 445"/>
        <xdr:cNvGrpSpPr>
          <a:grpSpLocks/>
        </xdr:cNvGrpSpPr>
      </xdr:nvGrpSpPr>
      <xdr:grpSpPr>
        <a:xfrm>
          <a:off x="26631900" y="6600825"/>
          <a:ext cx="304800" cy="361950"/>
          <a:chOff x="-58" y="-1295"/>
          <a:chExt cx="28" cy="15808"/>
        </a:xfrm>
        <a:solidFill>
          <a:srgbClr val="FFFFFF"/>
        </a:solidFill>
      </xdr:grpSpPr>
      <xdr:sp>
        <xdr:nvSpPr>
          <xdr:cNvPr id="57" name="Line 446"/>
          <xdr:cNvSpPr>
            <a:spLocks/>
          </xdr:cNvSpPr>
        </xdr:nvSpPr>
        <xdr:spPr>
          <a:xfrm>
            <a:off x="-44" y="107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47"/>
          <xdr:cNvSpPr>
            <a:spLocks/>
          </xdr:cNvSpPr>
        </xdr:nvSpPr>
        <xdr:spPr>
          <a:xfrm>
            <a:off x="-58" y="-12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219075</xdr:colOff>
      <xdr:row>32</xdr:row>
      <xdr:rowOff>57150</xdr:rowOff>
    </xdr:from>
    <xdr:to>
      <xdr:col>22</xdr:col>
      <xdr:colOff>904875</xdr:colOff>
      <xdr:row>32</xdr:row>
      <xdr:rowOff>171450</xdr:rowOff>
    </xdr:to>
    <xdr:grpSp>
      <xdr:nvGrpSpPr>
        <xdr:cNvPr id="59" name="Group 468"/>
        <xdr:cNvGrpSpPr>
          <a:grpSpLocks/>
        </xdr:cNvGrpSpPr>
      </xdr:nvGrpSpPr>
      <xdr:grpSpPr>
        <a:xfrm>
          <a:off x="16106775" y="80486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60" name="Line 469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7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7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7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7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23850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67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68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69" name="Line 5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0" name="Line 5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32</xdr:row>
      <xdr:rowOff>0</xdr:rowOff>
    </xdr:from>
    <xdr:to>
      <xdr:col>88</xdr:col>
      <xdr:colOff>0</xdr:colOff>
      <xdr:row>34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63741300" y="7991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Petrohrad</a:t>
          </a:r>
        </a:p>
      </xdr:txBody>
    </xdr:sp>
    <xdr:clientData/>
  </xdr:twoCellAnchor>
  <xdr:twoCellAnchor>
    <xdr:from>
      <xdr:col>86</xdr:col>
      <xdr:colOff>0</xdr:colOff>
      <xdr:row>15</xdr:row>
      <xdr:rowOff>0</xdr:rowOff>
    </xdr:from>
    <xdr:to>
      <xdr:col>88</xdr:col>
      <xdr:colOff>0</xdr:colOff>
      <xdr:row>17</xdr:row>
      <xdr:rowOff>0</xdr:rowOff>
    </xdr:to>
    <xdr:sp>
      <xdr:nvSpPr>
        <xdr:cNvPr id="72" name="text 37"/>
        <xdr:cNvSpPr txBox="1">
          <a:spLocks noChangeArrowheads="1"/>
        </xdr:cNvSpPr>
      </xdr:nvSpPr>
      <xdr:spPr>
        <a:xfrm>
          <a:off x="63741300" y="4105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Lubenec</a:t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74" name="Line 54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75" name="Line 54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76" name="Line 54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77" name="Line 54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39</xdr:row>
      <xdr:rowOff>0</xdr:rowOff>
    </xdr:from>
    <xdr:ext cx="542925" cy="228600"/>
    <xdr:sp>
      <xdr:nvSpPr>
        <xdr:cNvPr id="78" name="text 821"/>
        <xdr:cNvSpPr txBox="1">
          <a:spLocks noChangeArrowheads="1"/>
        </xdr:cNvSpPr>
      </xdr:nvSpPr>
      <xdr:spPr>
        <a:xfrm>
          <a:off x="32604075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34</xdr:col>
      <xdr:colOff>304800</xdr:colOff>
      <xdr:row>24</xdr:row>
      <xdr:rowOff>114300</xdr:rowOff>
    </xdr:from>
    <xdr:to>
      <xdr:col>59</xdr:col>
      <xdr:colOff>304800</xdr:colOff>
      <xdr:row>24</xdr:row>
      <xdr:rowOff>114300</xdr:rowOff>
    </xdr:to>
    <xdr:sp>
      <xdr:nvSpPr>
        <xdr:cNvPr id="79" name="Line 548"/>
        <xdr:cNvSpPr>
          <a:spLocks/>
        </xdr:cNvSpPr>
      </xdr:nvSpPr>
      <xdr:spPr>
        <a:xfrm>
          <a:off x="25107900" y="6276975"/>
          <a:ext cx="1910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80" name="Line 54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81" name="Line 550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82" name="Line 551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83" name="Line 55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24</xdr:row>
      <xdr:rowOff>0</xdr:rowOff>
    </xdr:from>
    <xdr:ext cx="542925" cy="228600"/>
    <xdr:sp>
      <xdr:nvSpPr>
        <xdr:cNvPr id="84" name="text 821"/>
        <xdr:cNvSpPr txBox="1">
          <a:spLocks noChangeArrowheads="1"/>
        </xdr:cNvSpPr>
      </xdr:nvSpPr>
      <xdr:spPr>
        <a:xfrm>
          <a:off x="326040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</xdr:col>
      <xdr:colOff>247650</xdr:colOff>
      <xdr:row>42</xdr:row>
      <xdr:rowOff>114300</xdr:rowOff>
    </xdr:from>
    <xdr:to>
      <xdr:col>24</xdr:col>
      <xdr:colOff>390525</xdr:colOff>
      <xdr:row>42</xdr:row>
      <xdr:rowOff>114300</xdr:rowOff>
    </xdr:to>
    <xdr:sp>
      <xdr:nvSpPr>
        <xdr:cNvPr id="85" name="Line 554"/>
        <xdr:cNvSpPr>
          <a:spLocks/>
        </xdr:cNvSpPr>
      </xdr:nvSpPr>
      <xdr:spPr>
        <a:xfrm>
          <a:off x="9677400" y="10391775"/>
          <a:ext cx="808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42</xdr:row>
      <xdr:rowOff>19050</xdr:rowOff>
    </xdr:from>
    <xdr:to>
      <xdr:col>17</xdr:col>
      <xdr:colOff>504825</xdr:colOff>
      <xdr:row>42</xdr:row>
      <xdr:rowOff>19050</xdr:rowOff>
    </xdr:to>
    <xdr:sp>
      <xdr:nvSpPr>
        <xdr:cNvPr id="86" name="Line 555"/>
        <xdr:cNvSpPr>
          <a:spLocks/>
        </xdr:cNvSpPr>
      </xdr:nvSpPr>
      <xdr:spPr>
        <a:xfrm flipH="1">
          <a:off x="12392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42</xdr:row>
      <xdr:rowOff>19050</xdr:rowOff>
    </xdr:from>
    <xdr:to>
      <xdr:col>17</xdr:col>
      <xdr:colOff>504825</xdr:colOff>
      <xdr:row>42</xdr:row>
      <xdr:rowOff>19050</xdr:rowOff>
    </xdr:to>
    <xdr:sp>
      <xdr:nvSpPr>
        <xdr:cNvPr id="87" name="Line 556"/>
        <xdr:cNvSpPr>
          <a:spLocks/>
        </xdr:cNvSpPr>
      </xdr:nvSpPr>
      <xdr:spPr>
        <a:xfrm flipH="1">
          <a:off x="12392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42</xdr:row>
      <xdr:rowOff>19050</xdr:rowOff>
    </xdr:from>
    <xdr:to>
      <xdr:col>17</xdr:col>
      <xdr:colOff>504825</xdr:colOff>
      <xdr:row>42</xdr:row>
      <xdr:rowOff>19050</xdr:rowOff>
    </xdr:to>
    <xdr:sp>
      <xdr:nvSpPr>
        <xdr:cNvPr id="88" name="Line 557"/>
        <xdr:cNvSpPr>
          <a:spLocks/>
        </xdr:cNvSpPr>
      </xdr:nvSpPr>
      <xdr:spPr>
        <a:xfrm flipH="1">
          <a:off x="12392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42</xdr:row>
      <xdr:rowOff>19050</xdr:rowOff>
    </xdr:from>
    <xdr:to>
      <xdr:col>17</xdr:col>
      <xdr:colOff>504825</xdr:colOff>
      <xdr:row>42</xdr:row>
      <xdr:rowOff>19050</xdr:rowOff>
    </xdr:to>
    <xdr:sp>
      <xdr:nvSpPr>
        <xdr:cNvPr id="89" name="Line 558"/>
        <xdr:cNvSpPr>
          <a:spLocks/>
        </xdr:cNvSpPr>
      </xdr:nvSpPr>
      <xdr:spPr>
        <a:xfrm flipH="1">
          <a:off x="12392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219075</xdr:colOff>
      <xdr:row>42</xdr:row>
      <xdr:rowOff>0</xdr:rowOff>
    </xdr:from>
    <xdr:ext cx="542925" cy="228600"/>
    <xdr:sp>
      <xdr:nvSpPr>
        <xdr:cNvPr id="90" name="text 821"/>
        <xdr:cNvSpPr txBox="1">
          <a:spLocks noChangeArrowheads="1"/>
        </xdr:cNvSpPr>
      </xdr:nvSpPr>
      <xdr:spPr>
        <a:xfrm>
          <a:off x="11649075" y="10277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57</xdr:col>
      <xdr:colOff>495300</xdr:colOff>
      <xdr:row>21</xdr:row>
      <xdr:rowOff>114300</xdr:rowOff>
    </xdr:from>
    <xdr:to>
      <xdr:col>74</xdr:col>
      <xdr:colOff>285750</xdr:colOff>
      <xdr:row>21</xdr:row>
      <xdr:rowOff>114300</xdr:rowOff>
    </xdr:to>
    <xdr:sp>
      <xdr:nvSpPr>
        <xdr:cNvPr id="91" name="Line 560"/>
        <xdr:cNvSpPr>
          <a:spLocks/>
        </xdr:cNvSpPr>
      </xdr:nvSpPr>
      <xdr:spPr>
        <a:xfrm>
          <a:off x="42919650" y="5591175"/>
          <a:ext cx="1219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92" name="Line 561"/>
        <xdr:cNvSpPr>
          <a:spLocks/>
        </xdr:cNvSpPr>
      </xdr:nvSpPr>
      <xdr:spPr>
        <a:xfrm flipH="1">
          <a:off x="46872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93" name="Line 562"/>
        <xdr:cNvSpPr>
          <a:spLocks/>
        </xdr:cNvSpPr>
      </xdr:nvSpPr>
      <xdr:spPr>
        <a:xfrm flipH="1">
          <a:off x="46872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94" name="Line 563"/>
        <xdr:cNvSpPr>
          <a:spLocks/>
        </xdr:cNvSpPr>
      </xdr:nvSpPr>
      <xdr:spPr>
        <a:xfrm flipH="1">
          <a:off x="46872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21</xdr:row>
      <xdr:rowOff>19050</xdr:rowOff>
    </xdr:from>
    <xdr:to>
      <xdr:col>63</xdr:col>
      <xdr:colOff>504825</xdr:colOff>
      <xdr:row>21</xdr:row>
      <xdr:rowOff>19050</xdr:rowOff>
    </xdr:to>
    <xdr:sp>
      <xdr:nvSpPr>
        <xdr:cNvPr id="95" name="Line 564"/>
        <xdr:cNvSpPr>
          <a:spLocks/>
        </xdr:cNvSpPr>
      </xdr:nvSpPr>
      <xdr:spPr>
        <a:xfrm flipH="1">
          <a:off x="468725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219075</xdr:colOff>
      <xdr:row>21</xdr:row>
      <xdr:rowOff>0</xdr:rowOff>
    </xdr:from>
    <xdr:ext cx="542925" cy="228600"/>
    <xdr:sp>
      <xdr:nvSpPr>
        <xdr:cNvPr id="96" name="text 821"/>
        <xdr:cNvSpPr txBox="1">
          <a:spLocks noChangeArrowheads="1"/>
        </xdr:cNvSpPr>
      </xdr:nvSpPr>
      <xdr:spPr>
        <a:xfrm>
          <a:off x="461295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57</xdr:col>
      <xdr:colOff>504825</xdr:colOff>
      <xdr:row>18</xdr:row>
      <xdr:rowOff>114300</xdr:rowOff>
    </xdr:from>
    <xdr:to>
      <xdr:col>64</xdr:col>
      <xdr:colOff>438150</xdr:colOff>
      <xdr:row>18</xdr:row>
      <xdr:rowOff>114300</xdr:rowOff>
    </xdr:to>
    <xdr:sp>
      <xdr:nvSpPr>
        <xdr:cNvPr id="97" name="Line 566"/>
        <xdr:cNvSpPr>
          <a:spLocks/>
        </xdr:cNvSpPr>
      </xdr:nvSpPr>
      <xdr:spPr>
        <a:xfrm>
          <a:off x="42929175" y="4905375"/>
          <a:ext cx="490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98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99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100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101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219075</xdr:colOff>
      <xdr:row>18</xdr:row>
      <xdr:rowOff>0</xdr:rowOff>
    </xdr:from>
    <xdr:ext cx="542925" cy="228600"/>
    <xdr:sp>
      <xdr:nvSpPr>
        <xdr:cNvPr id="102" name="text 821"/>
        <xdr:cNvSpPr txBox="1">
          <a:spLocks noChangeArrowheads="1"/>
        </xdr:cNvSpPr>
      </xdr:nvSpPr>
      <xdr:spPr>
        <a:xfrm>
          <a:off x="461295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45</xdr:col>
      <xdr:colOff>0</xdr:colOff>
      <xdr:row>27</xdr:row>
      <xdr:rowOff>114300</xdr:rowOff>
    </xdr:from>
    <xdr:to>
      <xdr:col>78</xdr:col>
      <xdr:colOff>200025</xdr:colOff>
      <xdr:row>27</xdr:row>
      <xdr:rowOff>114300</xdr:rowOff>
    </xdr:to>
    <xdr:sp>
      <xdr:nvSpPr>
        <xdr:cNvPr id="103" name="Line 572"/>
        <xdr:cNvSpPr>
          <a:spLocks/>
        </xdr:cNvSpPr>
      </xdr:nvSpPr>
      <xdr:spPr>
        <a:xfrm flipV="1">
          <a:off x="33356550" y="6962775"/>
          <a:ext cx="2464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24</xdr:row>
      <xdr:rowOff>19050</xdr:rowOff>
    </xdr:from>
    <xdr:to>
      <xdr:col>37</xdr:col>
      <xdr:colOff>504825</xdr:colOff>
      <xdr:row>24</xdr:row>
      <xdr:rowOff>19050</xdr:rowOff>
    </xdr:to>
    <xdr:sp>
      <xdr:nvSpPr>
        <xdr:cNvPr id="104" name="Line 573"/>
        <xdr:cNvSpPr>
          <a:spLocks/>
        </xdr:cNvSpPr>
      </xdr:nvSpPr>
      <xdr:spPr>
        <a:xfrm flipH="1">
          <a:off x="27251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24</xdr:row>
      <xdr:rowOff>19050</xdr:rowOff>
    </xdr:from>
    <xdr:to>
      <xdr:col>37</xdr:col>
      <xdr:colOff>504825</xdr:colOff>
      <xdr:row>24</xdr:row>
      <xdr:rowOff>19050</xdr:rowOff>
    </xdr:to>
    <xdr:sp>
      <xdr:nvSpPr>
        <xdr:cNvPr id="105" name="Line 574"/>
        <xdr:cNvSpPr>
          <a:spLocks/>
        </xdr:cNvSpPr>
      </xdr:nvSpPr>
      <xdr:spPr>
        <a:xfrm flipH="1">
          <a:off x="27251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24</xdr:row>
      <xdr:rowOff>19050</xdr:rowOff>
    </xdr:from>
    <xdr:to>
      <xdr:col>37</xdr:col>
      <xdr:colOff>504825</xdr:colOff>
      <xdr:row>24</xdr:row>
      <xdr:rowOff>19050</xdr:rowOff>
    </xdr:to>
    <xdr:sp>
      <xdr:nvSpPr>
        <xdr:cNvPr id="106" name="Line 575"/>
        <xdr:cNvSpPr>
          <a:spLocks/>
        </xdr:cNvSpPr>
      </xdr:nvSpPr>
      <xdr:spPr>
        <a:xfrm flipH="1">
          <a:off x="27251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24</xdr:row>
      <xdr:rowOff>19050</xdr:rowOff>
    </xdr:from>
    <xdr:to>
      <xdr:col>37</xdr:col>
      <xdr:colOff>504825</xdr:colOff>
      <xdr:row>24</xdr:row>
      <xdr:rowOff>19050</xdr:rowOff>
    </xdr:to>
    <xdr:sp>
      <xdr:nvSpPr>
        <xdr:cNvPr id="107" name="Line 576"/>
        <xdr:cNvSpPr>
          <a:spLocks/>
        </xdr:cNvSpPr>
      </xdr:nvSpPr>
      <xdr:spPr>
        <a:xfrm flipH="1">
          <a:off x="27251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219075</xdr:colOff>
      <xdr:row>24</xdr:row>
      <xdr:rowOff>0</xdr:rowOff>
    </xdr:from>
    <xdr:ext cx="542925" cy="228600"/>
    <xdr:sp>
      <xdr:nvSpPr>
        <xdr:cNvPr id="108" name="text 821"/>
        <xdr:cNvSpPr txBox="1">
          <a:spLocks noChangeArrowheads="1"/>
        </xdr:cNvSpPr>
      </xdr:nvSpPr>
      <xdr:spPr>
        <a:xfrm>
          <a:off x="265080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40</xdr:col>
      <xdr:colOff>0</xdr:colOff>
      <xdr:row>25</xdr:row>
      <xdr:rowOff>76200</xdr:rowOff>
    </xdr:from>
    <xdr:to>
      <xdr:col>53</xdr:col>
      <xdr:colOff>438150</xdr:colOff>
      <xdr:row>26</xdr:row>
      <xdr:rowOff>152400</xdr:rowOff>
    </xdr:to>
    <xdr:grpSp>
      <xdr:nvGrpSpPr>
        <xdr:cNvPr id="109" name="Group 578"/>
        <xdr:cNvGrpSpPr>
          <a:grpSpLocks/>
        </xdr:cNvGrpSpPr>
      </xdr:nvGrpSpPr>
      <xdr:grpSpPr>
        <a:xfrm>
          <a:off x="29260800" y="6467475"/>
          <a:ext cx="10629900" cy="304800"/>
          <a:chOff x="-1093" y="-12881"/>
          <a:chExt cx="19460" cy="26688"/>
        </a:xfrm>
        <a:solidFill>
          <a:srgbClr val="FFFFFF"/>
        </a:solidFill>
      </xdr:grpSpPr>
      <xdr:sp>
        <xdr:nvSpPr>
          <xdr:cNvPr id="110" name="Rectangle 579"/>
          <xdr:cNvSpPr>
            <a:spLocks/>
          </xdr:cNvSpPr>
        </xdr:nvSpPr>
        <xdr:spPr>
          <a:xfrm>
            <a:off x="-1093" y="-12881"/>
            <a:ext cx="194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80"/>
          <xdr:cNvSpPr>
            <a:spLocks/>
          </xdr:cNvSpPr>
        </xdr:nvSpPr>
        <xdr:spPr>
          <a:xfrm>
            <a:off x="-971" y="-9545"/>
            <a:ext cx="1924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81"/>
          <xdr:cNvSpPr>
            <a:spLocks/>
          </xdr:cNvSpPr>
        </xdr:nvSpPr>
        <xdr:spPr>
          <a:xfrm>
            <a:off x="-1093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82"/>
          <xdr:cNvSpPr>
            <a:spLocks/>
          </xdr:cNvSpPr>
        </xdr:nvSpPr>
        <xdr:spPr>
          <a:xfrm>
            <a:off x="1967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83"/>
          <xdr:cNvSpPr>
            <a:spLocks/>
          </xdr:cNvSpPr>
        </xdr:nvSpPr>
        <xdr:spPr>
          <a:xfrm>
            <a:off x="5047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84"/>
          <xdr:cNvSpPr>
            <a:spLocks/>
          </xdr:cNvSpPr>
        </xdr:nvSpPr>
        <xdr:spPr>
          <a:xfrm>
            <a:off x="8107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85"/>
          <xdr:cNvSpPr>
            <a:spLocks/>
          </xdr:cNvSpPr>
        </xdr:nvSpPr>
        <xdr:spPr>
          <a:xfrm>
            <a:off x="11167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86"/>
          <xdr:cNvSpPr>
            <a:spLocks/>
          </xdr:cNvSpPr>
        </xdr:nvSpPr>
        <xdr:spPr>
          <a:xfrm>
            <a:off x="14246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87"/>
          <xdr:cNvSpPr>
            <a:spLocks/>
          </xdr:cNvSpPr>
        </xdr:nvSpPr>
        <xdr:spPr>
          <a:xfrm>
            <a:off x="17306" y="10471"/>
            <a:ext cx="10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28575</xdr:colOff>
      <xdr:row>25</xdr:row>
      <xdr:rowOff>0</xdr:rowOff>
    </xdr:from>
    <xdr:ext cx="981075" cy="457200"/>
    <xdr:sp>
      <xdr:nvSpPr>
        <xdr:cNvPr id="119" name="text 774"/>
        <xdr:cNvSpPr txBox="1">
          <a:spLocks noChangeArrowheads="1"/>
        </xdr:cNvSpPr>
      </xdr:nvSpPr>
      <xdr:spPr>
        <a:xfrm>
          <a:off x="2028825" y="63912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155,956</a:t>
          </a:r>
        </a:p>
      </xdr:txBody>
    </xdr:sp>
    <xdr:clientData/>
  </xdr:oneCellAnchor>
  <xdr:oneCellAnchor>
    <xdr:from>
      <xdr:col>77</xdr:col>
      <xdr:colOff>0</xdr:colOff>
      <xdr:row>23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57283350" y="593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z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157,152</a:t>
          </a:r>
        </a:p>
      </xdr:txBody>
    </xdr:sp>
    <xdr:clientData/>
  </xdr:oneCellAnchor>
  <xdr:twoCellAnchor>
    <xdr:from>
      <xdr:col>86</xdr:col>
      <xdr:colOff>104775</xdr:colOff>
      <xdr:row>29</xdr:row>
      <xdr:rowOff>57150</xdr:rowOff>
    </xdr:from>
    <xdr:to>
      <xdr:col>86</xdr:col>
      <xdr:colOff>923925</xdr:colOff>
      <xdr:row>29</xdr:row>
      <xdr:rowOff>171450</xdr:rowOff>
    </xdr:to>
    <xdr:grpSp>
      <xdr:nvGrpSpPr>
        <xdr:cNvPr id="121" name="Group 590"/>
        <xdr:cNvGrpSpPr>
          <a:grpSpLocks/>
        </xdr:cNvGrpSpPr>
      </xdr:nvGrpSpPr>
      <xdr:grpSpPr>
        <a:xfrm>
          <a:off x="63846075" y="736282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122" name="Line 591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9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93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9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9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96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9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19</xdr:row>
      <xdr:rowOff>57150</xdr:rowOff>
    </xdr:from>
    <xdr:to>
      <xdr:col>86</xdr:col>
      <xdr:colOff>923925</xdr:colOff>
      <xdr:row>19</xdr:row>
      <xdr:rowOff>171450</xdr:rowOff>
    </xdr:to>
    <xdr:grpSp>
      <xdr:nvGrpSpPr>
        <xdr:cNvPr id="129" name="Group 598"/>
        <xdr:cNvGrpSpPr>
          <a:grpSpLocks/>
        </xdr:cNvGrpSpPr>
      </xdr:nvGrpSpPr>
      <xdr:grpSpPr>
        <a:xfrm>
          <a:off x="63846075" y="507682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130" name="Line 599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0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01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02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0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04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0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137" name="text 3"/>
        <xdr:cNvSpPr txBox="1">
          <a:spLocks noChangeArrowheads="1"/>
        </xdr:cNvSpPr>
      </xdr:nvSpPr>
      <xdr:spPr>
        <a:xfrm>
          <a:off x="64712850" y="524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138" name="Line 607"/>
        <xdr:cNvSpPr>
          <a:spLocks/>
        </xdr:cNvSpPr>
      </xdr:nvSpPr>
      <xdr:spPr>
        <a:xfrm>
          <a:off x="64779525" y="536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876300</xdr:colOff>
      <xdr:row>31</xdr:row>
      <xdr:rowOff>171450</xdr:rowOff>
    </xdr:to>
    <xdr:grpSp>
      <xdr:nvGrpSpPr>
        <xdr:cNvPr id="139" name="Group 609"/>
        <xdr:cNvGrpSpPr>
          <a:grpSpLocks/>
        </xdr:cNvGrpSpPr>
      </xdr:nvGrpSpPr>
      <xdr:grpSpPr>
        <a:xfrm>
          <a:off x="1085850" y="78200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40" name="Line 610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11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12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13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14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15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16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45</xdr:row>
      <xdr:rowOff>57150</xdr:rowOff>
    </xdr:from>
    <xdr:to>
      <xdr:col>2</xdr:col>
      <xdr:colOff>876300</xdr:colOff>
      <xdr:row>45</xdr:row>
      <xdr:rowOff>171450</xdr:rowOff>
    </xdr:to>
    <xdr:grpSp>
      <xdr:nvGrpSpPr>
        <xdr:cNvPr id="147" name="Group 617"/>
        <xdr:cNvGrpSpPr>
          <a:grpSpLocks/>
        </xdr:cNvGrpSpPr>
      </xdr:nvGrpSpPr>
      <xdr:grpSpPr>
        <a:xfrm>
          <a:off x="1085850" y="110204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48" name="Line 618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19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20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21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22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23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24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28</xdr:row>
      <xdr:rowOff>0</xdr:rowOff>
    </xdr:from>
    <xdr:to>
      <xdr:col>11</xdr:col>
      <xdr:colOff>495300</xdr:colOff>
      <xdr:row>35</xdr:row>
      <xdr:rowOff>219075</xdr:rowOff>
    </xdr:to>
    <xdr:sp>
      <xdr:nvSpPr>
        <xdr:cNvPr id="155" name="Line 625"/>
        <xdr:cNvSpPr>
          <a:spLocks/>
        </xdr:cNvSpPr>
      </xdr:nvSpPr>
      <xdr:spPr>
        <a:xfrm flipH="1">
          <a:off x="8439150" y="70770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971550" cy="457200"/>
    <xdr:sp>
      <xdr:nvSpPr>
        <xdr:cNvPr id="156" name="text 774"/>
        <xdr:cNvSpPr txBox="1">
          <a:spLocks noChangeArrowheads="1"/>
        </xdr:cNvSpPr>
      </xdr:nvSpPr>
      <xdr:spPr>
        <a:xfrm>
          <a:off x="794385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156,373</a:t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71550" cy="457200"/>
    <xdr:sp>
      <xdr:nvSpPr>
        <xdr:cNvPr id="157" name="text 774"/>
        <xdr:cNvSpPr txBox="1">
          <a:spLocks noChangeArrowheads="1"/>
        </xdr:cNvSpPr>
      </xdr:nvSpPr>
      <xdr:spPr>
        <a:xfrm>
          <a:off x="7943850" y="8905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27,393</a:t>
          </a:r>
        </a:p>
      </xdr:txBody>
    </xdr:sp>
    <xdr:clientData/>
  </xdr:oneCellAnchor>
  <xdr:twoCellAnchor>
    <xdr:from>
      <xdr:col>77</xdr:col>
      <xdr:colOff>485775</xdr:colOff>
      <xdr:row>25</xdr:row>
      <xdr:rowOff>19050</xdr:rowOff>
    </xdr:from>
    <xdr:to>
      <xdr:col>77</xdr:col>
      <xdr:colOff>485775</xdr:colOff>
      <xdr:row>32</xdr:row>
      <xdr:rowOff>219075</xdr:rowOff>
    </xdr:to>
    <xdr:sp>
      <xdr:nvSpPr>
        <xdr:cNvPr id="158" name="Line 628"/>
        <xdr:cNvSpPr>
          <a:spLocks/>
        </xdr:cNvSpPr>
      </xdr:nvSpPr>
      <xdr:spPr>
        <a:xfrm flipH="1">
          <a:off x="57769125" y="64103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33</xdr:row>
      <xdr:rowOff>0</xdr:rowOff>
    </xdr:from>
    <xdr:ext cx="971550" cy="457200"/>
    <xdr:sp>
      <xdr:nvSpPr>
        <xdr:cNvPr id="159" name="text 774"/>
        <xdr:cNvSpPr txBox="1">
          <a:spLocks noChangeArrowheads="1"/>
        </xdr:cNvSpPr>
      </xdr:nvSpPr>
      <xdr:spPr>
        <a:xfrm>
          <a:off x="572833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z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28,172</a:t>
          </a:r>
        </a:p>
      </xdr:txBody>
    </xdr:sp>
    <xdr:clientData/>
  </xdr:oneCellAnchor>
  <xdr:twoCellAnchor>
    <xdr:from>
      <xdr:col>12</xdr:col>
      <xdr:colOff>342900</xdr:colOff>
      <xdr:row>28</xdr:row>
      <xdr:rowOff>209550</xdr:rowOff>
    </xdr:from>
    <xdr:to>
      <xdr:col>12</xdr:col>
      <xdr:colOff>647700</xdr:colOff>
      <xdr:row>30</xdr:row>
      <xdr:rowOff>114300</xdr:rowOff>
    </xdr:to>
    <xdr:grpSp>
      <xdr:nvGrpSpPr>
        <xdr:cNvPr id="160" name="Group 630"/>
        <xdr:cNvGrpSpPr>
          <a:grpSpLocks/>
        </xdr:cNvGrpSpPr>
      </xdr:nvGrpSpPr>
      <xdr:grpSpPr>
        <a:xfrm>
          <a:off x="8801100" y="7286625"/>
          <a:ext cx="304800" cy="361950"/>
          <a:chOff x="-58" y="-1343"/>
          <a:chExt cx="28" cy="15808"/>
        </a:xfrm>
        <a:solidFill>
          <a:srgbClr val="FFFFFF"/>
        </a:solidFill>
      </xdr:grpSpPr>
      <xdr:sp>
        <xdr:nvSpPr>
          <xdr:cNvPr id="161" name="Line 631"/>
          <xdr:cNvSpPr>
            <a:spLocks/>
          </xdr:cNvSpPr>
        </xdr:nvSpPr>
        <xdr:spPr>
          <a:xfrm>
            <a:off x="-44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32"/>
          <xdr:cNvSpPr>
            <a:spLocks/>
          </xdr:cNvSpPr>
        </xdr:nvSpPr>
        <xdr:spPr>
          <a:xfrm>
            <a:off x="-58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163" name="Group 633"/>
        <xdr:cNvGrpSpPr>
          <a:grpSpLocks/>
        </xdr:cNvGrpSpPr>
      </xdr:nvGrpSpPr>
      <xdr:grpSpPr>
        <a:xfrm>
          <a:off x="880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164" name="Line 634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35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29</xdr:row>
      <xdr:rowOff>9525</xdr:rowOff>
    </xdr:from>
    <xdr:to>
      <xdr:col>18</xdr:col>
      <xdr:colOff>676275</xdr:colOff>
      <xdr:row>30</xdr:row>
      <xdr:rowOff>114300</xdr:rowOff>
    </xdr:to>
    <xdr:grpSp>
      <xdr:nvGrpSpPr>
        <xdr:cNvPr id="166" name="Group 639"/>
        <xdr:cNvGrpSpPr>
          <a:grpSpLocks/>
        </xdr:cNvGrpSpPr>
      </xdr:nvGrpSpPr>
      <xdr:grpSpPr>
        <a:xfrm>
          <a:off x="13220700" y="7315200"/>
          <a:ext cx="371475" cy="333375"/>
          <a:chOff x="-61" y="-5053"/>
          <a:chExt cx="34" cy="18935"/>
        </a:xfrm>
        <a:solidFill>
          <a:srgbClr val="FFFFFF"/>
        </a:solidFill>
      </xdr:grpSpPr>
      <xdr:sp>
        <xdr:nvSpPr>
          <xdr:cNvPr id="167" name="Line 640"/>
          <xdr:cNvSpPr>
            <a:spLocks/>
          </xdr:cNvSpPr>
        </xdr:nvSpPr>
        <xdr:spPr>
          <a:xfrm>
            <a:off x="-44" y="6848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41"/>
          <xdr:cNvSpPr>
            <a:spLocks/>
          </xdr:cNvSpPr>
        </xdr:nvSpPr>
        <xdr:spPr>
          <a:xfrm>
            <a:off x="-61" y="-5053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33</xdr:row>
      <xdr:rowOff>114300</xdr:rowOff>
    </xdr:from>
    <xdr:to>
      <xdr:col>18</xdr:col>
      <xdr:colOff>676275</xdr:colOff>
      <xdr:row>34</xdr:row>
      <xdr:rowOff>219075</xdr:rowOff>
    </xdr:to>
    <xdr:grpSp>
      <xdr:nvGrpSpPr>
        <xdr:cNvPr id="169" name="Group 642"/>
        <xdr:cNvGrpSpPr>
          <a:grpSpLocks/>
        </xdr:cNvGrpSpPr>
      </xdr:nvGrpSpPr>
      <xdr:grpSpPr>
        <a:xfrm>
          <a:off x="13220700" y="8334375"/>
          <a:ext cx="371475" cy="333375"/>
          <a:chOff x="-61" y="-9417"/>
          <a:chExt cx="34" cy="29190"/>
        </a:xfrm>
        <a:solidFill>
          <a:srgbClr val="FFFFFF"/>
        </a:solidFill>
      </xdr:grpSpPr>
      <xdr:sp>
        <xdr:nvSpPr>
          <xdr:cNvPr id="170" name="Line 643"/>
          <xdr:cNvSpPr>
            <a:spLocks/>
          </xdr:cNvSpPr>
        </xdr:nvSpPr>
        <xdr:spPr>
          <a:xfrm flipH="1">
            <a:off x="-44" y="-941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44"/>
          <xdr:cNvSpPr>
            <a:spLocks/>
          </xdr:cNvSpPr>
        </xdr:nvSpPr>
        <xdr:spPr>
          <a:xfrm>
            <a:off x="-61" y="1427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39</xdr:row>
      <xdr:rowOff>114300</xdr:rowOff>
    </xdr:from>
    <xdr:to>
      <xdr:col>29</xdr:col>
      <xdr:colOff>409575</xdr:colOff>
      <xdr:row>41</xdr:row>
      <xdr:rowOff>38100</xdr:rowOff>
    </xdr:to>
    <xdr:grpSp>
      <xdr:nvGrpSpPr>
        <xdr:cNvPr id="172" name="Group 645"/>
        <xdr:cNvGrpSpPr>
          <a:grpSpLocks/>
        </xdr:cNvGrpSpPr>
      </xdr:nvGrpSpPr>
      <xdr:grpSpPr>
        <a:xfrm>
          <a:off x="21412200" y="9705975"/>
          <a:ext cx="304800" cy="381000"/>
          <a:chOff x="-38" y="-5679"/>
          <a:chExt cx="28" cy="16640"/>
        </a:xfrm>
        <a:solidFill>
          <a:srgbClr val="FFFFFF"/>
        </a:solidFill>
      </xdr:grpSpPr>
      <xdr:sp>
        <xdr:nvSpPr>
          <xdr:cNvPr id="173" name="Line 646"/>
          <xdr:cNvSpPr>
            <a:spLocks/>
          </xdr:cNvSpPr>
        </xdr:nvSpPr>
        <xdr:spPr>
          <a:xfrm flipH="1">
            <a:off x="-24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47"/>
          <xdr:cNvSpPr>
            <a:spLocks/>
          </xdr:cNvSpPr>
        </xdr:nvSpPr>
        <xdr:spPr>
          <a:xfrm>
            <a:off x="-38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390525</xdr:colOff>
      <xdr:row>42</xdr:row>
      <xdr:rowOff>19050</xdr:rowOff>
    </xdr:from>
    <xdr:to>
      <xdr:col>25</xdr:col>
      <xdr:colOff>466725</xdr:colOff>
      <xdr:row>42</xdr:row>
      <xdr:rowOff>114300</xdr:rowOff>
    </xdr:to>
    <xdr:sp>
      <xdr:nvSpPr>
        <xdr:cNvPr id="175" name="Line 648"/>
        <xdr:cNvSpPr>
          <a:spLocks/>
        </xdr:cNvSpPr>
      </xdr:nvSpPr>
      <xdr:spPr>
        <a:xfrm flipV="1">
          <a:off x="17764125" y="10296525"/>
          <a:ext cx="10477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41</xdr:row>
      <xdr:rowOff>114300</xdr:rowOff>
    </xdr:from>
    <xdr:to>
      <xdr:col>26</xdr:col>
      <xdr:colOff>838200</xdr:colOff>
      <xdr:row>42</xdr:row>
      <xdr:rowOff>19050</xdr:rowOff>
    </xdr:to>
    <xdr:sp>
      <xdr:nvSpPr>
        <xdr:cNvPr id="176" name="Line 649"/>
        <xdr:cNvSpPr>
          <a:spLocks/>
        </xdr:cNvSpPr>
      </xdr:nvSpPr>
      <xdr:spPr>
        <a:xfrm flipV="1">
          <a:off x="18811875" y="10163175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838200</xdr:colOff>
      <xdr:row>39</xdr:row>
      <xdr:rowOff>114300</xdr:rowOff>
    </xdr:from>
    <xdr:to>
      <xdr:col>29</xdr:col>
      <xdr:colOff>247650</xdr:colOff>
      <xdr:row>41</xdr:row>
      <xdr:rowOff>114300</xdr:rowOff>
    </xdr:to>
    <xdr:sp>
      <xdr:nvSpPr>
        <xdr:cNvPr id="177" name="Line 650"/>
        <xdr:cNvSpPr>
          <a:spLocks/>
        </xdr:cNvSpPr>
      </xdr:nvSpPr>
      <xdr:spPr>
        <a:xfrm flipH="1">
          <a:off x="19697700" y="9705975"/>
          <a:ext cx="1866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21</xdr:col>
      <xdr:colOff>0</xdr:colOff>
      <xdr:row>44</xdr:row>
      <xdr:rowOff>0</xdr:rowOff>
    </xdr:to>
    <xdr:sp>
      <xdr:nvSpPr>
        <xdr:cNvPr id="178" name="text 2036"/>
        <xdr:cNvSpPr txBox="1">
          <a:spLocks noChangeArrowheads="1"/>
        </xdr:cNvSpPr>
      </xdr:nvSpPr>
      <xdr:spPr>
        <a:xfrm>
          <a:off x="14401800" y="10048875"/>
          <a:ext cx="9715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točna 
koleje
6b,c,d,e,f</a:t>
          </a:r>
        </a:p>
      </xdr:txBody>
    </xdr:sp>
    <xdr:clientData/>
  </xdr:twoCellAnchor>
  <xdr:twoCellAnchor>
    <xdr:from>
      <xdr:col>41</xdr:col>
      <xdr:colOff>95250</xdr:colOff>
      <xdr:row>22</xdr:row>
      <xdr:rowOff>219075</xdr:rowOff>
    </xdr:from>
    <xdr:to>
      <xdr:col>41</xdr:col>
      <xdr:colOff>409575</xdr:colOff>
      <xdr:row>24</xdr:row>
      <xdr:rowOff>114300</xdr:rowOff>
    </xdr:to>
    <xdr:grpSp>
      <xdr:nvGrpSpPr>
        <xdr:cNvPr id="179" name="Group 651"/>
        <xdr:cNvGrpSpPr>
          <a:grpSpLocks/>
        </xdr:cNvGrpSpPr>
      </xdr:nvGrpSpPr>
      <xdr:grpSpPr>
        <a:xfrm>
          <a:off x="30327600" y="5924550"/>
          <a:ext cx="304800" cy="352425"/>
          <a:chOff x="-38" y="-831"/>
          <a:chExt cx="28" cy="15392"/>
        </a:xfrm>
        <a:solidFill>
          <a:srgbClr val="FFFFFF"/>
        </a:solidFill>
      </xdr:grpSpPr>
      <xdr:sp>
        <xdr:nvSpPr>
          <xdr:cNvPr id="180" name="Line 652"/>
          <xdr:cNvSpPr>
            <a:spLocks/>
          </xdr:cNvSpPr>
        </xdr:nvSpPr>
        <xdr:spPr>
          <a:xfrm>
            <a:off x="-24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53"/>
          <xdr:cNvSpPr>
            <a:spLocks/>
          </xdr:cNvSpPr>
        </xdr:nvSpPr>
        <xdr:spPr>
          <a:xfrm>
            <a:off x="-38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28</xdr:row>
      <xdr:rowOff>85725</xdr:rowOff>
    </xdr:from>
    <xdr:to>
      <xdr:col>20</xdr:col>
      <xdr:colOff>552450</xdr:colOff>
      <xdr:row>30</xdr:row>
      <xdr:rowOff>114300</xdr:rowOff>
    </xdr:to>
    <xdr:sp>
      <xdr:nvSpPr>
        <xdr:cNvPr id="182" name="Line 654"/>
        <xdr:cNvSpPr>
          <a:spLocks/>
        </xdr:cNvSpPr>
      </xdr:nvSpPr>
      <xdr:spPr>
        <a:xfrm flipV="1">
          <a:off x="13411200" y="7162800"/>
          <a:ext cx="15430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390525</xdr:colOff>
      <xdr:row>27</xdr:row>
      <xdr:rowOff>114300</xdr:rowOff>
    </xdr:from>
    <xdr:to>
      <xdr:col>22</xdr:col>
      <xdr:colOff>819150</xdr:colOff>
      <xdr:row>27</xdr:row>
      <xdr:rowOff>190500</xdr:rowOff>
    </xdr:to>
    <xdr:sp>
      <xdr:nvSpPr>
        <xdr:cNvPr id="183" name="Line 655"/>
        <xdr:cNvSpPr>
          <a:spLocks/>
        </xdr:cNvSpPr>
      </xdr:nvSpPr>
      <xdr:spPr>
        <a:xfrm flipV="1">
          <a:off x="15763875" y="69627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552450</xdr:colOff>
      <xdr:row>27</xdr:row>
      <xdr:rowOff>190500</xdr:rowOff>
    </xdr:from>
    <xdr:to>
      <xdr:col>21</xdr:col>
      <xdr:colOff>390525</xdr:colOff>
      <xdr:row>28</xdr:row>
      <xdr:rowOff>85725</xdr:rowOff>
    </xdr:to>
    <xdr:sp>
      <xdr:nvSpPr>
        <xdr:cNvPr id="184" name="Line 656"/>
        <xdr:cNvSpPr>
          <a:spLocks/>
        </xdr:cNvSpPr>
      </xdr:nvSpPr>
      <xdr:spPr>
        <a:xfrm flipV="1">
          <a:off x="14954250" y="70389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38</xdr:row>
      <xdr:rowOff>171450</xdr:rowOff>
    </xdr:from>
    <xdr:to>
      <xdr:col>24</xdr:col>
      <xdr:colOff>762000</xdr:colOff>
      <xdr:row>39</xdr:row>
      <xdr:rowOff>47625</xdr:rowOff>
    </xdr:to>
    <xdr:sp>
      <xdr:nvSpPr>
        <xdr:cNvPr id="185" name="Line 660"/>
        <xdr:cNvSpPr>
          <a:spLocks/>
        </xdr:cNvSpPr>
      </xdr:nvSpPr>
      <xdr:spPr>
        <a:xfrm flipH="1" flipV="1">
          <a:off x="17392650" y="9534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104775</xdr:rowOff>
    </xdr:from>
    <xdr:to>
      <xdr:col>24</xdr:col>
      <xdr:colOff>28575</xdr:colOff>
      <xdr:row>38</xdr:row>
      <xdr:rowOff>171450</xdr:rowOff>
    </xdr:to>
    <xdr:sp>
      <xdr:nvSpPr>
        <xdr:cNvPr id="186" name="Line 661"/>
        <xdr:cNvSpPr>
          <a:spLocks/>
        </xdr:cNvSpPr>
      </xdr:nvSpPr>
      <xdr:spPr>
        <a:xfrm>
          <a:off x="14897100" y="8782050"/>
          <a:ext cx="25050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39</xdr:row>
      <xdr:rowOff>47625</xdr:rowOff>
    </xdr:from>
    <xdr:to>
      <xdr:col>26</xdr:col>
      <xdr:colOff>95250</xdr:colOff>
      <xdr:row>39</xdr:row>
      <xdr:rowOff>114300</xdr:rowOff>
    </xdr:to>
    <xdr:sp>
      <xdr:nvSpPr>
        <xdr:cNvPr id="187" name="Line 662"/>
        <xdr:cNvSpPr>
          <a:spLocks/>
        </xdr:cNvSpPr>
      </xdr:nvSpPr>
      <xdr:spPr>
        <a:xfrm flipH="1" flipV="1">
          <a:off x="18145125" y="96393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41</xdr:col>
      <xdr:colOff>247650</xdr:colOff>
      <xdr:row>27</xdr:row>
      <xdr:rowOff>114300</xdr:rowOff>
    </xdr:to>
    <xdr:sp>
      <xdr:nvSpPr>
        <xdr:cNvPr id="188" name="Line 663"/>
        <xdr:cNvSpPr>
          <a:spLocks/>
        </xdr:cNvSpPr>
      </xdr:nvSpPr>
      <xdr:spPr>
        <a:xfrm flipV="1">
          <a:off x="26784300" y="62769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29</xdr:row>
      <xdr:rowOff>57150</xdr:rowOff>
    </xdr:from>
    <xdr:to>
      <xdr:col>4</xdr:col>
      <xdr:colOff>923925</xdr:colOff>
      <xdr:row>29</xdr:row>
      <xdr:rowOff>171450</xdr:rowOff>
    </xdr:to>
    <xdr:grpSp>
      <xdr:nvGrpSpPr>
        <xdr:cNvPr id="189" name="Group 664"/>
        <xdr:cNvGrpSpPr>
          <a:grpSpLocks/>
        </xdr:cNvGrpSpPr>
      </xdr:nvGrpSpPr>
      <xdr:grpSpPr>
        <a:xfrm>
          <a:off x="3019425" y="73628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190" name="Line 665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6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67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6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34</xdr:row>
      <xdr:rowOff>95250</xdr:rowOff>
    </xdr:from>
    <xdr:to>
      <xdr:col>10</xdr:col>
      <xdr:colOff>647700</xdr:colOff>
      <xdr:row>34</xdr:row>
      <xdr:rowOff>209550</xdr:rowOff>
    </xdr:to>
    <xdr:grpSp>
      <xdr:nvGrpSpPr>
        <xdr:cNvPr id="194" name="Group 669"/>
        <xdr:cNvGrpSpPr>
          <a:grpSpLocks/>
        </xdr:cNvGrpSpPr>
      </xdr:nvGrpSpPr>
      <xdr:grpSpPr>
        <a:xfrm>
          <a:off x="7334250" y="8543925"/>
          <a:ext cx="285750" cy="114300"/>
          <a:chOff x="-56" y="-14"/>
          <a:chExt cx="26" cy="12"/>
        </a:xfrm>
        <a:solidFill>
          <a:srgbClr val="FFFFFF"/>
        </a:solidFill>
      </xdr:grpSpPr>
      <xdr:sp>
        <xdr:nvSpPr>
          <xdr:cNvPr id="195" name="Rectangle 670"/>
          <xdr:cNvSpPr>
            <a:spLocks/>
          </xdr:cNvSpPr>
        </xdr:nvSpPr>
        <xdr:spPr>
          <a:xfrm>
            <a:off x="-56" y="-14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71"/>
          <xdr:cNvSpPr>
            <a:spLocks/>
          </xdr:cNvSpPr>
        </xdr:nvSpPr>
        <xdr:spPr>
          <a:xfrm>
            <a:off x="-53" y="-14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2"/>
          <xdr:cNvSpPr>
            <a:spLocks/>
          </xdr:cNvSpPr>
        </xdr:nvSpPr>
        <xdr:spPr>
          <a:xfrm>
            <a:off x="-42" y="-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43</xdr:row>
      <xdr:rowOff>57150</xdr:rowOff>
    </xdr:from>
    <xdr:to>
      <xdr:col>24</xdr:col>
      <xdr:colOff>790575</xdr:colOff>
      <xdr:row>43</xdr:row>
      <xdr:rowOff>171450</xdr:rowOff>
    </xdr:to>
    <xdr:grpSp>
      <xdr:nvGrpSpPr>
        <xdr:cNvPr id="198" name="Group 673"/>
        <xdr:cNvGrpSpPr>
          <a:grpSpLocks/>
        </xdr:cNvGrpSpPr>
      </xdr:nvGrpSpPr>
      <xdr:grpSpPr>
        <a:xfrm>
          <a:off x="17735550" y="1056322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199" name="Line 674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75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6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7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942975</xdr:colOff>
      <xdr:row>38</xdr:row>
      <xdr:rowOff>57150</xdr:rowOff>
    </xdr:from>
    <xdr:to>
      <xdr:col>29</xdr:col>
      <xdr:colOff>390525</xdr:colOff>
      <xdr:row>38</xdr:row>
      <xdr:rowOff>171450</xdr:rowOff>
    </xdr:to>
    <xdr:grpSp>
      <xdr:nvGrpSpPr>
        <xdr:cNvPr id="203" name="Group 678"/>
        <xdr:cNvGrpSpPr>
          <a:grpSpLocks/>
        </xdr:cNvGrpSpPr>
      </xdr:nvGrpSpPr>
      <xdr:grpSpPr>
        <a:xfrm>
          <a:off x="21288375" y="9420225"/>
          <a:ext cx="419100" cy="114300"/>
          <a:chOff x="-365" y="-18"/>
          <a:chExt cx="16614" cy="12"/>
        </a:xfrm>
        <a:solidFill>
          <a:srgbClr val="FFFFFF"/>
        </a:solidFill>
      </xdr:grpSpPr>
      <xdr:sp>
        <xdr:nvSpPr>
          <xdr:cNvPr id="204" name="Line 679"/>
          <xdr:cNvSpPr>
            <a:spLocks/>
          </xdr:cNvSpPr>
        </xdr:nvSpPr>
        <xdr:spPr>
          <a:xfrm>
            <a:off x="9861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80"/>
          <xdr:cNvSpPr>
            <a:spLocks/>
          </xdr:cNvSpPr>
        </xdr:nvSpPr>
        <xdr:spPr>
          <a:xfrm>
            <a:off x="1497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81"/>
          <xdr:cNvSpPr>
            <a:spLocks/>
          </xdr:cNvSpPr>
        </xdr:nvSpPr>
        <xdr:spPr>
          <a:xfrm>
            <a:off x="4748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82"/>
          <xdr:cNvSpPr>
            <a:spLocks/>
          </xdr:cNvSpPr>
        </xdr:nvSpPr>
        <xdr:spPr>
          <a:xfrm>
            <a:off x="-365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552450</xdr:colOff>
      <xdr:row>29</xdr:row>
      <xdr:rowOff>57150</xdr:rowOff>
    </xdr:from>
    <xdr:to>
      <xdr:col>23</xdr:col>
      <xdr:colOff>276225</xdr:colOff>
      <xdr:row>29</xdr:row>
      <xdr:rowOff>171450</xdr:rowOff>
    </xdr:to>
    <xdr:grpSp>
      <xdr:nvGrpSpPr>
        <xdr:cNvPr id="208" name="Group 683"/>
        <xdr:cNvGrpSpPr>
          <a:grpSpLocks/>
        </xdr:cNvGrpSpPr>
      </xdr:nvGrpSpPr>
      <xdr:grpSpPr>
        <a:xfrm>
          <a:off x="16440150" y="7362825"/>
          <a:ext cx="695325" cy="114300"/>
          <a:chOff x="-15466" y="-18"/>
          <a:chExt cx="26838" cy="12"/>
        </a:xfrm>
        <a:solidFill>
          <a:srgbClr val="FFFFFF"/>
        </a:solidFill>
      </xdr:grpSpPr>
      <xdr:sp>
        <xdr:nvSpPr>
          <xdr:cNvPr id="209" name="Line 684"/>
          <xdr:cNvSpPr>
            <a:spLocks/>
          </xdr:cNvSpPr>
        </xdr:nvSpPr>
        <xdr:spPr>
          <a:xfrm>
            <a:off x="4985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85"/>
          <xdr:cNvSpPr>
            <a:spLocks/>
          </xdr:cNvSpPr>
        </xdr:nvSpPr>
        <xdr:spPr>
          <a:xfrm>
            <a:off x="100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6"/>
          <xdr:cNvSpPr>
            <a:spLocks/>
          </xdr:cNvSpPr>
        </xdr:nvSpPr>
        <xdr:spPr>
          <a:xfrm>
            <a:off x="-128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87"/>
          <xdr:cNvSpPr>
            <a:spLocks/>
          </xdr:cNvSpPr>
        </xdr:nvSpPr>
        <xdr:spPr>
          <a:xfrm>
            <a:off x="-10353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88"/>
          <xdr:cNvSpPr>
            <a:spLocks/>
          </xdr:cNvSpPr>
        </xdr:nvSpPr>
        <xdr:spPr>
          <a:xfrm>
            <a:off x="-15466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89"/>
          <xdr:cNvSpPr>
            <a:spLocks/>
          </xdr:cNvSpPr>
        </xdr:nvSpPr>
        <xdr:spPr>
          <a:xfrm>
            <a:off x="-5241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219075</xdr:colOff>
      <xdr:row>26</xdr:row>
      <xdr:rowOff>57150</xdr:rowOff>
    </xdr:from>
    <xdr:to>
      <xdr:col>22</xdr:col>
      <xdr:colOff>904875</xdr:colOff>
      <xdr:row>26</xdr:row>
      <xdr:rowOff>171450</xdr:rowOff>
    </xdr:to>
    <xdr:grpSp>
      <xdr:nvGrpSpPr>
        <xdr:cNvPr id="215" name="Group 690"/>
        <xdr:cNvGrpSpPr>
          <a:grpSpLocks/>
        </xdr:cNvGrpSpPr>
      </xdr:nvGrpSpPr>
      <xdr:grpSpPr>
        <a:xfrm>
          <a:off x="16106775" y="66770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216" name="Line 691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69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3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94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95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9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35</xdr:row>
      <xdr:rowOff>57150</xdr:rowOff>
    </xdr:from>
    <xdr:to>
      <xdr:col>28</xdr:col>
      <xdr:colOff>904875</xdr:colOff>
      <xdr:row>35</xdr:row>
      <xdr:rowOff>171450</xdr:rowOff>
    </xdr:to>
    <xdr:grpSp>
      <xdr:nvGrpSpPr>
        <xdr:cNvPr id="222" name="Group 697"/>
        <xdr:cNvGrpSpPr>
          <a:grpSpLocks/>
        </xdr:cNvGrpSpPr>
      </xdr:nvGrpSpPr>
      <xdr:grpSpPr>
        <a:xfrm>
          <a:off x="20564475" y="87344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223" name="Line 698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99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00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2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0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28</xdr:row>
      <xdr:rowOff>76200</xdr:rowOff>
    </xdr:from>
    <xdr:to>
      <xdr:col>52</xdr:col>
      <xdr:colOff>533400</xdr:colOff>
      <xdr:row>29</xdr:row>
      <xdr:rowOff>152400</xdr:rowOff>
    </xdr:to>
    <xdr:grpSp>
      <xdr:nvGrpSpPr>
        <xdr:cNvPr id="229" name="Group 704"/>
        <xdr:cNvGrpSpPr>
          <a:grpSpLocks/>
        </xdr:cNvGrpSpPr>
      </xdr:nvGrpSpPr>
      <xdr:grpSpPr>
        <a:xfrm>
          <a:off x="28746450" y="7153275"/>
          <a:ext cx="10267950" cy="304800"/>
          <a:chOff x="1557" y="-12833"/>
          <a:chExt cx="19740" cy="26688"/>
        </a:xfrm>
        <a:solidFill>
          <a:srgbClr val="FFFFFF"/>
        </a:solidFill>
      </xdr:grpSpPr>
      <xdr:sp>
        <xdr:nvSpPr>
          <xdr:cNvPr id="230" name="Rectangle 705"/>
          <xdr:cNvSpPr>
            <a:spLocks/>
          </xdr:cNvSpPr>
        </xdr:nvSpPr>
        <xdr:spPr>
          <a:xfrm>
            <a:off x="1557" y="-12833"/>
            <a:ext cx="197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06"/>
          <xdr:cNvSpPr>
            <a:spLocks/>
          </xdr:cNvSpPr>
        </xdr:nvSpPr>
        <xdr:spPr>
          <a:xfrm>
            <a:off x="1661" y="-9497"/>
            <a:ext cx="1955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07"/>
          <xdr:cNvSpPr>
            <a:spLocks/>
          </xdr:cNvSpPr>
        </xdr:nvSpPr>
        <xdr:spPr>
          <a:xfrm>
            <a:off x="1557" y="10519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08"/>
          <xdr:cNvSpPr>
            <a:spLocks/>
          </xdr:cNvSpPr>
        </xdr:nvSpPr>
        <xdr:spPr>
          <a:xfrm>
            <a:off x="4666" y="10519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09"/>
          <xdr:cNvSpPr>
            <a:spLocks/>
          </xdr:cNvSpPr>
        </xdr:nvSpPr>
        <xdr:spPr>
          <a:xfrm>
            <a:off x="7775" y="10519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10"/>
          <xdr:cNvSpPr>
            <a:spLocks/>
          </xdr:cNvSpPr>
        </xdr:nvSpPr>
        <xdr:spPr>
          <a:xfrm>
            <a:off x="10879" y="10519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11"/>
          <xdr:cNvSpPr>
            <a:spLocks/>
          </xdr:cNvSpPr>
        </xdr:nvSpPr>
        <xdr:spPr>
          <a:xfrm>
            <a:off x="14008" y="10519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12"/>
          <xdr:cNvSpPr>
            <a:spLocks/>
          </xdr:cNvSpPr>
        </xdr:nvSpPr>
        <xdr:spPr>
          <a:xfrm>
            <a:off x="17117" y="10519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13"/>
          <xdr:cNvSpPr>
            <a:spLocks/>
          </xdr:cNvSpPr>
        </xdr:nvSpPr>
        <xdr:spPr>
          <a:xfrm>
            <a:off x="20226" y="10519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314325</xdr:colOff>
      <xdr:row>31</xdr:row>
      <xdr:rowOff>76200</xdr:rowOff>
    </xdr:from>
    <xdr:to>
      <xdr:col>52</xdr:col>
      <xdr:colOff>0</xdr:colOff>
      <xdr:row>32</xdr:row>
      <xdr:rowOff>152400</xdr:rowOff>
    </xdr:to>
    <xdr:grpSp>
      <xdr:nvGrpSpPr>
        <xdr:cNvPr id="239" name="Group 714"/>
        <xdr:cNvGrpSpPr>
          <a:grpSpLocks/>
        </xdr:cNvGrpSpPr>
      </xdr:nvGrpSpPr>
      <xdr:grpSpPr>
        <a:xfrm>
          <a:off x="23631525" y="7839075"/>
          <a:ext cx="14849475" cy="304800"/>
          <a:chOff x="-1781" y="-12785"/>
          <a:chExt cx="20385" cy="26688"/>
        </a:xfrm>
        <a:solidFill>
          <a:srgbClr val="FFFFFF"/>
        </a:solidFill>
      </xdr:grpSpPr>
      <xdr:sp>
        <xdr:nvSpPr>
          <xdr:cNvPr id="240" name="Rectangle 715"/>
          <xdr:cNvSpPr>
            <a:spLocks/>
          </xdr:cNvSpPr>
        </xdr:nvSpPr>
        <xdr:spPr>
          <a:xfrm>
            <a:off x="-1781" y="-12785"/>
            <a:ext cx="2038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6"/>
          <xdr:cNvSpPr>
            <a:spLocks/>
          </xdr:cNvSpPr>
        </xdr:nvSpPr>
        <xdr:spPr>
          <a:xfrm>
            <a:off x="-1659" y="-9449"/>
            <a:ext cx="2017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17"/>
          <xdr:cNvSpPr>
            <a:spLocks/>
          </xdr:cNvSpPr>
        </xdr:nvSpPr>
        <xdr:spPr>
          <a:xfrm>
            <a:off x="-1781" y="10567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18"/>
          <xdr:cNvSpPr>
            <a:spLocks/>
          </xdr:cNvSpPr>
        </xdr:nvSpPr>
        <xdr:spPr>
          <a:xfrm>
            <a:off x="1430" y="10567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719"/>
          <xdr:cNvSpPr>
            <a:spLocks/>
          </xdr:cNvSpPr>
        </xdr:nvSpPr>
        <xdr:spPr>
          <a:xfrm>
            <a:off x="4640" y="10567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20"/>
          <xdr:cNvSpPr>
            <a:spLocks/>
          </xdr:cNvSpPr>
        </xdr:nvSpPr>
        <xdr:spPr>
          <a:xfrm>
            <a:off x="7851" y="10567"/>
            <a:ext cx="11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1"/>
          <xdr:cNvSpPr>
            <a:spLocks/>
          </xdr:cNvSpPr>
        </xdr:nvSpPr>
        <xdr:spPr>
          <a:xfrm>
            <a:off x="11072" y="10567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22"/>
          <xdr:cNvSpPr>
            <a:spLocks/>
          </xdr:cNvSpPr>
        </xdr:nvSpPr>
        <xdr:spPr>
          <a:xfrm>
            <a:off x="14282" y="10567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23"/>
          <xdr:cNvSpPr>
            <a:spLocks/>
          </xdr:cNvSpPr>
        </xdr:nvSpPr>
        <xdr:spPr>
          <a:xfrm>
            <a:off x="17493" y="10567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314325</xdr:colOff>
      <xdr:row>34</xdr:row>
      <xdr:rowOff>76200</xdr:rowOff>
    </xdr:from>
    <xdr:to>
      <xdr:col>52</xdr:col>
      <xdr:colOff>0</xdr:colOff>
      <xdr:row>35</xdr:row>
      <xdr:rowOff>152400</xdr:rowOff>
    </xdr:to>
    <xdr:grpSp>
      <xdr:nvGrpSpPr>
        <xdr:cNvPr id="249" name="Group 724"/>
        <xdr:cNvGrpSpPr>
          <a:grpSpLocks/>
        </xdr:cNvGrpSpPr>
      </xdr:nvGrpSpPr>
      <xdr:grpSpPr>
        <a:xfrm>
          <a:off x="23631525" y="8524875"/>
          <a:ext cx="14849475" cy="304800"/>
          <a:chOff x="-1781" y="-12737"/>
          <a:chExt cx="20385" cy="26688"/>
        </a:xfrm>
        <a:solidFill>
          <a:srgbClr val="FFFFFF"/>
        </a:solidFill>
      </xdr:grpSpPr>
      <xdr:sp>
        <xdr:nvSpPr>
          <xdr:cNvPr id="250" name="Rectangle 725"/>
          <xdr:cNvSpPr>
            <a:spLocks/>
          </xdr:cNvSpPr>
        </xdr:nvSpPr>
        <xdr:spPr>
          <a:xfrm>
            <a:off x="-1781" y="-12737"/>
            <a:ext cx="2038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26"/>
          <xdr:cNvSpPr>
            <a:spLocks/>
          </xdr:cNvSpPr>
        </xdr:nvSpPr>
        <xdr:spPr>
          <a:xfrm>
            <a:off x="-1659" y="-9401"/>
            <a:ext cx="2017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7"/>
          <xdr:cNvSpPr>
            <a:spLocks/>
          </xdr:cNvSpPr>
        </xdr:nvSpPr>
        <xdr:spPr>
          <a:xfrm>
            <a:off x="-1781" y="10615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28"/>
          <xdr:cNvSpPr>
            <a:spLocks/>
          </xdr:cNvSpPr>
        </xdr:nvSpPr>
        <xdr:spPr>
          <a:xfrm>
            <a:off x="1430" y="10615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29"/>
          <xdr:cNvSpPr>
            <a:spLocks/>
          </xdr:cNvSpPr>
        </xdr:nvSpPr>
        <xdr:spPr>
          <a:xfrm>
            <a:off x="4640" y="10615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30"/>
          <xdr:cNvSpPr>
            <a:spLocks/>
          </xdr:cNvSpPr>
        </xdr:nvSpPr>
        <xdr:spPr>
          <a:xfrm>
            <a:off x="7851" y="10615"/>
            <a:ext cx="11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31"/>
          <xdr:cNvSpPr>
            <a:spLocks/>
          </xdr:cNvSpPr>
        </xdr:nvSpPr>
        <xdr:spPr>
          <a:xfrm>
            <a:off x="11072" y="10615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32"/>
          <xdr:cNvSpPr>
            <a:spLocks/>
          </xdr:cNvSpPr>
        </xdr:nvSpPr>
        <xdr:spPr>
          <a:xfrm>
            <a:off x="14282" y="10615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3"/>
          <xdr:cNvSpPr>
            <a:spLocks/>
          </xdr:cNvSpPr>
        </xdr:nvSpPr>
        <xdr:spPr>
          <a:xfrm>
            <a:off x="17493" y="10615"/>
            <a:ext cx="11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28</xdr:row>
      <xdr:rowOff>57150</xdr:rowOff>
    </xdr:from>
    <xdr:to>
      <xdr:col>58</xdr:col>
      <xdr:colOff>742950</xdr:colOff>
      <xdr:row>28</xdr:row>
      <xdr:rowOff>171450</xdr:rowOff>
    </xdr:to>
    <xdr:grpSp>
      <xdr:nvGrpSpPr>
        <xdr:cNvPr id="259" name="Group 734"/>
        <xdr:cNvGrpSpPr>
          <a:grpSpLocks/>
        </xdr:cNvGrpSpPr>
      </xdr:nvGrpSpPr>
      <xdr:grpSpPr>
        <a:xfrm>
          <a:off x="42995850" y="7134225"/>
          <a:ext cx="685800" cy="114300"/>
          <a:chOff x="-34828" y="-18"/>
          <a:chExt cx="40635" cy="12"/>
        </a:xfrm>
        <a:solidFill>
          <a:srgbClr val="FFFFFF"/>
        </a:solidFill>
      </xdr:grpSpPr>
      <xdr:sp>
        <xdr:nvSpPr>
          <xdr:cNvPr id="260" name="Line 735"/>
          <xdr:cNvSpPr>
            <a:spLocks/>
          </xdr:cNvSpPr>
        </xdr:nvSpPr>
        <xdr:spPr>
          <a:xfrm>
            <a:off x="-32898" y="-12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36"/>
          <xdr:cNvSpPr>
            <a:spLocks/>
          </xdr:cNvSpPr>
        </xdr:nvSpPr>
        <xdr:spPr>
          <a:xfrm>
            <a:off x="-25157" y="-18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37"/>
          <xdr:cNvSpPr>
            <a:spLocks/>
          </xdr:cNvSpPr>
        </xdr:nvSpPr>
        <xdr:spPr>
          <a:xfrm>
            <a:off x="-9675" y="-18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38"/>
          <xdr:cNvSpPr>
            <a:spLocks/>
          </xdr:cNvSpPr>
        </xdr:nvSpPr>
        <xdr:spPr>
          <a:xfrm>
            <a:off x="-1934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39"/>
          <xdr:cNvSpPr>
            <a:spLocks/>
          </xdr:cNvSpPr>
        </xdr:nvSpPr>
        <xdr:spPr>
          <a:xfrm>
            <a:off x="-17416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40"/>
          <xdr:cNvSpPr>
            <a:spLocks/>
          </xdr:cNvSpPr>
        </xdr:nvSpPr>
        <xdr:spPr>
          <a:xfrm>
            <a:off x="-34828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352425</xdr:colOff>
      <xdr:row>23</xdr:row>
      <xdr:rowOff>57150</xdr:rowOff>
    </xdr:from>
    <xdr:to>
      <xdr:col>58</xdr:col>
      <xdr:colOff>771525</xdr:colOff>
      <xdr:row>23</xdr:row>
      <xdr:rowOff>171450</xdr:rowOff>
    </xdr:to>
    <xdr:grpSp>
      <xdr:nvGrpSpPr>
        <xdr:cNvPr id="266" name="Group 741"/>
        <xdr:cNvGrpSpPr>
          <a:grpSpLocks/>
        </xdr:cNvGrpSpPr>
      </xdr:nvGrpSpPr>
      <xdr:grpSpPr>
        <a:xfrm>
          <a:off x="43291125" y="5991225"/>
          <a:ext cx="428625" cy="114300"/>
          <a:chOff x="-57" y="-18"/>
          <a:chExt cx="39" cy="12"/>
        </a:xfrm>
        <a:solidFill>
          <a:srgbClr val="FFFFFF"/>
        </a:solidFill>
      </xdr:grpSpPr>
      <xdr:sp>
        <xdr:nvSpPr>
          <xdr:cNvPr id="267" name="Line 742"/>
          <xdr:cNvSpPr>
            <a:spLocks/>
          </xdr:cNvSpPr>
        </xdr:nvSpPr>
        <xdr:spPr>
          <a:xfrm>
            <a:off x="-54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43"/>
          <xdr:cNvSpPr>
            <a:spLocks/>
          </xdr:cNvSpPr>
        </xdr:nvSpPr>
        <xdr:spPr>
          <a:xfrm>
            <a:off x="-5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4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57150</xdr:rowOff>
    </xdr:from>
    <xdr:to>
      <xdr:col>76</xdr:col>
      <xdr:colOff>638175</xdr:colOff>
      <xdr:row>26</xdr:row>
      <xdr:rowOff>171450</xdr:rowOff>
    </xdr:to>
    <xdr:grpSp>
      <xdr:nvGrpSpPr>
        <xdr:cNvPr id="271" name="Group 746"/>
        <xdr:cNvGrpSpPr>
          <a:grpSpLocks/>
        </xdr:cNvGrpSpPr>
      </xdr:nvGrpSpPr>
      <xdr:grpSpPr>
        <a:xfrm>
          <a:off x="56654700" y="66770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72" name="Rectangle 74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8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49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952500</xdr:colOff>
      <xdr:row>40</xdr:row>
      <xdr:rowOff>47625</xdr:rowOff>
    </xdr:from>
    <xdr:to>
      <xdr:col>59</xdr:col>
      <xdr:colOff>323850</xdr:colOff>
      <xdr:row>40</xdr:row>
      <xdr:rowOff>171450</xdr:rowOff>
    </xdr:to>
    <xdr:sp>
      <xdr:nvSpPr>
        <xdr:cNvPr id="275" name="kreslení 417"/>
        <xdr:cNvSpPr>
          <a:spLocks/>
        </xdr:cNvSpPr>
      </xdr:nvSpPr>
      <xdr:spPr>
        <a:xfrm>
          <a:off x="43891200" y="98679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152400</xdr:colOff>
      <xdr:row>23</xdr:row>
      <xdr:rowOff>47625</xdr:rowOff>
    </xdr:from>
    <xdr:to>
      <xdr:col>57</xdr:col>
      <xdr:colOff>504825</xdr:colOff>
      <xdr:row>23</xdr:row>
      <xdr:rowOff>171450</xdr:rowOff>
    </xdr:to>
    <xdr:sp>
      <xdr:nvSpPr>
        <xdr:cNvPr id="276" name="kreslení 12"/>
        <xdr:cNvSpPr>
          <a:spLocks/>
        </xdr:cNvSpPr>
      </xdr:nvSpPr>
      <xdr:spPr>
        <a:xfrm>
          <a:off x="42576750" y="5981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304800</xdr:colOff>
      <xdr:row>30</xdr:row>
      <xdr:rowOff>114300</xdr:rowOff>
    </xdr:from>
    <xdr:to>
      <xdr:col>70</xdr:col>
      <xdr:colOff>676275</xdr:colOff>
      <xdr:row>31</xdr:row>
      <xdr:rowOff>219075</xdr:rowOff>
    </xdr:to>
    <xdr:grpSp>
      <xdr:nvGrpSpPr>
        <xdr:cNvPr id="277" name="Group 752"/>
        <xdr:cNvGrpSpPr>
          <a:grpSpLocks/>
        </xdr:cNvGrpSpPr>
      </xdr:nvGrpSpPr>
      <xdr:grpSpPr>
        <a:xfrm>
          <a:off x="52158900" y="7648575"/>
          <a:ext cx="371475" cy="333375"/>
          <a:chOff x="-61" y="-9465"/>
          <a:chExt cx="34" cy="29190"/>
        </a:xfrm>
        <a:solidFill>
          <a:srgbClr val="FFFFFF"/>
        </a:solidFill>
      </xdr:grpSpPr>
      <xdr:sp>
        <xdr:nvSpPr>
          <xdr:cNvPr id="278" name="Line 753"/>
          <xdr:cNvSpPr>
            <a:spLocks/>
          </xdr:cNvSpPr>
        </xdr:nvSpPr>
        <xdr:spPr>
          <a:xfrm flipH="1">
            <a:off x="-44" y="-946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4"/>
          <xdr:cNvSpPr>
            <a:spLocks/>
          </xdr:cNvSpPr>
        </xdr:nvSpPr>
        <xdr:spPr>
          <a:xfrm>
            <a:off x="-61" y="1379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57150</xdr:rowOff>
    </xdr:from>
    <xdr:to>
      <xdr:col>75</xdr:col>
      <xdr:colOff>409575</xdr:colOff>
      <xdr:row>29</xdr:row>
      <xdr:rowOff>171450</xdr:rowOff>
    </xdr:to>
    <xdr:grpSp>
      <xdr:nvGrpSpPr>
        <xdr:cNvPr id="280" name="Group 755"/>
        <xdr:cNvGrpSpPr>
          <a:grpSpLocks/>
        </xdr:cNvGrpSpPr>
      </xdr:nvGrpSpPr>
      <xdr:grpSpPr>
        <a:xfrm>
          <a:off x="55902225" y="73628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81" name="Rectangle 75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5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19050</xdr:colOff>
      <xdr:row>21</xdr:row>
      <xdr:rowOff>95250</xdr:rowOff>
    </xdr:from>
    <xdr:to>
      <xdr:col>84</xdr:col>
      <xdr:colOff>838200</xdr:colOff>
      <xdr:row>26</xdr:row>
      <xdr:rowOff>171450</xdr:rowOff>
    </xdr:to>
    <xdr:sp>
      <xdr:nvSpPr>
        <xdr:cNvPr id="284" name="Line 759"/>
        <xdr:cNvSpPr>
          <a:spLocks/>
        </xdr:cNvSpPr>
      </xdr:nvSpPr>
      <xdr:spPr>
        <a:xfrm flipV="1">
          <a:off x="59302650" y="5572125"/>
          <a:ext cx="3790950" cy="1219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70</xdr:col>
      <xdr:colOff>495300</xdr:colOff>
      <xdr:row>32</xdr:row>
      <xdr:rowOff>114300</xdr:rowOff>
    </xdr:to>
    <xdr:sp>
      <xdr:nvSpPr>
        <xdr:cNvPr id="285" name="Line 760"/>
        <xdr:cNvSpPr>
          <a:spLocks/>
        </xdr:cNvSpPr>
      </xdr:nvSpPr>
      <xdr:spPr>
        <a:xfrm flipV="1">
          <a:off x="50120550" y="7648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</xdr:colOff>
      <xdr:row>32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86" name="Line 761"/>
        <xdr:cNvSpPr>
          <a:spLocks/>
        </xdr:cNvSpPr>
      </xdr:nvSpPr>
      <xdr:spPr>
        <a:xfrm flipV="1">
          <a:off x="46891575" y="8105775"/>
          <a:ext cx="32289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67</xdr:col>
      <xdr:colOff>266700</xdr:colOff>
      <xdr:row>36</xdr:row>
      <xdr:rowOff>114300</xdr:rowOff>
    </xdr:to>
    <xdr:sp>
      <xdr:nvSpPr>
        <xdr:cNvPr id="287" name="Line 762"/>
        <xdr:cNvSpPr>
          <a:spLocks/>
        </xdr:cNvSpPr>
      </xdr:nvSpPr>
      <xdr:spPr>
        <a:xfrm flipV="1">
          <a:off x="47148750" y="8105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35</xdr:row>
      <xdr:rowOff>104775</xdr:rowOff>
    </xdr:from>
    <xdr:to>
      <xdr:col>20</xdr:col>
      <xdr:colOff>647700</xdr:colOff>
      <xdr:row>37</xdr:row>
      <xdr:rowOff>19050</xdr:rowOff>
    </xdr:to>
    <xdr:grpSp>
      <xdr:nvGrpSpPr>
        <xdr:cNvPr id="288" name="Group 763"/>
        <xdr:cNvGrpSpPr>
          <a:grpSpLocks/>
        </xdr:cNvGrpSpPr>
      </xdr:nvGrpSpPr>
      <xdr:grpSpPr>
        <a:xfrm>
          <a:off x="14744700" y="8782050"/>
          <a:ext cx="304800" cy="371475"/>
          <a:chOff x="-58" y="-5266"/>
          <a:chExt cx="28" cy="17355"/>
        </a:xfrm>
        <a:solidFill>
          <a:srgbClr val="FFFFFF"/>
        </a:solidFill>
      </xdr:grpSpPr>
      <xdr:sp>
        <xdr:nvSpPr>
          <xdr:cNvPr id="289" name="Line 764"/>
          <xdr:cNvSpPr>
            <a:spLocks/>
          </xdr:cNvSpPr>
        </xdr:nvSpPr>
        <xdr:spPr>
          <a:xfrm flipH="1">
            <a:off x="-44" y="-526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65"/>
          <xdr:cNvSpPr>
            <a:spLocks/>
          </xdr:cNvSpPr>
        </xdr:nvSpPr>
        <xdr:spPr>
          <a:xfrm>
            <a:off x="-58" y="-81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114300</xdr:rowOff>
    </xdr:from>
    <xdr:to>
      <xdr:col>20</xdr:col>
      <xdr:colOff>504825</xdr:colOff>
      <xdr:row>35</xdr:row>
      <xdr:rowOff>104775</xdr:rowOff>
    </xdr:to>
    <xdr:sp>
      <xdr:nvSpPr>
        <xdr:cNvPr id="291" name="Line 766"/>
        <xdr:cNvSpPr>
          <a:spLocks/>
        </xdr:cNvSpPr>
      </xdr:nvSpPr>
      <xdr:spPr>
        <a:xfrm>
          <a:off x="13411200" y="8334375"/>
          <a:ext cx="14954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104775</xdr:rowOff>
    </xdr:from>
    <xdr:to>
      <xdr:col>24</xdr:col>
      <xdr:colOff>171450</xdr:colOff>
      <xdr:row>36</xdr:row>
      <xdr:rowOff>114300</xdr:rowOff>
    </xdr:to>
    <xdr:sp>
      <xdr:nvSpPr>
        <xdr:cNvPr id="292" name="Line 767"/>
        <xdr:cNvSpPr>
          <a:spLocks/>
        </xdr:cNvSpPr>
      </xdr:nvSpPr>
      <xdr:spPr>
        <a:xfrm>
          <a:off x="14897100" y="8782050"/>
          <a:ext cx="2647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36</xdr:row>
      <xdr:rowOff>114300</xdr:rowOff>
    </xdr:from>
    <xdr:to>
      <xdr:col>63</xdr:col>
      <xdr:colOff>419100</xdr:colOff>
      <xdr:row>38</xdr:row>
      <xdr:rowOff>28575</xdr:rowOff>
    </xdr:to>
    <xdr:grpSp>
      <xdr:nvGrpSpPr>
        <xdr:cNvPr id="293" name="Group 768"/>
        <xdr:cNvGrpSpPr>
          <a:grpSpLocks/>
        </xdr:cNvGrpSpPr>
      </xdr:nvGrpSpPr>
      <xdr:grpSpPr>
        <a:xfrm>
          <a:off x="46986825" y="9020175"/>
          <a:ext cx="304800" cy="371475"/>
          <a:chOff x="-37" y="-5631"/>
          <a:chExt cx="28" cy="16224"/>
        </a:xfrm>
        <a:solidFill>
          <a:srgbClr val="FFFFFF"/>
        </a:solidFill>
      </xdr:grpSpPr>
      <xdr:sp>
        <xdr:nvSpPr>
          <xdr:cNvPr id="294" name="Line 769"/>
          <xdr:cNvSpPr>
            <a:spLocks/>
          </xdr:cNvSpPr>
        </xdr:nvSpPr>
        <xdr:spPr>
          <a:xfrm flipH="1">
            <a:off x="-23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0"/>
          <xdr:cNvSpPr>
            <a:spLocks/>
          </xdr:cNvSpPr>
        </xdr:nvSpPr>
        <xdr:spPr>
          <a:xfrm>
            <a:off x="-37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26</xdr:row>
      <xdr:rowOff>9525</xdr:rowOff>
    </xdr:from>
    <xdr:to>
      <xdr:col>63</xdr:col>
      <xdr:colOff>438150</xdr:colOff>
      <xdr:row>27</xdr:row>
      <xdr:rowOff>114300</xdr:rowOff>
    </xdr:to>
    <xdr:grpSp>
      <xdr:nvGrpSpPr>
        <xdr:cNvPr id="296" name="Group 771"/>
        <xdr:cNvGrpSpPr>
          <a:grpSpLocks/>
        </xdr:cNvGrpSpPr>
      </xdr:nvGrpSpPr>
      <xdr:grpSpPr>
        <a:xfrm>
          <a:off x="46967775" y="6629400"/>
          <a:ext cx="352425" cy="333375"/>
          <a:chOff x="-39" y="-5086"/>
          <a:chExt cx="32" cy="18935"/>
        </a:xfrm>
        <a:solidFill>
          <a:srgbClr val="FFFFFF"/>
        </a:solidFill>
      </xdr:grpSpPr>
      <xdr:sp>
        <xdr:nvSpPr>
          <xdr:cNvPr id="297" name="Line 772"/>
          <xdr:cNvSpPr>
            <a:spLocks/>
          </xdr:cNvSpPr>
        </xdr:nvSpPr>
        <xdr:spPr>
          <a:xfrm>
            <a:off x="-23" y="6815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73"/>
          <xdr:cNvSpPr>
            <a:spLocks/>
          </xdr:cNvSpPr>
        </xdr:nvSpPr>
        <xdr:spPr>
          <a:xfrm>
            <a:off x="-39" y="-5086"/>
            <a:ext cx="32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295275</xdr:colOff>
      <xdr:row>39</xdr:row>
      <xdr:rowOff>47625</xdr:rowOff>
    </xdr:from>
    <xdr:to>
      <xdr:col>60</xdr:col>
      <xdr:colOff>495300</xdr:colOff>
      <xdr:row>39</xdr:row>
      <xdr:rowOff>114300</xdr:rowOff>
    </xdr:to>
    <xdr:sp>
      <xdr:nvSpPr>
        <xdr:cNvPr id="299" name="Line 780"/>
        <xdr:cNvSpPr>
          <a:spLocks/>
        </xdr:cNvSpPr>
      </xdr:nvSpPr>
      <xdr:spPr>
        <a:xfrm flipV="1">
          <a:off x="44205525" y="96393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38</xdr:row>
      <xdr:rowOff>171450</xdr:rowOff>
    </xdr:from>
    <xdr:to>
      <xdr:col>61</xdr:col>
      <xdr:colOff>133350</xdr:colOff>
      <xdr:row>39</xdr:row>
      <xdr:rowOff>47625</xdr:rowOff>
    </xdr:to>
    <xdr:sp>
      <xdr:nvSpPr>
        <xdr:cNvPr id="300" name="Line 781"/>
        <xdr:cNvSpPr>
          <a:spLocks/>
        </xdr:cNvSpPr>
      </xdr:nvSpPr>
      <xdr:spPr>
        <a:xfrm flipV="1">
          <a:off x="44919900" y="95345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36</xdr:row>
      <xdr:rowOff>114300</xdr:rowOff>
    </xdr:from>
    <xdr:to>
      <xdr:col>63</xdr:col>
      <xdr:colOff>266700</xdr:colOff>
      <xdr:row>38</xdr:row>
      <xdr:rowOff>180975</xdr:rowOff>
    </xdr:to>
    <xdr:sp>
      <xdr:nvSpPr>
        <xdr:cNvPr id="301" name="Line 782"/>
        <xdr:cNvSpPr>
          <a:spLocks/>
        </xdr:cNvSpPr>
      </xdr:nvSpPr>
      <xdr:spPr>
        <a:xfrm flipH="1">
          <a:off x="45491400" y="9020175"/>
          <a:ext cx="16573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24</xdr:row>
      <xdr:rowOff>171450</xdr:rowOff>
    </xdr:from>
    <xdr:to>
      <xdr:col>61</xdr:col>
      <xdr:colOff>200025</xdr:colOff>
      <xdr:row>25</xdr:row>
      <xdr:rowOff>38100</xdr:rowOff>
    </xdr:to>
    <xdr:sp>
      <xdr:nvSpPr>
        <xdr:cNvPr id="302" name="Line 786"/>
        <xdr:cNvSpPr>
          <a:spLocks/>
        </xdr:cNvSpPr>
      </xdr:nvSpPr>
      <xdr:spPr>
        <a:xfrm flipH="1" flipV="1">
          <a:off x="44938950" y="6334125"/>
          <a:ext cx="6572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25</xdr:row>
      <xdr:rowOff>38100</xdr:rowOff>
    </xdr:from>
    <xdr:to>
      <xdr:col>63</xdr:col>
      <xdr:colOff>266700</xdr:colOff>
      <xdr:row>27</xdr:row>
      <xdr:rowOff>114300</xdr:rowOff>
    </xdr:to>
    <xdr:sp>
      <xdr:nvSpPr>
        <xdr:cNvPr id="303" name="Line 787"/>
        <xdr:cNvSpPr>
          <a:spLocks/>
        </xdr:cNvSpPr>
      </xdr:nvSpPr>
      <xdr:spPr>
        <a:xfrm>
          <a:off x="45596175" y="6429375"/>
          <a:ext cx="15525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285750</xdr:colOff>
      <xdr:row>24</xdr:row>
      <xdr:rowOff>114300</xdr:rowOff>
    </xdr:from>
    <xdr:to>
      <xdr:col>60</xdr:col>
      <xdr:colOff>514350</xdr:colOff>
      <xdr:row>24</xdr:row>
      <xdr:rowOff>171450</xdr:rowOff>
    </xdr:to>
    <xdr:sp>
      <xdr:nvSpPr>
        <xdr:cNvPr id="304" name="Line 788"/>
        <xdr:cNvSpPr>
          <a:spLocks/>
        </xdr:cNvSpPr>
      </xdr:nvSpPr>
      <xdr:spPr>
        <a:xfrm flipH="1" flipV="1">
          <a:off x="44196000" y="6276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22</xdr:row>
      <xdr:rowOff>219075</xdr:rowOff>
    </xdr:from>
    <xdr:to>
      <xdr:col>53</xdr:col>
      <xdr:colOff>409575</xdr:colOff>
      <xdr:row>24</xdr:row>
      <xdr:rowOff>114300</xdr:rowOff>
    </xdr:to>
    <xdr:grpSp>
      <xdr:nvGrpSpPr>
        <xdr:cNvPr id="305" name="Group 789"/>
        <xdr:cNvGrpSpPr>
          <a:grpSpLocks/>
        </xdr:cNvGrpSpPr>
      </xdr:nvGrpSpPr>
      <xdr:grpSpPr>
        <a:xfrm>
          <a:off x="39547800" y="5924550"/>
          <a:ext cx="304800" cy="352425"/>
          <a:chOff x="-38" y="-831"/>
          <a:chExt cx="28" cy="15392"/>
        </a:xfrm>
        <a:solidFill>
          <a:srgbClr val="FFFFFF"/>
        </a:solidFill>
      </xdr:grpSpPr>
      <xdr:sp>
        <xdr:nvSpPr>
          <xdr:cNvPr id="306" name="Line 790"/>
          <xdr:cNvSpPr>
            <a:spLocks/>
          </xdr:cNvSpPr>
        </xdr:nvSpPr>
        <xdr:spPr>
          <a:xfrm>
            <a:off x="-24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91"/>
          <xdr:cNvSpPr>
            <a:spLocks/>
          </xdr:cNvSpPr>
        </xdr:nvSpPr>
        <xdr:spPr>
          <a:xfrm>
            <a:off x="-38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22</xdr:row>
      <xdr:rowOff>219075</xdr:rowOff>
    </xdr:from>
    <xdr:to>
      <xdr:col>51</xdr:col>
      <xdr:colOff>409575</xdr:colOff>
      <xdr:row>24</xdr:row>
      <xdr:rowOff>114300</xdr:rowOff>
    </xdr:to>
    <xdr:grpSp>
      <xdr:nvGrpSpPr>
        <xdr:cNvPr id="308" name="Group 792"/>
        <xdr:cNvGrpSpPr>
          <a:grpSpLocks/>
        </xdr:cNvGrpSpPr>
      </xdr:nvGrpSpPr>
      <xdr:grpSpPr>
        <a:xfrm>
          <a:off x="38061900" y="5924550"/>
          <a:ext cx="304800" cy="352425"/>
          <a:chOff x="-38" y="-831"/>
          <a:chExt cx="28" cy="15392"/>
        </a:xfrm>
        <a:solidFill>
          <a:srgbClr val="FFFFFF"/>
        </a:solidFill>
      </xdr:grpSpPr>
      <xdr:sp>
        <xdr:nvSpPr>
          <xdr:cNvPr id="309" name="Line 793"/>
          <xdr:cNvSpPr>
            <a:spLocks/>
          </xdr:cNvSpPr>
        </xdr:nvSpPr>
        <xdr:spPr>
          <a:xfrm>
            <a:off x="-24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94"/>
          <xdr:cNvSpPr>
            <a:spLocks/>
          </xdr:cNvSpPr>
        </xdr:nvSpPr>
        <xdr:spPr>
          <a:xfrm>
            <a:off x="-38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22</xdr:row>
      <xdr:rowOff>66675</xdr:rowOff>
    </xdr:from>
    <xdr:to>
      <xdr:col>55</xdr:col>
      <xdr:colOff>390525</xdr:colOff>
      <xdr:row>24</xdr:row>
      <xdr:rowOff>114300</xdr:rowOff>
    </xdr:to>
    <xdr:sp>
      <xdr:nvSpPr>
        <xdr:cNvPr id="311" name="Line 795"/>
        <xdr:cNvSpPr>
          <a:spLocks/>
        </xdr:cNvSpPr>
      </xdr:nvSpPr>
      <xdr:spPr>
        <a:xfrm flipV="1">
          <a:off x="39700200" y="5772150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619125</xdr:colOff>
      <xdr:row>21</xdr:row>
      <xdr:rowOff>114300</xdr:rowOff>
    </xdr:from>
    <xdr:to>
      <xdr:col>57</xdr:col>
      <xdr:colOff>495300</xdr:colOff>
      <xdr:row>21</xdr:row>
      <xdr:rowOff>180975</xdr:rowOff>
    </xdr:to>
    <xdr:sp>
      <xdr:nvSpPr>
        <xdr:cNvPr id="312" name="Line 796"/>
        <xdr:cNvSpPr>
          <a:spLocks/>
        </xdr:cNvSpPr>
      </xdr:nvSpPr>
      <xdr:spPr>
        <a:xfrm flipV="1">
          <a:off x="42071925" y="5591175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21</xdr:row>
      <xdr:rowOff>180975</xdr:rowOff>
    </xdr:from>
    <xdr:to>
      <xdr:col>56</xdr:col>
      <xdr:colOff>619125</xdr:colOff>
      <xdr:row>22</xdr:row>
      <xdr:rowOff>66675</xdr:rowOff>
    </xdr:to>
    <xdr:sp>
      <xdr:nvSpPr>
        <xdr:cNvPr id="313" name="Line 797"/>
        <xdr:cNvSpPr>
          <a:spLocks/>
        </xdr:cNvSpPr>
      </xdr:nvSpPr>
      <xdr:spPr>
        <a:xfrm flipV="1">
          <a:off x="41328975" y="5657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66675</xdr:rowOff>
    </xdr:from>
    <xdr:to>
      <xdr:col>55</xdr:col>
      <xdr:colOff>409575</xdr:colOff>
      <xdr:row>21</xdr:row>
      <xdr:rowOff>114300</xdr:rowOff>
    </xdr:to>
    <xdr:sp>
      <xdr:nvSpPr>
        <xdr:cNvPr id="314" name="Line 801"/>
        <xdr:cNvSpPr>
          <a:spLocks/>
        </xdr:cNvSpPr>
      </xdr:nvSpPr>
      <xdr:spPr>
        <a:xfrm flipV="1">
          <a:off x="39719250" y="5086350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628650</xdr:colOff>
      <xdr:row>18</xdr:row>
      <xdr:rowOff>114300</xdr:rowOff>
    </xdr:from>
    <xdr:to>
      <xdr:col>57</xdr:col>
      <xdr:colOff>504825</xdr:colOff>
      <xdr:row>18</xdr:row>
      <xdr:rowOff>180975</xdr:rowOff>
    </xdr:to>
    <xdr:sp>
      <xdr:nvSpPr>
        <xdr:cNvPr id="315" name="Line 802"/>
        <xdr:cNvSpPr>
          <a:spLocks/>
        </xdr:cNvSpPr>
      </xdr:nvSpPr>
      <xdr:spPr>
        <a:xfrm flipV="1">
          <a:off x="42081450" y="4905375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18</xdr:row>
      <xdr:rowOff>180975</xdr:rowOff>
    </xdr:from>
    <xdr:to>
      <xdr:col>56</xdr:col>
      <xdr:colOff>628650</xdr:colOff>
      <xdr:row>19</xdr:row>
      <xdr:rowOff>66675</xdr:rowOff>
    </xdr:to>
    <xdr:sp>
      <xdr:nvSpPr>
        <xdr:cNvPr id="316" name="Line 803"/>
        <xdr:cNvSpPr>
          <a:spLocks/>
        </xdr:cNvSpPr>
      </xdr:nvSpPr>
      <xdr:spPr>
        <a:xfrm flipV="1">
          <a:off x="41348025" y="49720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114300</xdr:rowOff>
    </xdr:from>
    <xdr:to>
      <xdr:col>53</xdr:col>
      <xdr:colOff>266700</xdr:colOff>
      <xdr:row>24</xdr:row>
      <xdr:rowOff>114300</xdr:rowOff>
    </xdr:to>
    <xdr:sp>
      <xdr:nvSpPr>
        <xdr:cNvPr id="317" name="Line 804"/>
        <xdr:cNvSpPr>
          <a:spLocks/>
        </xdr:cNvSpPr>
      </xdr:nvSpPr>
      <xdr:spPr>
        <a:xfrm flipV="1">
          <a:off x="38214300" y="55911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37</xdr:row>
      <xdr:rowOff>57150</xdr:rowOff>
    </xdr:from>
    <xdr:to>
      <xdr:col>58</xdr:col>
      <xdr:colOff>419100</xdr:colOff>
      <xdr:row>37</xdr:row>
      <xdr:rowOff>171450</xdr:rowOff>
    </xdr:to>
    <xdr:grpSp>
      <xdr:nvGrpSpPr>
        <xdr:cNvPr id="318" name="Group 807"/>
        <xdr:cNvGrpSpPr>
          <a:grpSpLocks/>
        </xdr:cNvGrpSpPr>
      </xdr:nvGrpSpPr>
      <xdr:grpSpPr>
        <a:xfrm>
          <a:off x="42662475" y="9191625"/>
          <a:ext cx="695325" cy="114300"/>
          <a:chOff x="-4521" y="-18"/>
          <a:chExt cx="14175" cy="12"/>
        </a:xfrm>
        <a:solidFill>
          <a:srgbClr val="FFFFFF"/>
        </a:solidFill>
      </xdr:grpSpPr>
      <xdr:sp>
        <xdr:nvSpPr>
          <xdr:cNvPr id="319" name="Line 808"/>
          <xdr:cNvSpPr>
            <a:spLocks/>
          </xdr:cNvSpPr>
        </xdr:nvSpPr>
        <xdr:spPr>
          <a:xfrm>
            <a:off x="-384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09"/>
          <xdr:cNvSpPr>
            <a:spLocks/>
          </xdr:cNvSpPr>
        </xdr:nvSpPr>
        <xdr:spPr>
          <a:xfrm>
            <a:off x="-114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10"/>
          <xdr:cNvSpPr>
            <a:spLocks/>
          </xdr:cNvSpPr>
        </xdr:nvSpPr>
        <xdr:spPr>
          <a:xfrm>
            <a:off x="425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11"/>
          <xdr:cNvSpPr>
            <a:spLocks/>
          </xdr:cNvSpPr>
        </xdr:nvSpPr>
        <xdr:spPr>
          <a:xfrm>
            <a:off x="695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12"/>
          <xdr:cNvSpPr>
            <a:spLocks/>
          </xdr:cNvSpPr>
        </xdr:nvSpPr>
        <xdr:spPr>
          <a:xfrm>
            <a:off x="155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13"/>
          <xdr:cNvSpPr>
            <a:spLocks/>
          </xdr:cNvSpPr>
        </xdr:nvSpPr>
        <xdr:spPr>
          <a:xfrm>
            <a:off x="-452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381000</xdr:colOff>
      <xdr:row>34</xdr:row>
      <xdr:rowOff>57150</xdr:rowOff>
    </xdr:from>
    <xdr:to>
      <xdr:col>61</xdr:col>
      <xdr:colOff>95250</xdr:colOff>
      <xdr:row>34</xdr:row>
      <xdr:rowOff>171450</xdr:rowOff>
    </xdr:to>
    <xdr:grpSp>
      <xdr:nvGrpSpPr>
        <xdr:cNvPr id="325" name="Group 814"/>
        <xdr:cNvGrpSpPr>
          <a:grpSpLocks/>
        </xdr:cNvGrpSpPr>
      </xdr:nvGrpSpPr>
      <xdr:grpSpPr>
        <a:xfrm>
          <a:off x="44805600" y="8505825"/>
          <a:ext cx="685800" cy="114300"/>
          <a:chOff x="-25160" y="-18"/>
          <a:chExt cx="26775" cy="12"/>
        </a:xfrm>
        <a:solidFill>
          <a:srgbClr val="FFFFFF"/>
        </a:solidFill>
      </xdr:grpSpPr>
      <xdr:sp>
        <xdr:nvSpPr>
          <xdr:cNvPr id="326" name="Line 815"/>
          <xdr:cNvSpPr>
            <a:spLocks/>
          </xdr:cNvSpPr>
        </xdr:nvSpPr>
        <xdr:spPr>
          <a:xfrm>
            <a:off x="-2388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16"/>
          <xdr:cNvSpPr>
            <a:spLocks/>
          </xdr:cNvSpPr>
        </xdr:nvSpPr>
        <xdr:spPr>
          <a:xfrm>
            <a:off x="-18788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17"/>
          <xdr:cNvSpPr>
            <a:spLocks/>
          </xdr:cNvSpPr>
        </xdr:nvSpPr>
        <xdr:spPr>
          <a:xfrm>
            <a:off x="-8586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18"/>
          <xdr:cNvSpPr>
            <a:spLocks/>
          </xdr:cNvSpPr>
        </xdr:nvSpPr>
        <xdr:spPr>
          <a:xfrm>
            <a:off x="-3486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19"/>
          <xdr:cNvSpPr>
            <a:spLocks/>
          </xdr:cNvSpPr>
        </xdr:nvSpPr>
        <xdr:spPr>
          <a:xfrm>
            <a:off x="-13687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20"/>
          <xdr:cNvSpPr>
            <a:spLocks/>
          </xdr:cNvSpPr>
        </xdr:nvSpPr>
        <xdr:spPr>
          <a:xfrm>
            <a:off x="-251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657225</xdr:colOff>
      <xdr:row>31</xdr:row>
      <xdr:rowOff>57150</xdr:rowOff>
    </xdr:from>
    <xdr:to>
      <xdr:col>63</xdr:col>
      <xdr:colOff>371475</xdr:colOff>
      <xdr:row>31</xdr:row>
      <xdr:rowOff>171450</xdr:rowOff>
    </xdr:to>
    <xdr:grpSp>
      <xdr:nvGrpSpPr>
        <xdr:cNvPr id="332" name="Group 821"/>
        <xdr:cNvGrpSpPr>
          <a:grpSpLocks/>
        </xdr:cNvGrpSpPr>
      </xdr:nvGrpSpPr>
      <xdr:grpSpPr>
        <a:xfrm>
          <a:off x="46567725" y="7820025"/>
          <a:ext cx="685800" cy="114300"/>
          <a:chOff x="-14607" y="-18"/>
          <a:chExt cx="26775" cy="12"/>
        </a:xfrm>
        <a:solidFill>
          <a:srgbClr val="FFFFFF"/>
        </a:solidFill>
      </xdr:grpSpPr>
      <xdr:sp>
        <xdr:nvSpPr>
          <xdr:cNvPr id="333" name="Line 822"/>
          <xdr:cNvSpPr>
            <a:spLocks/>
          </xdr:cNvSpPr>
        </xdr:nvSpPr>
        <xdr:spPr>
          <a:xfrm>
            <a:off x="-13335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23"/>
          <xdr:cNvSpPr>
            <a:spLocks/>
          </xdr:cNvSpPr>
        </xdr:nvSpPr>
        <xdr:spPr>
          <a:xfrm>
            <a:off x="-823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24"/>
          <xdr:cNvSpPr>
            <a:spLocks/>
          </xdr:cNvSpPr>
        </xdr:nvSpPr>
        <xdr:spPr>
          <a:xfrm>
            <a:off x="196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25"/>
          <xdr:cNvSpPr>
            <a:spLocks/>
          </xdr:cNvSpPr>
        </xdr:nvSpPr>
        <xdr:spPr>
          <a:xfrm>
            <a:off x="706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26"/>
          <xdr:cNvSpPr>
            <a:spLocks/>
          </xdr:cNvSpPr>
        </xdr:nvSpPr>
        <xdr:spPr>
          <a:xfrm>
            <a:off x="-313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27"/>
          <xdr:cNvSpPr>
            <a:spLocks/>
          </xdr:cNvSpPr>
        </xdr:nvSpPr>
        <xdr:spPr>
          <a:xfrm>
            <a:off x="-1460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695325</xdr:colOff>
      <xdr:row>19</xdr:row>
      <xdr:rowOff>142875</xdr:rowOff>
    </xdr:from>
    <xdr:to>
      <xdr:col>44</xdr:col>
      <xdr:colOff>304800</xdr:colOff>
      <xdr:row>21</xdr:row>
      <xdr:rowOff>152400</xdr:rowOff>
    </xdr:to>
    <xdr:pic>
      <xdr:nvPicPr>
        <xdr:cNvPr id="339" name="obrázek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42025" y="516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152400</xdr:colOff>
      <xdr:row>25</xdr:row>
      <xdr:rowOff>114300</xdr:rowOff>
    </xdr:from>
    <xdr:to>
      <xdr:col>44</xdr:col>
      <xdr:colOff>0</xdr:colOff>
      <xdr:row>26</xdr:row>
      <xdr:rowOff>114300</xdr:rowOff>
    </xdr:to>
    <xdr:sp>
      <xdr:nvSpPr>
        <xdr:cNvPr id="340" name="text 7125"/>
        <xdr:cNvSpPr txBox="1">
          <a:spLocks noChangeArrowheads="1"/>
        </xdr:cNvSpPr>
      </xdr:nvSpPr>
      <xdr:spPr>
        <a:xfrm>
          <a:off x="31870650" y="6505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161</a:t>
          </a:r>
        </a:p>
      </xdr:txBody>
    </xdr:sp>
    <xdr:clientData/>
  </xdr:twoCellAnchor>
  <xdr:twoCellAnchor>
    <xdr:from>
      <xdr:col>43</xdr:col>
      <xdr:colOff>152400</xdr:colOff>
      <xdr:row>28</xdr:row>
      <xdr:rowOff>114300</xdr:rowOff>
    </xdr:from>
    <xdr:to>
      <xdr:col>44</xdr:col>
      <xdr:colOff>0</xdr:colOff>
      <xdr:row>29</xdr:row>
      <xdr:rowOff>114300</xdr:rowOff>
    </xdr:to>
    <xdr:sp>
      <xdr:nvSpPr>
        <xdr:cNvPr id="341" name="text 7125"/>
        <xdr:cNvSpPr txBox="1">
          <a:spLocks noChangeArrowheads="1"/>
        </xdr:cNvSpPr>
      </xdr:nvSpPr>
      <xdr:spPr>
        <a:xfrm>
          <a:off x="31870650" y="7191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twoCellAnchor>
  <xdr:twoCellAnchor>
    <xdr:from>
      <xdr:col>43</xdr:col>
      <xdr:colOff>152400</xdr:colOff>
      <xdr:row>31</xdr:row>
      <xdr:rowOff>114300</xdr:rowOff>
    </xdr:from>
    <xdr:to>
      <xdr:col>44</xdr:col>
      <xdr:colOff>0</xdr:colOff>
      <xdr:row>32</xdr:row>
      <xdr:rowOff>114300</xdr:rowOff>
    </xdr:to>
    <xdr:sp>
      <xdr:nvSpPr>
        <xdr:cNvPr id="342" name="text 7125"/>
        <xdr:cNvSpPr txBox="1">
          <a:spLocks noChangeArrowheads="1"/>
        </xdr:cNvSpPr>
      </xdr:nvSpPr>
      <xdr:spPr>
        <a:xfrm>
          <a:off x="31870650" y="7877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228</a:t>
          </a:r>
        </a:p>
      </xdr:txBody>
    </xdr:sp>
    <xdr:clientData/>
  </xdr:twoCellAnchor>
  <xdr:twoCellAnchor>
    <xdr:from>
      <xdr:col>43</xdr:col>
      <xdr:colOff>152400</xdr:colOff>
      <xdr:row>34</xdr:row>
      <xdr:rowOff>114300</xdr:rowOff>
    </xdr:from>
    <xdr:to>
      <xdr:col>44</xdr:col>
      <xdr:colOff>0</xdr:colOff>
      <xdr:row>35</xdr:row>
      <xdr:rowOff>114300</xdr:rowOff>
    </xdr:to>
    <xdr:sp>
      <xdr:nvSpPr>
        <xdr:cNvPr id="343" name="text 7125"/>
        <xdr:cNvSpPr txBox="1">
          <a:spLocks noChangeArrowheads="1"/>
        </xdr:cNvSpPr>
      </xdr:nvSpPr>
      <xdr:spPr>
        <a:xfrm>
          <a:off x="31870650" y="8562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228</a:t>
          </a:r>
        </a:p>
      </xdr:txBody>
    </xdr:sp>
    <xdr:clientData/>
  </xdr:twoCellAnchor>
  <xdr:oneCellAnchor>
    <xdr:from>
      <xdr:col>3</xdr:col>
      <xdr:colOff>19050</xdr:colOff>
      <xdr:row>33</xdr:row>
      <xdr:rowOff>0</xdr:rowOff>
    </xdr:from>
    <xdr:ext cx="971550" cy="228600"/>
    <xdr:sp>
      <xdr:nvSpPr>
        <xdr:cNvPr id="344" name="text 774"/>
        <xdr:cNvSpPr txBox="1">
          <a:spLocks noChangeArrowheads="1"/>
        </xdr:cNvSpPr>
      </xdr:nvSpPr>
      <xdr:spPr>
        <a:xfrm>
          <a:off x="2019300" y="8220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P1697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8</xdr:col>
      <xdr:colOff>514350</xdr:colOff>
      <xdr:row>40</xdr:row>
      <xdr:rowOff>0</xdr:rowOff>
    </xdr:from>
    <xdr:ext cx="971550" cy="228600"/>
    <xdr:sp>
      <xdr:nvSpPr>
        <xdr:cNvPr id="345" name="text 774"/>
        <xdr:cNvSpPr txBox="1">
          <a:spLocks noChangeArrowheads="1"/>
        </xdr:cNvSpPr>
      </xdr:nvSpPr>
      <xdr:spPr>
        <a:xfrm>
          <a:off x="6000750" y="9820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P1078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971550" cy="228600"/>
    <xdr:sp>
      <xdr:nvSpPr>
        <xdr:cNvPr id="346" name="text 774"/>
        <xdr:cNvSpPr txBox="1">
          <a:spLocks noChangeArrowheads="1"/>
        </xdr:cNvSpPr>
      </xdr:nvSpPr>
      <xdr:spPr>
        <a:xfrm>
          <a:off x="7943850" y="9363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P1698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77</xdr:col>
      <xdr:colOff>0</xdr:colOff>
      <xdr:row>35</xdr:row>
      <xdr:rowOff>0</xdr:rowOff>
    </xdr:from>
    <xdr:ext cx="971550" cy="228600"/>
    <xdr:sp>
      <xdr:nvSpPr>
        <xdr:cNvPr id="347" name="text 774"/>
        <xdr:cNvSpPr txBox="1">
          <a:spLocks noChangeArrowheads="1"/>
        </xdr:cNvSpPr>
      </xdr:nvSpPr>
      <xdr:spPr>
        <a:xfrm>
          <a:off x="57283350" y="8677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P1699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38</xdr:col>
      <xdr:colOff>438150</xdr:colOff>
      <xdr:row>24</xdr:row>
      <xdr:rowOff>190500</xdr:rowOff>
    </xdr:from>
    <xdr:to>
      <xdr:col>38</xdr:col>
      <xdr:colOff>466725</xdr:colOff>
      <xdr:row>25</xdr:row>
      <xdr:rowOff>190500</xdr:rowOff>
    </xdr:to>
    <xdr:grpSp>
      <xdr:nvGrpSpPr>
        <xdr:cNvPr id="348" name="Group 837"/>
        <xdr:cNvGrpSpPr>
          <a:grpSpLocks/>
        </xdr:cNvGrpSpPr>
      </xdr:nvGrpSpPr>
      <xdr:grpSpPr>
        <a:xfrm>
          <a:off x="28213050" y="6353175"/>
          <a:ext cx="28575" cy="228600"/>
          <a:chOff x="-49" y="-2889"/>
          <a:chExt cx="3" cy="20016"/>
        </a:xfrm>
        <a:solidFill>
          <a:srgbClr val="FFFFFF"/>
        </a:solidFill>
      </xdr:grpSpPr>
      <xdr:sp>
        <xdr:nvSpPr>
          <xdr:cNvPr id="349" name="Rectangle 838"/>
          <xdr:cNvSpPr>
            <a:spLocks/>
          </xdr:cNvSpPr>
        </xdr:nvSpPr>
        <xdr:spPr>
          <a:xfrm>
            <a:off x="-49" y="-288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839"/>
          <xdr:cNvSpPr>
            <a:spLocks/>
          </xdr:cNvSpPr>
        </xdr:nvSpPr>
        <xdr:spPr>
          <a:xfrm>
            <a:off x="-49" y="37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40"/>
          <xdr:cNvSpPr>
            <a:spLocks/>
          </xdr:cNvSpPr>
        </xdr:nvSpPr>
        <xdr:spPr>
          <a:xfrm>
            <a:off x="-49" y="104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20</xdr:row>
      <xdr:rowOff>142875</xdr:rowOff>
    </xdr:from>
    <xdr:to>
      <xdr:col>55</xdr:col>
      <xdr:colOff>95250</xdr:colOff>
      <xdr:row>21</xdr:row>
      <xdr:rowOff>142875</xdr:rowOff>
    </xdr:to>
    <xdr:grpSp>
      <xdr:nvGrpSpPr>
        <xdr:cNvPr id="352" name="Group 841"/>
        <xdr:cNvGrpSpPr>
          <a:grpSpLocks/>
        </xdr:cNvGrpSpPr>
      </xdr:nvGrpSpPr>
      <xdr:grpSpPr>
        <a:xfrm>
          <a:off x="41005125" y="5391150"/>
          <a:ext cx="28575" cy="228600"/>
          <a:chOff x="-41" y="-7123"/>
          <a:chExt cx="3" cy="20016"/>
        </a:xfrm>
        <a:solidFill>
          <a:srgbClr val="FFFFFF"/>
        </a:solidFill>
      </xdr:grpSpPr>
      <xdr:sp>
        <xdr:nvSpPr>
          <xdr:cNvPr id="353" name="Rectangle 842"/>
          <xdr:cNvSpPr>
            <a:spLocks/>
          </xdr:cNvSpPr>
        </xdr:nvSpPr>
        <xdr:spPr>
          <a:xfrm>
            <a:off x="-41" y="-71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43"/>
          <xdr:cNvSpPr>
            <a:spLocks/>
          </xdr:cNvSpPr>
        </xdr:nvSpPr>
        <xdr:spPr>
          <a:xfrm>
            <a:off x="-41" y="-45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44"/>
          <xdr:cNvSpPr>
            <a:spLocks/>
          </xdr:cNvSpPr>
        </xdr:nvSpPr>
        <xdr:spPr>
          <a:xfrm>
            <a:off x="-41" y="62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66675</xdr:colOff>
      <xdr:row>22</xdr:row>
      <xdr:rowOff>142875</xdr:rowOff>
    </xdr:from>
    <xdr:to>
      <xdr:col>57</xdr:col>
      <xdr:colOff>95250</xdr:colOff>
      <xdr:row>23</xdr:row>
      <xdr:rowOff>142875</xdr:rowOff>
    </xdr:to>
    <xdr:grpSp>
      <xdr:nvGrpSpPr>
        <xdr:cNvPr id="356" name="Group 845"/>
        <xdr:cNvGrpSpPr>
          <a:grpSpLocks/>
        </xdr:cNvGrpSpPr>
      </xdr:nvGrpSpPr>
      <xdr:grpSpPr>
        <a:xfrm>
          <a:off x="42491025" y="5848350"/>
          <a:ext cx="28575" cy="228600"/>
          <a:chOff x="-41" y="-7091"/>
          <a:chExt cx="3" cy="20016"/>
        </a:xfrm>
        <a:solidFill>
          <a:srgbClr val="FFFFFF"/>
        </a:solidFill>
      </xdr:grpSpPr>
      <xdr:sp>
        <xdr:nvSpPr>
          <xdr:cNvPr id="357" name="Rectangle 846"/>
          <xdr:cNvSpPr>
            <a:spLocks/>
          </xdr:cNvSpPr>
        </xdr:nvSpPr>
        <xdr:spPr>
          <a:xfrm>
            <a:off x="-41" y="-709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847"/>
          <xdr:cNvSpPr>
            <a:spLocks/>
          </xdr:cNvSpPr>
        </xdr:nvSpPr>
        <xdr:spPr>
          <a:xfrm>
            <a:off x="-41" y="-4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48"/>
          <xdr:cNvSpPr>
            <a:spLocks/>
          </xdr:cNvSpPr>
        </xdr:nvSpPr>
        <xdr:spPr>
          <a:xfrm>
            <a:off x="-41" y="62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360" name="Line 849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361" name="Line 850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362" name="Line 851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363" name="Line 852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364" name="Line 853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365" name="Line 854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45</xdr:row>
      <xdr:rowOff>19050</xdr:rowOff>
    </xdr:from>
    <xdr:to>
      <xdr:col>21</xdr:col>
      <xdr:colOff>504825</xdr:colOff>
      <xdr:row>45</xdr:row>
      <xdr:rowOff>19050</xdr:rowOff>
    </xdr:to>
    <xdr:sp>
      <xdr:nvSpPr>
        <xdr:cNvPr id="366" name="Line 855"/>
        <xdr:cNvSpPr>
          <a:spLocks/>
        </xdr:cNvSpPr>
      </xdr:nvSpPr>
      <xdr:spPr>
        <a:xfrm flipH="1">
          <a:off x="153638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45</xdr:row>
      <xdr:rowOff>19050</xdr:rowOff>
    </xdr:from>
    <xdr:to>
      <xdr:col>21</xdr:col>
      <xdr:colOff>504825</xdr:colOff>
      <xdr:row>45</xdr:row>
      <xdr:rowOff>19050</xdr:rowOff>
    </xdr:to>
    <xdr:sp>
      <xdr:nvSpPr>
        <xdr:cNvPr id="367" name="Line 856"/>
        <xdr:cNvSpPr>
          <a:spLocks/>
        </xdr:cNvSpPr>
      </xdr:nvSpPr>
      <xdr:spPr>
        <a:xfrm flipH="1">
          <a:off x="153638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45</xdr:row>
      <xdr:rowOff>19050</xdr:rowOff>
    </xdr:from>
    <xdr:to>
      <xdr:col>21</xdr:col>
      <xdr:colOff>504825</xdr:colOff>
      <xdr:row>45</xdr:row>
      <xdr:rowOff>19050</xdr:rowOff>
    </xdr:to>
    <xdr:sp>
      <xdr:nvSpPr>
        <xdr:cNvPr id="368" name="Line 857"/>
        <xdr:cNvSpPr>
          <a:spLocks/>
        </xdr:cNvSpPr>
      </xdr:nvSpPr>
      <xdr:spPr>
        <a:xfrm flipH="1">
          <a:off x="153638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45</xdr:row>
      <xdr:rowOff>19050</xdr:rowOff>
    </xdr:from>
    <xdr:to>
      <xdr:col>21</xdr:col>
      <xdr:colOff>504825</xdr:colOff>
      <xdr:row>45</xdr:row>
      <xdr:rowOff>19050</xdr:rowOff>
    </xdr:to>
    <xdr:sp>
      <xdr:nvSpPr>
        <xdr:cNvPr id="369" name="Line 858"/>
        <xdr:cNvSpPr>
          <a:spLocks/>
        </xdr:cNvSpPr>
      </xdr:nvSpPr>
      <xdr:spPr>
        <a:xfrm flipH="1">
          <a:off x="153638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45</xdr:row>
      <xdr:rowOff>19050</xdr:rowOff>
    </xdr:from>
    <xdr:to>
      <xdr:col>21</xdr:col>
      <xdr:colOff>504825</xdr:colOff>
      <xdr:row>45</xdr:row>
      <xdr:rowOff>19050</xdr:rowOff>
    </xdr:to>
    <xdr:sp>
      <xdr:nvSpPr>
        <xdr:cNvPr id="370" name="Line 859"/>
        <xdr:cNvSpPr>
          <a:spLocks/>
        </xdr:cNvSpPr>
      </xdr:nvSpPr>
      <xdr:spPr>
        <a:xfrm flipH="1">
          <a:off x="153638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45</xdr:row>
      <xdr:rowOff>19050</xdr:rowOff>
    </xdr:from>
    <xdr:to>
      <xdr:col>21</xdr:col>
      <xdr:colOff>504825</xdr:colOff>
      <xdr:row>45</xdr:row>
      <xdr:rowOff>19050</xdr:rowOff>
    </xdr:to>
    <xdr:sp>
      <xdr:nvSpPr>
        <xdr:cNvPr id="371" name="Line 860"/>
        <xdr:cNvSpPr>
          <a:spLocks/>
        </xdr:cNvSpPr>
      </xdr:nvSpPr>
      <xdr:spPr>
        <a:xfrm flipH="1">
          <a:off x="153638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72" name="Line 861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73" name="Line 862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74" name="Line 863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75" name="Line 864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76" name="Line 865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77" name="Line 866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378" name="Line 867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379" name="Line 868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380" name="Line 869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381" name="Line 870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382" name="Line 871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383" name="Line 872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384" name="Line 873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385" name="Line 874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386" name="Line 875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387" name="Line 876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388" name="Line 877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389" name="Line 878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390" name="Line 879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391" name="Line 880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392" name="Line 881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393" name="Line 882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394" name="Line 883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395" name="Line 884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96" name="Line 885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97" name="Line 886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98" name="Line 887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399" name="Line 888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400" name="Line 889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401" name="Line 890"/>
        <xdr:cNvSpPr>
          <a:spLocks/>
        </xdr:cNvSpPr>
      </xdr:nvSpPr>
      <xdr:spPr>
        <a:xfrm flipH="1">
          <a:off x="153638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402" name="Line 891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403" name="Line 892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404" name="Line 893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405" name="Line 894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406" name="Line 895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47</xdr:row>
      <xdr:rowOff>19050</xdr:rowOff>
    </xdr:from>
    <xdr:to>
      <xdr:col>21</xdr:col>
      <xdr:colOff>504825</xdr:colOff>
      <xdr:row>47</xdr:row>
      <xdr:rowOff>19050</xdr:rowOff>
    </xdr:to>
    <xdr:sp>
      <xdr:nvSpPr>
        <xdr:cNvPr id="407" name="Line 896"/>
        <xdr:cNvSpPr>
          <a:spLocks/>
        </xdr:cNvSpPr>
      </xdr:nvSpPr>
      <xdr:spPr>
        <a:xfrm flipH="1">
          <a:off x="153638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408" name="Line 897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409" name="Line 898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410" name="Line 899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411" name="Line 900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412" name="Line 901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413" name="Line 902"/>
        <xdr:cNvSpPr>
          <a:spLocks/>
        </xdr:cNvSpPr>
      </xdr:nvSpPr>
      <xdr:spPr>
        <a:xfrm flipH="1">
          <a:off x="153638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414" name="Line 903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415" name="Line 904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416" name="Line 905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417" name="Line 906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418" name="Line 907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49</xdr:row>
      <xdr:rowOff>19050</xdr:rowOff>
    </xdr:from>
    <xdr:to>
      <xdr:col>21</xdr:col>
      <xdr:colOff>504825</xdr:colOff>
      <xdr:row>49</xdr:row>
      <xdr:rowOff>19050</xdr:rowOff>
    </xdr:to>
    <xdr:sp>
      <xdr:nvSpPr>
        <xdr:cNvPr id="419" name="Line 908"/>
        <xdr:cNvSpPr>
          <a:spLocks/>
        </xdr:cNvSpPr>
      </xdr:nvSpPr>
      <xdr:spPr>
        <a:xfrm flipH="1">
          <a:off x="153638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190500</xdr:colOff>
      <xdr:row>27</xdr:row>
      <xdr:rowOff>47625</xdr:rowOff>
    </xdr:from>
    <xdr:to>
      <xdr:col>78</xdr:col>
      <xdr:colOff>895350</xdr:colOff>
      <xdr:row>27</xdr:row>
      <xdr:rowOff>114300</xdr:rowOff>
    </xdr:to>
    <xdr:sp>
      <xdr:nvSpPr>
        <xdr:cNvPr id="420" name="Line 909"/>
        <xdr:cNvSpPr>
          <a:spLocks/>
        </xdr:cNvSpPr>
      </xdr:nvSpPr>
      <xdr:spPr>
        <a:xfrm flipV="1">
          <a:off x="57988200" y="6896100"/>
          <a:ext cx="714375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895350</xdr:colOff>
      <xdr:row>26</xdr:row>
      <xdr:rowOff>171450</xdr:rowOff>
    </xdr:from>
    <xdr:to>
      <xdr:col>80</xdr:col>
      <xdr:colOff>19050</xdr:colOff>
      <xdr:row>27</xdr:row>
      <xdr:rowOff>47625</xdr:rowOff>
    </xdr:to>
    <xdr:sp>
      <xdr:nvSpPr>
        <xdr:cNvPr id="421" name="Line 910"/>
        <xdr:cNvSpPr>
          <a:spLocks/>
        </xdr:cNvSpPr>
      </xdr:nvSpPr>
      <xdr:spPr>
        <a:xfrm flipV="1">
          <a:off x="58693050" y="6791325"/>
          <a:ext cx="60960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33</xdr:row>
      <xdr:rowOff>114300</xdr:rowOff>
    </xdr:from>
    <xdr:to>
      <xdr:col>12</xdr:col>
      <xdr:colOff>352425</xdr:colOff>
      <xdr:row>33</xdr:row>
      <xdr:rowOff>190500</xdr:rowOff>
    </xdr:to>
    <xdr:sp>
      <xdr:nvSpPr>
        <xdr:cNvPr id="422" name="Line 911"/>
        <xdr:cNvSpPr>
          <a:spLocks/>
        </xdr:cNvSpPr>
      </xdr:nvSpPr>
      <xdr:spPr>
        <a:xfrm flipV="1">
          <a:off x="7867650" y="8334375"/>
          <a:ext cx="9429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33</xdr:row>
      <xdr:rowOff>190500</xdr:rowOff>
    </xdr:from>
    <xdr:to>
      <xdr:col>10</xdr:col>
      <xdr:colOff>904875</xdr:colOff>
      <xdr:row>34</xdr:row>
      <xdr:rowOff>85725</xdr:rowOff>
    </xdr:to>
    <xdr:sp>
      <xdr:nvSpPr>
        <xdr:cNvPr id="423" name="Line 912"/>
        <xdr:cNvSpPr>
          <a:spLocks/>
        </xdr:cNvSpPr>
      </xdr:nvSpPr>
      <xdr:spPr>
        <a:xfrm flipV="1">
          <a:off x="7067550" y="8410575"/>
          <a:ext cx="809625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60</xdr:col>
      <xdr:colOff>390525</xdr:colOff>
      <xdr:row>33</xdr:row>
      <xdr:rowOff>114300</xdr:rowOff>
    </xdr:to>
    <xdr:sp>
      <xdr:nvSpPr>
        <xdr:cNvPr id="424" name="Line 913"/>
        <xdr:cNvSpPr>
          <a:spLocks/>
        </xdr:cNvSpPr>
      </xdr:nvSpPr>
      <xdr:spPr>
        <a:xfrm flipV="1">
          <a:off x="33356550" y="8334375"/>
          <a:ext cx="1145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47625</xdr:rowOff>
    </xdr:from>
    <xdr:to>
      <xdr:col>2</xdr:col>
      <xdr:colOff>714375</xdr:colOff>
      <xdr:row>44</xdr:row>
      <xdr:rowOff>114300</xdr:rowOff>
    </xdr:to>
    <xdr:sp>
      <xdr:nvSpPr>
        <xdr:cNvPr id="425" name="Line 914"/>
        <xdr:cNvSpPr>
          <a:spLocks/>
        </xdr:cNvSpPr>
      </xdr:nvSpPr>
      <xdr:spPr>
        <a:xfrm flipV="1">
          <a:off x="1028700" y="10782300"/>
          <a:ext cx="714375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714375</xdr:colOff>
      <xdr:row>43</xdr:row>
      <xdr:rowOff>171450</xdr:rowOff>
    </xdr:from>
    <xdr:to>
      <xdr:col>3</xdr:col>
      <xdr:colOff>352425</xdr:colOff>
      <xdr:row>44</xdr:row>
      <xdr:rowOff>47625</xdr:rowOff>
    </xdr:to>
    <xdr:sp>
      <xdr:nvSpPr>
        <xdr:cNvPr id="426" name="Line 915"/>
        <xdr:cNvSpPr>
          <a:spLocks/>
        </xdr:cNvSpPr>
      </xdr:nvSpPr>
      <xdr:spPr>
        <a:xfrm flipV="1">
          <a:off x="1743075" y="10677525"/>
          <a:ext cx="60960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828675</xdr:colOff>
      <xdr:row>20</xdr:row>
      <xdr:rowOff>200025</xdr:rowOff>
    </xdr:from>
    <xdr:to>
      <xdr:col>86</xdr:col>
      <xdr:colOff>152400</xdr:colOff>
      <xdr:row>21</xdr:row>
      <xdr:rowOff>95250</xdr:rowOff>
    </xdr:to>
    <xdr:sp>
      <xdr:nvSpPr>
        <xdr:cNvPr id="427" name="Line 917"/>
        <xdr:cNvSpPr>
          <a:spLocks/>
        </xdr:cNvSpPr>
      </xdr:nvSpPr>
      <xdr:spPr>
        <a:xfrm flipV="1">
          <a:off x="63084075" y="5448300"/>
          <a:ext cx="809625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33" customWidth="1"/>
    <col min="2" max="2" width="10.75390625" style="195" customWidth="1"/>
    <col min="3" max="18" width="10.75390625" style="134" customWidth="1"/>
    <col min="19" max="19" width="2.75390625" style="133" customWidth="1"/>
    <col min="20" max="20" width="1.75390625" style="133" customWidth="1"/>
    <col min="21" max="16384" width="9.125" style="134" customWidth="1"/>
  </cols>
  <sheetData>
    <row r="1" spans="1:20" s="132" customFormat="1" ht="9.75" customHeight="1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S1" s="129"/>
      <c r="T1" s="129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33" customFormat="1" ht="18" customHeight="1">
      <c r="B3" s="137"/>
      <c r="C3" s="137"/>
      <c r="D3" s="137"/>
      <c r="J3" s="138"/>
      <c r="K3" s="137"/>
      <c r="L3" s="137"/>
    </row>
    <row r="4" spans="1:22" s="145" customFormat="1" ht="22.5" customHeight="1">
      <c r="A4" s="139"/>
      <c r="B4" s="140" t="s">
        <v>0</v>
      </c>
      <c r="C4" s="332" t="s">
        <v>1</v>
      </c>
      <c r="D4" s="142"/>
      <c r="E4" s="139"/>
      <c r="F4" s="139"/>
      <c r="G4" s="139"/>
      <c r="H4" s="139"/>
      <c r="I4" s="142"/>
      <c r="J4" s="12" t="s">
        <v>2</v>
      </c>
      <c r="K4" s="142"/>
      <c r="L4" s="143"/>
      <c r="M4" s="142"/>
      <c r="N4" s="142"/>
      <c r="O4" s="142"/>
      <c r="P4" s="142"/>
      <c r="Q4" s="257" t="s">
        <v>3</v>
      </c>
      <c r="R4" s="300">
        <v>751867</v>
      </c>
      <c r="S4" s="142"/>
      <c r="T4" s="142"/>
      <c r="U4" s="144"/>
      <c r="V4" s="144"/>
    </row>
    <row r="5" spans="1:22" s="146" customFormat="1" ht="23.25" customHeight="1">
      <c r="A5" s="139"/>
      <c r="B5" s="140"/>
      <c r="C5" s="141"/>
      <c r="D5" s="142"/>
      <c r="E5" s="139"/>
      <c r="F5" s="139"/>
      <c r="G5" s="139"/>
      <c r="H5" s="139"/>
      <c r="I5" s="142"/>
      <c r="J5" s="12" t="s">
        <v>4</v>
      </c>
      <c r="K5" s="142"/>
      <c r="L5" s="143"/>
      <c r="M5" s="142"/>
      <c r="N5" s="142"/>
      <c r="O5" s="142"/>
      <c r="P5" s="142"/>
      <c r="Q5" s="257"/>
      <c r="R5" s="256"/>
      <c r="S5" s="142"/>
      <c r="T5" s="148"/>
      <c r="U5" s="148"/>
      <c r="V5" s="148"/>
    </row>
    <row r="6" spans="1:22" s="154" customFormat="1" ht="17.25" customHeight="1" thickBot="1">
      <c r="A6" s="146"/>
      <c r="B6" s="147"/>
      <c r="C6" s="148"/>
      <c r="D6" s="148"/>
      <c r="E6" s="146"/>
      <c r="F6" s="146"/>
      <c r="G6" s="146"/>
      <c r="H6" s="146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38"/>
      <c r="U6" s="138"/>
      <c r="V6" s="138"/>
    </row>
    <row r="7" spans="1:21" ht="13.5" customHeight="1">
      <c r="A7" s="149"/>
      <c r="B7" s="150"/>
      <c r="C7" s="151"/>
      <c r="D7" s="150"/>
      <c r="E7" s="152"/>
      <c r="F7" s="152"/>
      <c r="G7" s="329"/>
      <c r="H7" s="152"/>
      <c r="I7" s="152"/>
      <c r="J7" s="150"/>
      <c r="K7" s="150"/>
      <c r="L7" s="328"/>
      <c r="M7" s="328"/>
      <c r="N7" s="150"/>
      <c r="O7" s="150"/>
      <c r="P7" s="150"/>
      <c r="Q7" s="150"/>
      <c r="R7" s="150"/>
      <c r="S7" s="153"/>
      <c r="T7" s="137"/>
      <c r="U7" s="135"/>
    </row>
    <row r="8" spans="1:21" ht="24.75" customHeight="1">
      <c r="A8" s="155"/>
      <c r="B8" s="237"/>
      <c r="C8" s="238"/>
      <c r="D8" s="238"/>
      <c r="E8" s="238"/>
      <c r="F8" s="238"/>
      <c r="G8" s="158"/>
      <c r="H8" s="238"/>
      <c r="I8" s="238"/>
      <c r="J8" s="238"/>
      <c r="K8" s="238"/>
      <c r="L8" s="158"/>
      <c r="M8" s="158"/>
      <c r="N8" s="238"/>
      <c r="O8" s="238"/>
      <c r="P8" s="238"/>
      <c r="Q8" s="238"/>
      <c r="R8" s="239"/>
      <c r="S8" s="156"/>
      <c r="T8" s="137"/>
      <c r="U8" s="135"/>
    </row>
    <row r="9" spans="1:21" ht="24.75" customHeight="1">
      <c r="A9" s="155"/>
      <c r="B9" s="240"/>
      <c r="C9" s="232" t="s">
        <v>5</v>
      </c>
      <c r="D9" s="231"/>
      <c r="E9" s="231"/>
      <c r="F9" s="231"/>
      <c r="G9" s="377"/>
      <c r="H9" s="377"/>
      <c r="I9" s="377"/>
      <c r="J9" s="234" t="s">
        <v>6</v>
      </c>
      <c r="K9" s="377"/>
      <c r="L9" s="377"/>
      <c r="M9" s="377"/>
      <c r="N9" s="231"/>
      <c r="O9" s="231"/>
      <c r="P9" s="231"/>
      <c r="Q9" s="231"/>
      <c r="R9" s="241"/>
      <c r="S9" s="156"/>
      <c r="T9" s="137"/>
      <c r="U9" s="135"/>
    </row>
    <row r="10" spans="1:21" ht="24.75" customHeight="1">
      <c r="A10" s="155"/>
      <c r="B10" s="240"/>
      <c r="C10" s="157" t="s">
        <v>7</v>
      </c>
      <c r="D10" s="231"/>
      <c r="E10" s="231"/>
      <c r="F10" s="231"/>
      <c r="G10" s="231"/>
      <c r="H10" s="231"/>
      <c r="I10" s="231"/>
      <c r="J10" s="235" t="s">
        <v>8</v>
      </c>
      <c r="K10" s="231"/>
      <c r="L10" s="231"/>
      <c r="M10" s="231"/>
      <c r="N10" s="231"/>
      <c r="O10" s="231"/>
      <c r="P10" s="158" t="s">
        <v>9</v>
      </c>
      <c r="Q10" s="158"/>
      <c r="R10" s="159"/>
      <c r="S10" s="156"/>
      <c r="T10" s="137"/>
      <c r="U10" s="135"/>
    </row>
    <row r="11" spans="1:21" ht="21" customHeight="1">
      <c r="A11" s="155"/>
      <c r="B11" s="240"/>
      <c r="C11" s="157" t="s">
        <v>10</v>
      </c>
      <c r="D11" s="231"/>
      <c r="E11" s="231"/>
      <c r="F11" s="231"/>
      <c r="G11" s="235"/>
      <c r="H11" s="231"/>
      <c r="I11" s="231"/>
      <c r="J11" s="235" t="s">
        <v>11</v>
      </c>
      <c r="K11" s="231"/>
      <c r="L11" s="231"/>
      <c r="M11" s="231"/>
      <c r="N11" s="231"/>
      <c r="O11" s="231"/>
      <c r="P11" s="231"/>
      <c r="Q11" s="231"/>
      <c r="R11" s="241"/>
      <c r="S11" s="156"/>
      <c r="T11" s="137"/>
      <c r="U11" s="135"/>
    </row>
    <row r="12" spans="1:21" ht="21" customHeight="1">
      <c r="A12" s="155"/>
      <c r="B12" s="245"/>
      <c r="C12" s="230"/>
      <c r="D12" s="230"/>
      <c r="E12" s="230"/>
      <c r="F12" s="230"/>
      <c r="G12" s="230"/>
      <c r="H12" s="230"/>
      <c r="I12" s="230"/>
      <c r="J12" s="367"/>
      <c r="K12" s="230"/>
      <c r="L12" s="230"/>
      <c r="M12" s="230"/>
      <c r="N12" s="230"/>
      <c r="O12" s="230"/>
      <c r="P12" s="230"/>
      <c r="Q12" s="230"/>
      <c r="R12" s="246"/>
      <c r="S12" s="156"/>
      <c r="T12" s="137"/>
      <c r="U12" s="135"/>
    </row>
    <row r="13" spans="1:21" ht="21" customHeight="1">
      <c r="A13" s="155"/>
      <c r="B13" s="240"/>
      <c r="C13" s="231"/>
      <c r="D13" s="231"/>
      <c r="E13" s="231"/>
      <c r="F13" s="231"/>
      <c r="G13" s="231"/>
      <c r="H13" s="231"/>
      <c r="I13" s="231"/>
      <c r="J13" s="235"/>
      <c r="K13" s="231"/>
      <c r="L13" s="231"/>
      <c r="M13" s="231"/>
      <c r="N13" s="231"/>
      <c r="O13" s="231"/>
      <c r="P13" s="231"/>
      <c r="Q13" s="231"/>
      <c r="R13" s="241"/>
      <c r="S13" s="156"/>
      <c r="T13" s="137"/>
      <c r="U13" s="135"/>
    </row>
    <row r="14" spans="1:21" ht="24.75" customHeight="1">
      <c r="A14" s="155"/>
      <c r="B14" s="240"/>
      <c r="C14" s="233" t="s">
        <v>12</v>
      </c>
      <c r="D14" s="231"/>
      <c r="E14" s="231"/>
      <c r="F14" s="231"/>
      <c r="G14" s="236"/>
      <c r="H14" s="231"/>
      <c r="I14" s="231"/>
      <c r="J14" s="236" t="s">
        <v>13</v>
      </c>
      <c r="K14" s="231"/>
      <c r="L14" s="231"/>
      <c r="M14" s="231"/>
      <c r="N14" s="231"/>
      <c r="O14" s="231"/>
      <c r="P14" s="231"/>
      <c r="Q14" s="231"/>
      <c r="R14" s="241"/>
      <c r="S14" s="156"/>
      <c r="T14" s="137"/>
      <c r="U14" s="135"/>
    </row>
    <row r="15" spans="1:21" ht="24.75" customHeight="1">
      <c r="A15" s="155"/>
      <c r="B15" s="240"/>
      <c r="C15" s="158" t="s">
        <v>14</v>
      </c>
      <c r="D15" s="231"/>
      <c r="E15" s="231"/>
      <c r="F15" s="231"/>
      <c r="G15" s="161"/>
      <c r="H15" s="231"/>
      <c r="I15" s="231"/>
      <c r="J15" s="247">
        <v>156.743</v>
      </c>
      <c r="K15" s="231"/>
      <c r="L15" s="231"/>
      <c r="M15" s="236"/>
      <c r="N15" s="231"/>
      <c r="O15" s="231"/>
      <c r="P15" s="231"/>
      <c r="Q15" s="231"/>
      <c r="R15" s="241"/>
      <c r="S15" s="156"/>
      <c r="T15" s="137"/>
      <c r="U15" s="135"/>
    </row>
    <row r="16" spans="1:21" ht="24.75" customHeight="1">
      <c r="A16" s="155"/>
      <c r="B16" s="240"/>
      <c r="C16" s="158" t="s">
        <v>15</v>
      </c>
      <c r="D16" s="231"/>
      <c r="E16" s="231"/>
      <c r="F16" s="231"/>
      <c r="G16" s="330"/>
      <c r="H16" s="231"/>
      <c r="I16" s="231"/>
      <c r="J16" s="333" t="s">
        <v>16</v>
      </c>
      <c r="K16" s="231"/>
      <c r="L16" s="231"/>
      <c r="M16" s="161"/>
      <c r="N16" s="231"/>
      <c r="O16" s="231"/>
      <c r="P16" s="231"/>
      <c r="Q16" s="231"/>
      <c r="R16" s="241"/>
      <c r="S16" s="156"/>
      <c r="T16" s="137"/>
      <c r="U16" s="135"/>
    </row>
    <row r="17" spans="1:21" ht="24.75" customHeight="1">
      <c r="A17" s="155"/>
      <c r="B17" s="240"/>
      <c r="C17" s="158"/>
      <c r="D17" s="231"/>
      <c r="E17" s="231"/>
      <c r="F17" s="231"/>
      <c r="G17" s="330"/>
      <c r="H17" s="231"/>
      <c r="I17" s="231"/>
      <c r="J17" s="384" t="s">
        <v>17</v>
      </c>
      <c r="K17" s="231"/>
      <c r="L17" s="231"/>
      <c r="M17" s="161"/>
      <c r="N17" s="231"/>
      <c r="O17" s="231"/>
      <c r="P17" s="231"/>
      <c r="Q17" s="231"/>
      <c r="R17" s="241"/>
      <c r="S17" s="156"/>
      <c r="T17" s="137"/>
      <c r="U17" s="135"/>
    </row>
    <row r="18" spans="1:21" ht="24.75" customHeight="1">
      <c r="A18" s="155"/>
      <c r="B18" s="240"/>
      <c r="C18" s="158"/>
      <c r="D18" s="231"/>
      <c r="E18" s="231"/>
      <c r="F18" s="231"/>
      <c r="G18" s="330"/>
      <c r="H18" s="231"/>
      <c r="I18" s="231"/>
      <c r="J18" s="384" t="s">
        <v>18</v>
      </c>
      <c r="K18" s="231"/>
      <c r="L18" s="231"/>
      <c r="M18" s="161"/>
      <c r="N18" s="231"/>
      <c r="O18" s="231"/>
      <c r="P18" s="231"/>
      <c r="Q18" s="231"/>
      <c r="R18" s="241"/>
      <c r="S18" s="156"/>
      <c r="T18" s="137"/>
      <c r="U18" s="135"/>
    </row>
    <row r="19" spans="1:21" ht="24.75" customHeight="1">
      <c r="A19" s="155"/>
      <c r="B19" s="240"/>
      <c r="C19" s="158"/>
      <c r="D19" s="231"/>
      <c r="E19" s="231"/>
      <c r="F19" s="231"/>
      <c r="G19" s="330"/>
      <c r="H19" s="231"/>
      <c r="I19" s="231"/>
      <c r="J19" s="185" t="s">
        <v>155</v>
      </c>
      <c r="K19" s="231"/>
      <c r="L19" s="231"/>
      <c r="M19" s="185"/>
      <c r="N19" s="231"/>
      <c r="O19" s="231"/>
      <c r="P19" s="231"/>
      <c r="Q19" s="231"/>
      <c r="R19" s="241"/>
      <c r="S19" s="156"/>
      <c r="T19" s="137"/>
      <c r="U19" s="135"/>
    </row>
    <row r="20" spans="1:21" ht="24.75" customHeight="1">
      <c r="A20" s="155"/>
      <c r="B20" s="242"/>
      <c r="C20" s="383"/>
      <c r="D20" s="243"/>
      <c r="E20" s="243"/>
      <c r="F20" s="243"/>
      <c r="G20" s="395"/>
      <c r="H20" s="243"/>
      <c r="I20" s="243"/>
      <c r="J20" s="383" t="s">
        <v>19</v>
      </c>
      <c r="K20" s="243"/>
      <c r="L20" s="243"/>
      <c r="M20" s="392"/>
      <c r="N20" s="243"/>
      <c r="O20" s="243"/>
      <c r="P20" s="243"/>
      <c r="Q20" s="243"/>
      <c r="R20" s="244"/>
      <c r="S20" s="156"/>
      <c r="T20" s="137"/>
      <c r="U20" s="135"/>
    </row>
    <row r="21" spans="1:21" ht="21" customHeight="1">
      <c r="A21" s="155"/>
      <c r="B21" s="240"/>
      <c r="C21" s="158" t="s">
        <v>20</v>
      </c>
      <c r="D21" s="231"/>
      <c r="E21" s="231"/>
      <c r="F21" s="231"/>
      <c r="G21" s="231"/>
      <c r="H21" s="231"/>
      <c r="J21" s="389" t="s">
        <v>21</v>
      </c>
      <c r="L21" s="231"/>
      <c r="M21" s="390"/>
      <c r="N21" s="390"/>
      <c r="O21" s="231"/>
      <c r="P21" s="391" t="s">
        <v>22</v>
      </c>
      <c r="Q21" s="391"/>
      <c r="R21" s="241"/>
      <c r="S21" s="156"/>
      <c r="T21" s="137"/>
      <c r="U21" s="135"/>
    </row>
    <row r="22" spans="1:21" ht="21" customHeight="1">
      <c r="A22" s="155"/>
      <c r="B22" s="242"/>
      <c r="C22" s="383" t="s">
        <v>23</v>
      </c>
      <c r="D22" s="243"/>
      <c r="E22" s="243"/>
      <c r="F22" s="243"/>
      <c r="G22" s="243"/>
      <c r="H22" s="243"/>
      <c r="I22" s="392"/>
      <c r="J22" s="393" t="s">
        <v>24</v>
      </c>
      <c r="K22" s="392"/>
      <c r="L22" s="243"/>
      <c r="M22" s="243"/>
      <c r="N22" s="243"/>
      <c r="O22" s="243"/>
      <c r="P22" s="394" t="s">
        <v>25</v>
      </c>
      <c r="Q22" s="394"/>
      <c r="R22" s="244"/>
      <c r="S22" s="156"/>
      <c r="T22" s="137"/>
      <c r="U22" s="135"/>
    </row>
    <row r="23" spans="1:19" ht="13.5" customHeight="1">
      <c r="A23" s="155"/>
      <c r="B23" s="162"/>
      <c r="C23" s="163"/>
      <c r="D23" s="163"/>
      <c r="E23" s="164"/>
      <c r="F23" s="164"/>
      <c r="G23" s="164"/>
      <c r="H23" s="164"/>
      <c r="I23" s="163"/>
      <c r="J23" s="382"/>
      <c r="K23" s="163"/>
      <c r="L23" s="163"/>
      <c r="M23" s="163"/>
      <c r="N23" s="163"/>
      <c r="O23" s="163"/>
      <c r="P23" s="163"/>
      <c r="Q23" s="163"/>
      <c r="R23" s="163"/>
      <c r="S23" s="156"/>
    </row>
    <row r="24" spans="1:20" s="176" customFormat="1" ht="21" customHeight="1">
      <c r="A24" s="166"/>
      <c r="B24" s="167"/>
      <c r="C24" s="168"/>
      <c r="D24" s="313" t="s">
        <v>26</v>
      </c>
      <c r="E24" s="313"/>
      <c r="F24" s="313"/>
      <c r="G24" s="313"/>
      <c r="H24" s="168"/>
      <c r="I24" s="169"/>
      <c r="J24" s="170"/>
      <c r="K24" s="167"/>
      <c r="L24" s="168"/>
      <c r="M24" s="313" t="s">
        <v>27</v>
      </c>
      <c r="N24" s="313"/>
      <c r="O24" s="313"/>
      <c r="P24" s="313"/>
      <c r="Q24" s="168"/>
      <c r="R24" s="169"/>
      <c r="S24" s="156"/>
      <c r="T24" s="133"/>
    </row>
    <row r="25" spans="1:20" s="145" customFormat="1" ht="21" customHeight="1" thickBot="1">
      <c r="A25" s="171"/>
      <c r="B25" s="172" t="s">
        <v>28</v>
      </c>
      <c r="C25" s="173" t="s">
        <v>29</v>
      </c>
      <c r="D25" s="173" t="s">
        <v>30</v>
      </c>
      <c r="E25" s="174" t="s">
        <v>31</v>
      </c>
      <c r="F25" s="314" t="s">
        <v>32</v>
      </c>
      <c r="G25" s="315"/>
      <c r="H25" s="315"/>
      <c r="I25" s="316"/>
      <c r="J25" s="170"/>
      <c r="K25" s="172" t="s">
        <v>28</v>
      </c>
      <c r="L25" s="173" t="s">
        <v>29</v>
      </c>
      <c r="M25" s="173" t="s">
        <v>30</v>
      </c>
      <c r="N25" s="174" t="s">
        <v>31</v>
      </c>
      <c r="O25" s="314" t="s">
        <v>32</v>
      </c>
      <c r="P25" s="315"/>
      <c r="Q25" s="315"/>
      <c r="R25" s="316"/>
      <c r="S25" s="175"/>
      <c r="T25" s="133"/>
    </row>
    <row r="26" spans="1:20" s="145" customFormat="1" ht="21" customHeight="1" thickTop="1">
      <c r="A26" s="166"/>
      <c r="B26" s="177"/>
      <c r="C26" s="178"/>
      <c r="D26" s="179"/>
      <c r="E26" s="180"/>
      <c r="F26" s="181"/>
      <c r="G26" s="182"/>
      <c r="H26" s="182"/>
      <c r="I26" s="160"/>
      <c r="J26" s="170"/>
      <c r="K26" s="177"/>
      <c r="L26" s="178"/>
      <c r="M26" s="179"/>
      <c r="N26" s="180"/>
      <c r="O26" s="181"/>
      <c r="P26" s="182"/>
      <c r="Q26" s="182"/>
      <c r="R26" s="160"/>
      <c r="S26" s="156"/>
      <c r="T26" s="133"/>
    </row>
    <row r="27" spans="1:20" s="145" customFormat="1" ht="21" customHeight="1">
      <c r="A27" s="166"/>
      <c r="B27" s="374">
        <v>1</v>
      </c>
      <c r="C27" s="183">
        <v>156.507</v>
      </c>
      <c r="D27" s="183">
        <v>156.966</v>
      </c>
      <c r="E27" s="184">
        <f>(D27-C27)*1000</f>
        <v>459.0000000000032</v>
      </c>
      <c r="F27" s="364" t="s">
        <v>33</v>
      </c>
      <c r="G27" s="317"/>
      <c r="H27" s="317"/>
      <c r="I27" s="312"/>
      <c r="J27" s="170"/>
      <c r="K27" s="374">
        <v>1</v>
      </c>
      <c r="L27" s="183">
        <v>156.69</v>
      </c>
      <c r="M27" s="183">
        <v>156.845</v>
      </c>
      <c r="N27" s="184">
        <f>(M27-L27)*1000</f>
        <v>155.00000000000114</v>
      </c>
      <c r="O27" s="365" t="s">
        <v>34</v>
      </c>
      <c r="P27" s="380"/>
      <c r="Q27" s="380"/>
      <c r="R27" s="381"/>
      <c r="S27" s="156"/>
      <c r="T27" s="133"/>
    </row>
    <row r="28" spans="1:20" s="145" customFormat="1" ht="21" customHeight="1">
      <c r="A28" s="166"/>
      <c r="B28" s="229"/>
      <c r="C28" s="183"/>
      <c r="D28" s="183"/>
      <c r="E28" s="184"/>
      <c r="F28" s="366" t="s">
        <v>35</v>
      </c>
      <c r="G28" s="378"/>
      <c r="H28" s="378"/>
      <c r="I28" s="379"/>
      <c r="J28" s="170"/>
      <c r="K28" s="229"/>
      <c r="L28" s="183"/>
      <c r="M28" s="183"/>
      <c r="N28" s="184"/>
      <c r="O28" s="309" t="s">
        <v>36</v>
      </c>
      <c r="P28" s="310"/>
      <c r="Q28" s="310"/>
      <c r="R28" s="311"/>
      <c r="S28" s="156"/>
      <c r="T28" s="133"/>
    </row>
    <row r="29" spans="1:20" s="145" customFormat="1" ht="21" customHeight="1">
      <c r="A29" s="166"/>
      <c r="B29" s="374">
        <v>2</v>
      </c>
      <c r="C29" s="183">
        <v>156.5</v>
      </c>
      <c r="D29" s="183">
        <v>156.938</v>
      </c>
      <c r="E29" s="184">
        <f>(D29-C29)*1000</f>
        <v>437.9999999999882</v>
      </c>
      <c r="F29" s="364" t="s">
        <v>33</v>
      </c>
      <c r="G29" s="317"/>
      <c r="H29" s="317"/>
      <c r="I29" s="311"/>
      <c r="J29" s="170"/>
      <c r="K29" s="374">
        <v>2</v>
      </c>
      <c r="L29" s="183">
        <v>156.60899999999998</v>
      </c>
      <c r="M29" s="183">
        <v>156.83700000000002</v>
      </c>
      <c r="N29" s="184">
        <f>(M29-L29)*1000</f>
        <v>228.00000000003706</v>
      </c>
      <c r="O29" s="365" t="s">
        <v>37</v>
      </c>
      <c r="P29" s="380"/>
      <c r="Q29" s="380"/>
      <c r="R29" s="381"/>
      <c r="S29" s="156"/>
      <c r="T29" s="133"/>
    </row>
    <row r="30" spans="1:20" s="145" customFormat="1" ht="21" customHeight="1">
      <c r="A30" s="166"/>
      <c r="B30" s="177"/>
      <c r="C30" s="178"/>
      <c r="D30" s="179"/>
      <c r="E30" s="180"/>
      <c r="F30" s="366" t="s">
        <v>38</v>
      </c>
      <c r="G30" s="378"/>
      <c r="H30" s="378"/>
      <c r="I30" s="379"/>
      <c r="J30" s="170"/>
      <c r="K30" s="229"/>
      <c r="L30" s="183"/>
      <c r="M30" s="183"/>
      <c r="N30" s="184">
        <f>(M30-L30)*1000</f>
        <v>0</v>
      </c>
      <c r="O30" s="309" t="s">
        <v>39</v>
      </c>
      <c r="P30" s="310"/>
      <c r="Q30" s="310"/>
      <c r="R30" s="311"/>
      <c r="S30" s="156"/>
      <c r="T30" s="133"/>
    </row>
    <row r="31" spans="1:20" s="145" customFormat="1" ht="21" customHeight="1">
      <c r="A31" s="166"/>
      <c r="B31" s="374">
        <v>3</v>
      </c>
      <c r="C31" s="183">
        <v>156.501</v>
      </c>
      <c r="D31" s="183">
        <v>156.913</v>
      </c>
      <c r="E31" s="184">
        <f>(D31-C31)*1000</f>
        <v>412.00000000000614</v>
      </c>
      <c r="F31" s="364" t="s">
        <v>33</v>
      </c>
      <c r="G31" s="317"/>
      <c r="H31" s="317"/>
      <c r="I31" s="311"/>
      <c r="J31" s="170"/>
      <c r="K31" s="374">
        <v>3</v>
      </c>
      <c r="L31" s="183">
        <v>156.701</v>
      </c>
      <c r="M31" s="183">
        <v>156.86200000000002</v>
      </c>
      <c r="N31" s="184">
        <f>(M31-L31)*1000</f>
        <v>161.0000000000298</v>
      </c>
      <c r="O31" s="365" t="s">
        <v>40</v>
      </c>
      <c r="P31" s="380"/>
      <c r="Q31" s="380"/>
      <c r="R31" s="381"/>
      <c r="S31" s="156"/>
      <c r="T31" s="133"/>
    </row>
    <row r="32" spans="1:20" s="145" customFormat="1" ht="21" customHeight="1">
      <c r="A32" s="166"/>
      <c r="B32" s="229"/>
      <c r="C32" s="183"/>
      <c r="D32" s="183"/>
      <c r="E32" s="184"/>
      <c r="F32" s="366" t="s">
        <v>41</v>
      </c>
      <c r="G32" s="378"/>
      <c r="H32" s="378"/>
      <c r="I32" s="379"/>
      <c r="J32" s="170"/>
      <c r="K32" s="229"/>
      <c r="L32" s="183"/>
      <c r="M32" s="183"/>
      <c r="N32" s="184"/>
      <c r="O32" s="309" t="s">
        <v>42</v>
      </c>
      <c r="P32" s="310"/>
      <c r="Q32" s="310"/>
      <c r="R32" s="311"/>
      <c r="S32" s="156"/>
      <c r="T32" s="133"/>
    </row>
    <row r="33" spans="1:20" s="139" customFormat="1" ht="21" customHeight="1">
      <c r="A33" s="166"/>
      <c r="B33" s="374">
        <v>4</v>
      </c>
      <c r="C33" s="183">
        <v>156.572</v>
      </c>
      <c r="D33" s="183">
        <v>156.905</v>
      </c>
      <c r="E33" s="184">
        <f>(D33-C33)*1000</f>
        <v>332.9999999999984</v>
      </c>
      <c r="F33" s="365" t="s">
        <v>43</v>
      </c>
      <c r="G33" s="310"/>
      <c r="H33" s="310"/>
      <c r="I33" s="311"/>
      <c r="J33" s="170"/>
      <c r="K33" s="374">
        <v>4</v>
      </c>
      <c r="L33" s="183">
        <v>156.60899999999998</v>
      </c>
      <c r="M33" s="183">
        <v>156.83700000000002</v>
      </c>
      <c r="N33" s="184">
        <f>(M33-L33)*1000</f>
        <v>228.00000000003706</v>
      </c>
      <c r="O33" s="365" t="s">
        <v>44</v>
      </c>
      <c r="P33" s="380"/>
      <c r="Q33" s="380"/>
      <c r="R33" s="381"/>
      <c r="S33" s="156"/>
      <c r="T33" s="133"/>
    </row>
    <row r="34" spans="1:20" s="139" customFormat="1" ht="21" customHeight="1">
      <c r="A34" s="166"/>
      <c r="B34" s="229"/>
      <c r="C34" s="183"/>
      <c r="D34" s="183"/>
      <c r="E34" s="184">
        <f>(D34-C34)*1000</f>
        <v>0</v>
      </c>
      <c r="F34" s="309"/>
      <c r="G34" s="310"/>
      <c r="H34" s="310"/>
      <c r="I34" s="312"/>
      <c r="J34" s="170"/>
      <c r="K34" s="229"/>
      <c r="L34" s="183"/>
      <c r="M34" s="183"/>
      <c r="N34" s="184">
        <f>(M34-L34)*1000</f>
        <v>0</v>
      </c>
      <c r="O34" s="309" t="s">
        <v>39</v>
      </c>
      <c r="P34" s="310"/>
      <c r="Q34" s="310"/>
      <c r="R34" s="311"/>
      <c r="S34" s="156"/>
      <c r="T34" s="133"/>
    </row>
    <row r="35" spans="1:19" ht="21" customHeight="1">
      <c r="A35" s="166"/>
      <c r="B35" s="186"/>
      <c r="C35" s="187"/>
      <c r="D35" s="188"/>
      <c r="E35" s="189"/>
      <c r="F35" s="190"/>
      <c r="G35" s="191"/>
      <c r="H35" s="191"/>
      <c r="I35" s="165"/>
      <c r="J35" s="170"/>
      <c r="K35" s="186"/>
      <c r="L35" s="187"/>
      <c r="M35" s="188"/>
      <c r="N35" s="189"/>
      <c r="O35" s="190"/>
      <c r="P35" s="191"/>
      <c r="Q35" s="191"/>
      <c r="R35" s="165"/>
      <c r="S35" s="156"/>
    </row>
    <row r="36" spans="1:19" ht="13.5" thickBot="1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7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97"/>
      <c r="N1" s="197"/>
      <c r="O1" s="197"/>
      <c r="Y1" s="2"/>
      <c r="AD1" s="3"/>
      <c r="AE1" s="308"/>
      <c r="BG1" s="3"/>
      <c r="BH1" s="308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</row>
    <row r="2" spans="1:89" ht="36" customHeight="1" thickBot="1" thickTop="1">
      <c r="A2" s="197"/>
      <c r="B2" s="320" t="s">
        <v>45</v>
      </c>
      <c r="C2" s="304"/>
      <c r="D2" s="304"/>
      <c r="E2" s="304"/>
      <c r="F2" s="304"/>
      <c r="G2" s="304"/>
      <c r="H2" s="304"/>
      <c r="I2" s="304"/>
      <c r="J2" s="304"/>
      <c r="K2" s="304"/>
      <c r="L2" s="305"/>
      <c r="M2" s="197"/>
      <c r="N2" s="197"/>
      <c r="Q2" s="197"/>
      <c r="R2" s="252"/>
      <c r="S2" s="253"/>
      <c r="T2" s="253"/>
      <c r="U2" s="253"/>
      <c r="V2" s="321" t="s">
        <v>46</v>
      </c>
      <c r="W2" s="321"/>
      <c r="X2" s="321"/>
      <c r="Y2" s="321"/>
      <c r="Z2" s="253"/>
      <c r="AA2" s="253"/>
      <c r="AB2" s="253"/>
      <c r="AC2" s="254"/>
      <c r="BH2" s="252"/>
      <c r="BI2" s="253"/>
      <c r="BJ2" s="253"/>
      <c r="BK2" s="253"/>
      <c r="BL2" s="321" t="s">
        <v>46</v>
      </c>
      <c r="BM2" s="321"/>
      <c r="BN2" s="321"/>
      <c r="BO2" s="321"/>
      <c r="BP2" s="253"/>
      <c r="BQ2" s="253"/>
      <c r="BR2" s="253"/>
      <c r="BS2" s="254"/>
      <c r="BY2" s="1"/>
      <c r="BZ2" s="320" t="s">
        <v>47</v>
      </c>
      <c r="CA2" s="304"/>
      <c r="CB2" s="304"/>
      <c r="CC2" s="304"/>
      <c r="CD2" s="304"/>
      <c r="CE2" s="304"/>
      <c r="CF2" s="304"/>
      <c r="CG2" s="304"/>
      <c r="CH2" s="304"/>
      <c r="CI2" s="304"/>
      <c r="CJ2" s="305"/>
      <c r="CK2" s="1"/>
    </row>
    <row r="3" spans="1:89" ht="21" customHeight="1" thickBot="1" thickTop="1">
      <c r="A3" s="197"/>
      <c r="M3" s="197"/>
      <c r="N3" s="197"/>
      <c r="Q3" s="197"/>
      <c r="R3" s="327" t="s">
        <v>48</v>
      </c>
      <c r="S3" s="318"/>
      <c r="T3" s="318"/>
      <c r="U3" s="319"/>
      <c r="V3" s="306" t="s">
        <v>49</v>
      </c>
      <c r="W3" s="318"/>
      <c r="X3" s="318"/>
      <c r="Y3" s="319"/>
      <c r="Z3" s="342" t="s">
        <v>50</v>
      </c>
      <c r="AA3" s="341"/>
      <c r="AB3" s="341"/>
      <c r="AC3" s="343"/>
      <c r="BH3" s="353" t="s">
        <v>50</v>
      </c>
      <c r="BI3" s="341"/>
      <c r="BJ3" s="341"/>
      <c r="BK3" s="354"/>
      <c r="BL3" s="306" t="s">
        <v>49</v>
      </c>
      <c r="BM3" s="318"/>
      <c r="BN3" s="318"/>
      <c r="BO3" s="319"/>
      <c r="BP3" s="306" t="s">
        <v>48</v>
      </c>
      <c r="BQ3" s="318"/>
      <c r="BR3" s="318"/>
      <c r="BS3" s="307"/>
      <c r="BY3" s="1"/>
      <c r="CK3" s="1"/>
    </row>
    <row r="4" spans="1:89" ht="22.5" customHeight="1" thickTop="1">
      <c r="A4" s="197"/>
      <c r="B4" s="198"/>
      <c r="C4" s="199"/>
      <c r="D4" s="199"/>
      <c r="E4" s="199"/>
      <c r="F4" s="199"/>
      <c r="G4" s="220" t="s">
        <v>51</v>
      </c>
      <c r="H4" s="199"/>
      <c r="I4" s="199"/>
      <c r="J4" s="200"/>
      <c r="K4" s="199"/>
      <c r="L4" s="201"/>
      <c r="M4" s="197"/>
      <c r="N4" s="197"/>
      <c r="Q4" s="197"/>
      <c r="R4" s="5"/>
      <c r="S4" s="6"/>
      <c r="T4" s="7"/>
      <c r="U4" s="8"/>
      <c r="V4" s="303" t="s">
        <v>52</v>
      </c>
      <c r="W4" s="303"/>
      <c r="X4" s="303"/>
      <c r="Y4" s="303"/>
      <c r="Z4" s="8"/>
      <c r="AA4" s="8"/>
      <c r="AB4" s="10"/>
      <c r="AC4" s="11"/>
      <c r="BH4" s="13"/>
      <c r="BI4" s="8"/>
      <c r="BJ4" s="8"/>
      <c r="BK4" s="8"/>
      <c r="BL4" s="303" t="s">
        <v>52</v>
      </c>
      <c r="BM4" s="303"/>
      <c r="BN4" s="303"/>
      <c r="BO4" s="303"/>
      <c r="BP4" s="8"/>
      <c r="BQ4" s="8"/>
      <c r="BR4" s="8"/>
      <c r="BS4" s="14"/>
      <c r="BY4" s="1"/>
      <c r="BZ4" s="198"/>
      <c r="CA4" s="199"/>
      <c r="CB4" s="199"/>
      <c r="CC4" s="199"/>
      <c r="CD4" s="199"/>
      <c r="CE4" s="220" t="s">
        <v>53</v>
      </c>
      <c r="CF4" s="199"/>
      <c r="CG4" s="199"/>
      <c r="CH4" s="200"/>
      <c r="CI4" s="199"/>
      <c r="CJ4" s="201"/>
      <c r="CK4" s="1"/>
    </row>
    <row r="5" spans="1:89" ht="23.25" customHeight="1">
      <c r="A5" s="197"/>
      <c r="B5" s="202"/>
      <c r="C5" s="30"/>
      <c r="D5" s="204"/>
      <c r="E5" s="205"/>
      <c r="F5" s="205"/>
      <c r="G5" s="206" t="s">
        <v>54</v>
      </c>
      <c r="H5" s="205"/>
      <c r="I5" s="205"/>
      <c r="J5" s="207"/>
      <c r="L5" s="209"/>
      <c r="M5" s="197"/>
      <c r="N5" s="197"/>
      <c r="Q5" s="197"/>
      <c r="R5" s="15"/>
      <c r="S5" s="16"/>
      <c r="T5" s="17"/>
      <c r="U5" s="18"/>
      <c r="V5" s="17"/>
      <c r="W5" s="19"/>
      <c r="X5" s="20"/>
      <c r="Y5" s="278"/>
      <c r="Z5" s="21"/>
      <c r="AA5" s="345"/>
      <c r="AB5" s="22"/>
      <c r="AC5" s="23"/>
      <c r="AS5" s="12" t="s">
        <v>55</v>
      </c>
      <c r="BH5" s="24"/>
      <c r="BI5" s="345"/>
      <c r="BJ5" s="17"/>
      <c r="BK5" s="348"/>
      <c r="BL5" s="20"/>
      <c r="BM5" s="16"/>
      <c r="BN5" s="20"/>
      <c r="BO5" s="278"/>
      <c r="BP5" s="349" t="s">
        <v>56</v>
      </c>
      <c r="BQ5" s="350"/>
      <c r="BR5" s="351" t="s">
        <v>57</v>
      </c>
      <c r="BS5" s="352"/>
      <c r="BY5" s="1"/>
      <c r="BZ5" s="202"/>
      <c r="CA5" s="30"/>
      <c r="CB5" s="204"/>
      <c r="CC5" s="205"/>
      <c r="CD5" s="205"/>
      <c r="CE5" s="206" t="s">
        <v>54</v>
      </c>
      <c r="CF5" s="205"/>
      <c r="CG5" s="205"/>
      <c r="CH5" s="207"/>
      <c r="CJ5" s="209"/>
      <c r="CK5" s="1"/>
    </row>
    <row r="6" spans="1:89" ht="23.25" customHeight="1">
      <c r="A6" s="197"/>
      <c r="B6" s="202"/>
      <c r="C6" s="203" t="s">
        <v>58</v>
      </c>
      <c r="D6" s="204"/>
      <c r="E6" s="205"/>
      <c r="F6" s="205"/>
      <c r="G6" s="210" t="s">
        <v>59</v>
      </c>
      <c r="H6" s="205"/>
      <c r="I6" s="205"/>
      <c r="J6" s="207"/>
      <c r="K6" s="208" t="s">
        <v>60</v>
      </c>
      <c r="L6" s="209"/>
      <c r="M6" s="197"/>
      <c r="N6" s="197"/>
      <c r="Q6" s="197"/>
      <c r="R6" s="325" t="s">
        <v>61</v>
      </c>
      <c r="S6" s="326"/>
      <c r="T6" s="323" t="s">
        <v>62</v>
      </c>
      <c r="U6" s="324"/>
      <c r="V6" s="26"/>
      <c r="W6" s="27"/>
      <c r="X6" s="28"/>
      <c r="Y6" s="29"/>
      <c r="Z6" s="344" t="s">
        <v>63</v>
      </c>
      <c r="AA6" s="51">
        <v>155.984</v>
      </c>
      <c r="AB6" s="32"/>
      <c r="AC6" s="33"/>
      <c r="BH6" s="50"/>
      <c r="BI6" s="51"/>
      <c r="BJ6" s="32"/>
      <c r="BK6" s="44"/>
      <c r="BL6" s="22"/>
      <c r="BM6" s="38"/>
      <c r="BN6" s="28"/>
      <c r="BO6" s="29"/>
      <c r="BP6" s="48"/>
      <c r="BQ6" s="45"/>
      <c r="BR6" s="20"/>
      <c r="BS6" s="25"/>
      <c r="BY6" s="1"/>
      <c r="BZ6" s="202"/>
      <c r="CA6" s="203" t="s">
        <v>58</v>
      </c>
      <c r="CB6" s="204"/>
      <c r="CC6" s="205"/>
      <c r="CD6" s="205"/>
      <c r="CE6" s="210" t="s">
        <v>59</v>
      </c>
      <c r="CF6" s="205"/>
      <c r="CG6" s="205"/>
      <c r="CH6" s="207"/>
      <c r="CI6" s="208" t="s">
        <v>60</v>
      </c>
      <c r="CJ6" s="209"/>
      <c r="CK6" s="1"/>
    </row>
    <row r="7" spans="1:89" ht="23.25" customHeight="1">
      <c r="A7" s="197"/>
      <c r="B7" s="202"/>
      <c r="C7" s="203" t="s">
        <v>7</v>
      </c>
      <c r="D7" s="204"/>
      <c r="E7" s="30"/>
      <c r="F7" s="30"/>
      <c r="G7" s="251" t="s">
        <v>64</v>
      </c>
      <c r="H7" s="30"/>
      <c r="I7" s="30"/>
      <c r="J7" s="204"/>
      <c r="K7" s="30"/>
      <c r="L7" s="211"/>
      <c r="M7" s="197"/>
      <c r="N7" s="197"/>
      <c r="Q7" s="197"/>
      <c r="R7" s="39" t="s">
        <v>65</v>
      </c>
      <c r="S7" s="40">
        <v>155.115</v>
      </c>
      <c r="T7" s="41" t="s">
        <v>66</v>
      </c>
      <c r="U7" s="42">
        <v>26.599</v>
      </c>
      <c r="V7" s="48" t="s">
        <v>67</v>
      </c>
      <c r="W7" s="45">
        <v>156.507</v>
      </c>
      <c r="X7" s="28" t="s">
        <v>68</v>
      </c>
      <c r="Y7" s="29">
        <v>156.501</v>
      </c>
      <c r="Z7" s="32"/>
      <c r="AA7" s="51"/>
      <c r="AB7" s="32" t="s">
        <v>69</v>
      </c>
      <c r="AC7" s="33">
        <v>156.518</v>
      </c>
      <c r="AR7" s="34" t="s">
        <v>70</v>
      </c>
      <c r="AS7" s="35" t="s">
        <v>71</v>
      </c>
      <c r="AT7" s="36" t="s">
        <v>72</v>
      </c>
      <c r="AW7" s="71"/>
      <c r="BH7" s="50" t="s">
        <v>73</v>
      </c>
      <c r="BI7" s="51">
        <v>156.914</v>
      </c>
      <c r="BJ7" s="32" t="s">
        <v>74</v>
      </c>
      <c r="BK7" s="44">
        <v>157.107</v>
      </c>
      <c r="BL7" s="48" t="s">
        <v>75</v>
      </c>
      <c r="BM7" s="45">
        <v>156.966</v>
      </c>
      <c r="BN7" s="28" t="s">
        <v>76</v>
      </c>
      <c r="BO7" s="29">
        <v>156.938</v>
      </c>
      <c r="BP7" s="41" t="s">
        <v>77</v>
      </c>
      <c r="BQ7" s="40">
        <v>29.745</v>
      </c>
      <c r="BR7" s="41" t="s">
        <v>78</v>
      </c>
      <c r="BS7" s="52">
        <v>158.013</v>
      </c>
      <c r="BY7" s="1"/>
      <c r="BZ7" s="202"/>
      <c r="CA7" s="203" t="s">
        <v>7</v>
      </c>
      <c r="CB7" s="204"/>
      <c r="CC7" s="30"/>
      <c r="CD7" s="30"/>
      <c r="CE7" s="251" t="s">
        <v>79</v>
      </c>
      <c r="CF7" s="30"/>
      <c r="CG7" s="30"/>
      <c r="CH7" s="204"/>
      <c r="CI7" s="30"/>
      <c r="CJ7" s="211"/>
      <c r="CK7" s="1"/>
    </row>
    <row r="8" spans="1:89" ht="23.25" customHeight="1">
      <c r="A8" s="197"/>
      <c r="B8" s="214"/>
      <c r="C8" s="203" t="s">
        <v>10</v>
      </c>
      <c r="D8" s="204"/>
      <c r="E8" s="205"/>
      <c r="F8" s="205"/>
      <c r="G8" s="206" t="s">
        <v>80</v>
      </c>
      <c r="H8" s="205"/>
      <c r="I8" s="205"/>
      <c r="J8" s="204"/>
      <c r="K8" s="30"/>
      <c r="L8" s="211"/>
      <c r="M8" s="197"/>
      <c r="N8" s="197"/>
      <c r="Q8" s="197"/>
      <c r="R8" s="46"/>
      <c r="S8" s="47"/>
      <c r="T8" s="41" t="s">
        <v>81</v>
      </c>
      <c r="U8" s="42">
        <f>U7-27.763+156.743</f>
        <v>155.579</v>
      </c>
      <c r="V8" s="48"/>
      <c r="W8" s="45"/>
      <c r="X8" s="28"/>
      <c r="Y8" s="29"/>
      <c r="Z8" s="32" t="s">
        <v>82</v>
      </c>
      <c r="AA8" s="51">
        <v>156.355</v>
      </c>
      <c r="AB8" s="32"/>
      <c r="AC8" s="33"/>
      <c r="AS8" s="49"/>
      <c r="BH8" s="50"/>
      <c r="BI8" s="51"/>
      <c r="BJ8" s="32"/>
      <c r="BK8" s="44"/>
      <c r="BL8" s="48"/>
      <c r="BM8" s="45"/>
      <c r="BN8" s="28"/>
      <c r="BO8" s="29"/>
      <c r="BP8" s="41" t="s">
        <v>81</v>
      </c>
      <c r="BQ8" s="40">
        <f>BQ7-27.763+156.743</f>
        <v>158.725</v>
      </c>
      <c r="BR8" s="41"/>
      <c r="BS8" s="52"/>
      <c r="BY8" s="1"/>
      <c r="BZ8" s="214"/>
      <c r="CA8" s="203" t="s">
        <v>10</v>
      </c>
      <c r="CB8" s="204"/>
      <c r="CC8" s="205"/>
      <c r="CD8" s="205"/>
      <c r="CE8" s="206" t="s">
        <v>83</v>
      </c>
      <c r="CF8" s="205"/>
      <c r="CG8" s="205"/>
      <c r="CH8" s="204"/>
      <c r="CI8" s="30"/>
      <c r="CJ8" s="211"/>
      <c r="CK8" s="1"/>
    </row>
    <row r="9" spans="1:89" ht="23.25" customHeight="1">
      <c r="A9" s="197"/>
      <c r="B9" s="214"/>
      <c r="C9" s="204"/>
      <c r="D9" s="204"/>
      <c r="E9" s="205"/>
      <c r="F9" s="205"/>
      <c r="G9" s="210" t="s">
        <v>84</v>
      </c>
      <c r="H9" s="205"/>
      <c r="I9" s="205"/>
      <c r="J9" s="204"/>
      <c r="K9" s="208" t="s">
        <v>85</v>
      </c>
      <c r="L9" s="211"/>
      <c r="M9" s="197"/>
      <c r="N9" s="197"/>
      <c r="Q9" s="197"/>
      <c r="R9" s="53" t="s">
        <v>86</v>
      </c>
      <c r="S9" s="54">
        <v>155.934</v>
      </c>
      <c r="T9" s="55" t="s">
        <v>87</v>
      </c>
      <c r="U9" s="56">
        <v>27.035</v>
      </c>
      <c r="V9" s="48" t="s">
        <v>88</v>
      </c>
      <c r="W9" s="45">
        <v>156.5</v>
      </c>
      <c r="X9" s="28" t="s">
        <v>89</v>
      </c>
      <c r="Y9" s="29">
        <v>156.572</v>
      </c>
      <c r="Z9" s="32" t="s">
        <v>81</v>
      </c>
      <c r="AA9" s="51">
        <f>AA8-156.743+27.763</f>
        <v>27.374999999999996</v>
      </c>
      <c r="AB9" s="32" t="s">
        <v>90</v>
      </c>
      <c r="AC9" s="33">
        <v>156.578</v>
      </c>
      <c r="AS9" s="49" t="s">
        <v>91</v>
      </c>
      <c r="BH9" s="50" t="s">
        <v>92</v>
      </c>
      <c r="BI9" s="51">
        <v>156.915</v>
      </c>
      <c r="BJ9" s="32" t="s">
        <v>93</v>
      </c>
      <c r="BK9" s="44">
        <v>157.129</v>
      </c>
      <c r="BL9" s="48" t="s">
        <v>94</v>
      </c>
      <c r="BM9" s="45">
        <v>156.913</v>
      </c>
      <c r="BN9" s="28" t="s">
        <v>95</v>
      </c>
      <c r="BO9" s="29">
        <v>156.905</v>
      </c>
      <c r="BP9" s="55" t="s">
        <v>96</v>
      </c>
      <c r="BQ9" s="54">
        <v>28.336</v>
      </c>
      <c r="BR9" s="55" t="s">
        <v>97</v>
      </c>
      <c r="BS9" s="62">
        <v>157.313</v>
      </c>
      <c r="BY9" s="1"/>
      <c r="BZ9" s="214"/>
      <c r="CA9" s="204"/>
      <c r="CB9" s="204"/>
      <c r="CC9" s="205"/>
      <c r="CD9" s="205"/>
      <c r="CE9" s="210" t="s">
        <v>98</v>
      </c>
      <c r="CF9" s="205"/>
      <c r="CG9" s="205"/>
      <c r="CH9" s="204"/>
      <c r="CI9" s="208" t="s">
        <v>99</v>
      </c>
      <c r="CJ9" s="211"/>
      <c r="CK9" s="1"/>
    </row>
    <row r="10" spans="1:89" ht="23.25" customHeight="1">
      <c r="A10" s="197"/>
      <c r="B10" s="212"/>
      <c r="C10" s="196"/>
      <c r="D10" s="196"/>
      <c r="E10" s="196"/>
      <c r="F10" s="196"/>
      <c r="G10" s="196"/>
      <c r="H10" s="196"/>
      <c r="I10" s="196"/>
      <c r="J10" s="196"/>
      <c r="K10" s="196"/>
      <c r="L10" s="213"/>
      <c r="M10" s="197"/>
      <c r="N10" s="197"/>
      <c r="Q10" s="197"/>
      <c r="R10" s="46"/>
      <c r="S10" s="47"/>
      <c r="T10" s="55" t="s">
        <v>81</v>
      </c>
      <c r="U10" s="56">
        <f>U9-27.763+156.743</f>
        <v>156.015</v>
      </c>
      <c r="V10" s="26"/>
      <c r="W10" s="27"/>
      <c r="X10" s="28"/>
      <c r="Y10" s="29"/>
      <c r="Z10" s="32" t="s">
        <v>100</v>
      </c>
      <c r="AA10" s="51">
        <v>156.361</v>
      </c>
      <c r="AB10" s="30"/>
      <c r="AC10" s="43"/>
      <c r="AP10" s="266"/>
      <c r="AQ10" s="375"/>
      <c r="AR10" s="266"/>
      <c r="AS10" s="376"/>
      <c r="AT10" s="266"/>
      <c r="AU10" s="266"/>
      <c r="AV10" s="266"/>
      <c r="BH10" s="50"/>
      <c r="BI10" s="51"/>
      <c r="BJ10" s="32" t="s">
        <v>81</v>
      </c>
      <c r="BK10" s="44">
        <f>BK9-156.743+27.763</f>
        <v>28.148999999999997</v>
      </c>
      <c r="BL10" s="57"/>
      <c r="BM10" s="19"/>
      <c r="BN10" s="28"/>
      <c r="BO10" s="29"/>
      <c r="BP10" s="55" t="s">
        <v>81</v>
      </c>
      <c r="BQ10" s="54">
        <v>157.316</v>
      </c>
      <c r="BR10" s="55"/>
      <c r="BS10" s="62"/>
      <c r="BY10" s="1"/>
      <c r="BZ10" s="212"/>
      <c r="CA10" s="196"/>
      <c r="CB10" s="196"/>
      <c r="CC10" s="196"/>
      <c r="CD10" s="196"/>
      <c r="CE10" s="355"/>
      <c r="CF10" s="196"/>
      <c r="CG10" s="196"/>
      <c r="CH10" s="196"/>
      <c r="CI10" s="196"/>
      <c r="CJ10" s="213"/>
      <c r="CK10" s="1"/>
    </row>
    <row r="11" spans="1:89" ht="22.5" customHeight="1" thickBot="1">
      <c r="A11" s="197"/>
      <c r="B11" s="214"/>
      <c r="C11" s="204"/>
      <c r="D11" s="204"/>
      <c r="E11" s="204"/>
      <c r="F11" s="204"/>
      <c r="G11" s="258"/>
      <c r="H11" s="204"/>
      <c r="I11" s="204"/>
      <c r="J11" s="204"/>
      <c r="K11" s="204"/>
      <c r="L11" s="211"/>
      <c r="M11" s="197"/>
      <c r="N11" s="197"/>
      <c r="Q11" s="197"/>
      <c r="R11" s="58"/>
      <c r="S11" s="63"/>
      <c r="T11" s="60"/>
      <c r="U11" s="59"/>
      <c r="V11" s="60"/>
      <c r="W11" s="63"/>
      <c r="X11" s="60"/>
      <c r="Y11" s="59"/>
      <c r="Z11" s="64"/>
      <c r="AA11" s="346"/>
      <c r="AB11" s="64"/>
      <c r="AC11" s="65"/>
      <c r="AP11" s="266"/>
      <c r="AQ11" s="266"/>
      <c r="AR11" s="266"/>
      <c r="AS11" s="331" t="s">
        <v>101</v>
      </c>
      <c r="AT11" s="266"/>
      <c r="AU11" s="266"/>
      <c r="AV11" s="266"/>
      <c r="BH11" s="66"/>
      <c r="BI11" s="346"/>
      <c r="BJ11" s="67"/>
      <c r="BK11" s="347"/>
      <c r="BL11" s="64"/>
      <c r="BM11" s="68"/>
      <c r="BN11" s="64"/>
      <c r="BO11" s="69"/>
      <c r="BP11" s="64"/>
      <c r="BQ11" s="68"/>
      <c r="BR11" s="60"/>
      <c r="BS11" s="61"/>
      <c r="BY11" s="1"/>
      <c r="BZ11" s="214"/>
      <c r="CA11" s="204"/>
      <c r="CB11" s="204"/>
      <c r="CC11" s="204"/>
      <c r="CD11" s="250"/>
      <c r="CE11" s="204"/>
      <c r="CF11" s="204"/>
      <c r="CG11" s="204"/>
      <c r="CH11" s="204"/>
      <c r="CI11" s="204"/>
      <c r="CJ11" s="211"/>
      <c r="CK11" s="1"/>
    </row>
    <row r="12" spans="1:89" ht="18" customHeight="1">
      <c r="A12" s="197"/>
      <c r="B12" s="202"/>
      <c r="C12" s="208" t="s">
        <v>102</v>
      </c>
      <c r="D12" s="204"/>
      <c r="E12" s="248" t="s">
        <v>103</v>
      </c>
      <c r="F12" s="363" t="s">
        <v>104</v>
      </c>
      <c r="G12" s="30"/>
      <c r="H12" s="204"/>
      <c r="I12" s="204"/>
      <c r="J12" s="158" t="s">
        <v>105</v>
      </c>
      <c r="K12" s="215" t="s">
        <v>106</v>
      </c>
      <c r="L12" s="209"/>
      <c r="M12" s="197"/>
      <c r="N12" s="197"/>
      <c r="O12" s="197"/>
      <c r="P12" s="70"/>
      <c r="Q12" s="70"/>
      <c r="R12" s="70"/>
      <c r="S12" s="70"/>
      <c r="T12" s="70"/>
      <c r="U12" s="70"/>
      <c r="V12" s="70"/>
      <c r="W12" s="70"/>
      <c r="X12" s="70"/>
      <c r="Y12" s="70"/>
      <c r="AP12" s="266"/>
      <c r="AQ12" s="266"/>
      <c r="AR12" s="266"/>
      <c r="AS12" s="302" t="s">
        <v>107</v>
      </c>
      <c r="AT12" s="266"/>
      <c r="AU12" s="266"/>
      <c r="AV12" s="266"/>
      <c r="AW12" s="71"/>
      <c r="BY12" s="1"/>
      <c r="BZ12" s="202"/>
      <c r="CA12" s="208" t="s">
        <v>102</v>
      </c>
      <c r="CB12" s="204"/>
      <c r="CC12" s="248" t="s">
        <v>108</v>
      </c>
      <c r="CD12" s="363" t="s">
        <v>104</v>
      </c>
      <c r="CE12" s="30"/>
      <c r="CF12" s="204"/>
      <c r="CG12" s="204"/>
      <c r="CH12" s="158" t="s">
        <v>105</v>
      </c>
      <c r="CI12" s="215" t="s">
        <v>106</v>
      </c>
      <c r="CJ12" s="209"/>
      <c r="CK12" s="1"/>
    </row>
    <row r="13" spans="1:89" ht="18" customHeight="1">
      <c r="A13" s="197"/>
      <c r="B13" s="202"/>
      <c r="C13" s="208" t="s">
        <v>109</v>
      </c>
      <c r="D13" s="204"/>
      <c r="E13" s="249" t="s">
        <v>110</v>
      </c>
      <c r="F13" s="250" t="s">
        <v>111</v>
      </c>
      <c r="G13" s="204"/>
      <c r="H13" s="204"/>
      <c r="I13" s="216"/>
      <c r="J13" s="158" t="s">
        <v>112</v>
      </c>
      <c r="K13" s="215" t="s">
        <v>113</v>
      </c>
      <c r="L13" s="209"/>
      <c r="M13" s="197"/>
      <c r="N13" s="197"/>
      <c r="O13" s="197"/>
      <c r="AS13" s="302" t="s">
        <v>114</v>
      </c>
      <c r="BT13" s="70"/>
      <c r="BU13" s="70"/>
      <c r="BY13" s="1"/>
      <c r="BZ13" s="202"/>
      <c r="CA13" s="208" t="s">
        <v>109</v>
      </c>
      <c r="CB13" s="204"/>
      <c r="CC13" s="249" t="s">
        <v>115</v>
      </c>
      <c r="CD13" s="250" t="s">
        <v>111</v>
      </c>
      <c r="CE13" s="204"/>
      <c r="CF13" s="204"/>
      <c r="CG13" s="216"/>
      <c r="CH13" s="158" t="s">
        <v>112</v>
      </c>
      <c r="CI13" s="215" t="s">
        <v>113</v>
      </c>
      <c r="CJ13" s="209"/>
      <c r="CK13" s="1"/>
    </row>
    <row r="14" spans="1:89" ht="18" customHeight="1" thickBot="1">
      <c r="A14" s="197"/>
      <c r="B14" s="217"/>
      <c r="C14" s="218"/>
      <c r="D14" s="218"/>
      <c r="E14" s="218"/>
      <c r="F14" s="218"/>
      <c r="G14" s="218"/>
      <c r="H14" s="218"/>
      <c r="I14" s="218"/>
      <c r="J14" s="218"/>
      <c r="K14" s="218"/>
      <c r="L14" s="219"/>
      <c r="M14" s="197"/>
      <c r="N14" s="197"/>
      <c r="O14" s="197"/>
      <c r="P14" s="70"/>
      <c r="Q14" s="70"/>
      <c r="R14" s="70"/>
      <c r="S14" s="70"/>
      <c r="T14" s="70"/>
      <c r="U14" s="70"/>
      <c r="V14" s="70"/>
      <c r="W14" s="70"/>
      <c r="Y14" s="70"/>
      <c r="AW14" s="71"/>
      <c r="BY14" s="1"/>
      <c r="BZ14" s="217"/>
      <c r="CA14" s="218"/>
      <c r="CB14" s="218"/>
      <c r="CC14" s="218"/>
      <c r="CD14" s="218"/>
      <c r="CE14" s="218"/>
      <c r="CF14" s="218"/>
      <c r="CG14" s="218"/>
      <c r="CH14" s="218"/>
      <c r="CI14" s="218"/>
      <c r="CJ14" s="219"/>
      <c r="CK14" s="1"/>
    </row>
    <row r="15" spans="1:89" s="72" customFormat="1" ht="18" customHeight="1" thickTop="1">
      <c r="A15" s="197"/>
      <c r="B15" s="70"/>
      <c r="C15" s="70"/>
      <c r="D15"/>
      <c r="E15"/>
      <c r="F15"/>
      <c r="G15"/>
      <c r="H15"/>
      <c r="I15"/>
      <c r="J15" s="70"/>
      <c r="K15" s="70"/>
      <c r="L15"/>
      <c r="M15" s="197"/>
      <c r="N15" s="197"/>
      <c r="O15" s="197"/>
      <c r="AP15"/>
      <c r="AQ15"/>
      <c r="AR15"/>
      <c r="AT15"/>
      <c r="AU15" s="71"/>
      <c r="AV15"/>
      <c r="BC15" s="71"/>
      <c r="BD15" s="71"/>
      <c r="BP15" s="71"/>
      <c r="BY15" s="1"/>
      <c r="CB15" s="266"/>
      <c r="CC15" s="266"/>
      <c r="CD15" s="266"/>
      <c r="CE15" s="266"/>
      <c r="CF15" s="266"/>
      <c r="CG15" s="266"/>
      <c r="CI15" s="70"/>
      <c r="CJ15"/>
      <c r="CK15" s="1"/>
    </row>
    <row r="16" spans="1:89" s="72" customFormat="1" ht="18" customHeight="1">
      <c r="A16" s="197"/>
      <c r="B16" s="197"/>
      <c r="C16" s="197"/>
      <c r="D16" s="266"/>
      <c r="E16" s="266"/>
      <c r="F16" s="266"/>
      <c r="G16" s="266"/>
      <c r="H16" s="266"/>
      <c r="I16" s="266"/>
      <c r="J16" s="197"/>
      <c r="K16" s="197"/>
      <c r="L16" s="197"/>
      <c r="M16" s="197"/>
      <c r="N16" s="197"/>
      <c r="O16" s="197"/>
      <c r="AN16"/>
      <c r="BD16" s="71"/>
      <c r="BP16" s="71"/>
      <c r="BY16" s="1"/>
      <c r="CB16" s="336"/>
      <c r="CC16" s="336"/>
      <c r="CD16" s="336"/>
      <c r="CE16" s="336"/>
      <c r="CF16" s="336"/>
      <c r="CG16" s="336"/>
      <c r="CI16" s="70"/>
      <c r="CJ16"/>
      <c r="CK16" s="1"/>
    </row>
    <row r="17" spans="1:89" ht="18" customHeight="1">
      <c r="A17" s="197"/>
      <c r="B17" s="197"/>
      <c r="C17" s="197"/>
      <c r="D17" s="266"/>
      <c r="E17" s="266"/>
      <c r="F17" s="266"/>
      <c r="G17" s="266"/>
      <c r="H17" s="266"/>
      <c r="I17" s="266"/>
      <c r="J17" s="197"/>
      <c r="K17" s="197"/>
      <c r="L17" s="197"/>
      <c r="M17" s="197"/>
      <c r="N17" s="197"/>
      <c r="O17" s="197"/>
      <c r="V17" s="70"/>
      <c r="AE17" s="71"/>
      <c r="AF17" s="71"/>
      <c r="AH17" s="71"/>
      <c r="AI17" s="71"/>
      <c r="AJ17" s="71"/>
      <c r="AK17" s="71"/>
      <c r="AL17" s="72"/>
      <c r="AP17" s="72"/>
      <c r="AR17" s="72"/>
      <c r="AS17" s="298"/>
      <c r="AT17" s="72"/>
      <c r="AU17" s="72"/>
      <c r="AW17" s="71"/>
      <c r="BC17" s="71"/>
      <c r="BQ17" s="71"/>
      <c r="BY17" s="1"/>
      <c r="CB17" s="337"/>
      <c r="CC17" s="337"/>
      <c r="CD17" s="26"/>
      <c r="CE17" s="26"/>
      <c r="CF17" s="337"/>
      <c r="CG17" s="337"/>
      <c r="CI17" s="70"/>
      <c r="CK17" s="1"/>
    </row>
    <row r="18" spans="1:89" ht="18" customHeight="1">
      <c r="A18" s="197"/>
      <c r="B18" s="197"/>
      <c r="C18" s="197"/>
      <c r="D18" s="336"/>
      <c r="E18" s="336"/>
      <c r="F18" s="336"/>
      <c r="G18" s="336"/>
      <c r="H18" s="336"/>
      <c r="I18" s="336"/>
      <c r="J18" s="197"/>
      <c r="K18" s="197"/>
      <c r="L18" s="197"/>
      <c r="M18" s="197"/>
      <c r="N18" s="197"/>
      <c r="O18" s="197"/>
      <c r="U18" s="70"/>
      <c r="V18" s="70"/>
      <c r="W18" s="70"/>
      <c r="AA18" s="71"/>
      <c r="AE18" s="71"/>
      <c r="AL18" s="71"/>
      <c r="AV18" s="71"/>
      <c r="AW18" s="71"/>
      <c r="AX18" s="71"/>
      <c r="AY18" s="71"/>
      <c r="AZ18" s="71"/>
      <c r="BF18" s="71"/>
      <c r="BM18" s="361">
        <v>156.986</v>
      </c>
      <c r="BQ18" s="71"/>
      <c r="BY18" s="1"/>
      <c r="BZ18" s="1"/>
      <c r="CA18" s="1"/>
      <c r="CB18" s="26"/>
      <c r="CC18" s="270"/>
      <c r="CD18" s="207"/>
      <c r="CE18" s="207"/>
      <c r="CF18" s="26"/>
      <c r="CG18" s="270"/>
      <c r="CH18" s="1"/>
      <c r="CK18" s="1"/>
    </row>
    <row r="19" spans="4:87" ht="18" customHeight="1">
      <c r="D19" s="337"/>
      <c r="E19" s="337"/>
      <c r="F19" s="26"/>
      <c r="G19" s="26"/>
      <c r="H19" s="337"/>
      <c r="I19" s="337"/>
      <c r="U19" s="70"/>
      <c r="V19" s="70"/>
      <c r="W19" s="70"/>
      <c r="AA19" s="71"/>
      <c r="AC19" s="71"/>
      <c r="AL19" s="71"/>
      <c r="AP19" s="296"/>
      <c r="AR19" s="71"/>
      <c r="AT19" s="71"/>
      <c r="BK19" s="71"/>
      <c r="BQ19" s="71"/>
      <c r="CB19" s="334"/>
      <c r="CC19" s="338"/>
      <c r="CD19" s="207"/>
      <c r="CE19" s="207"/>
      <c r="CF19" s="334"/>
      <c r="CG19" s="338"/>
      <c r="CH19" s="70"/>
      <c r="CI19" s="82" t="s">
        <v>116</v>
      </c>
    </row>
    <row r="20" spans="4:86" ht="18" customHeight="1">
      <c r="D20" s="334"/>
      <c r="E20" s="338"/>
      <c r="F20" s="207"/>
      <c r="G20" s="207"/>
      <c r="H20" s="334"/>
      <c r="I20" s="338"/>
      <c r="P20" s="266"/>
      <c r="U20" s="70"/>
      <c r="V20" s="70"/>
      <c r="W20" s="70"/>
      <c r="AL20" s="71"/>
      <c r="AM20" s="73"/>
      <c r="AQ20" s="298"/>
      <c r="AY20" s="73"/>
      <c r="BI20" s="73"/>
      <c r="BW20" s="71"/>
      <c r="CB20" s="26"/>
      <c r="CC20" s="270"/>
      <c r="CD20" s="207"/>
      <c r="CE20" s="207"/>
      <c r="CF20" s="26"/>
      <c r="CG20" s="270"/>
      <c r="CH20" s="70"/>
    </row>
    <row r="21" spans="4:88" ht="18" customHeight="1">
      <c r="D21" s="334"/>
      <c r="E21" s="338"/>
      <c r="F21" s="207"/>
      <c r="G21" s="207"/>
      <c r="H21" s="334"/>
      <c r="I21" s="338"/>
      <c r="U21" s="70"/>
      <c r="W21" s="70"/>
      <c r="AM21" s="71"/>
      <c r="AO21" s="276" t="s">
        <v>117</v>
      </c>
      <c r="AP21" s="73"/>
      <c r="AY21" s="71"/>
      <c r="BF21" s="71"/>
      <c r="BI21" s="71"/>
      <c r="BW21" s="359">
        <v>157.102</v>
      </c>
      <c r="CB21" s="335"/>
      <c r="CC21" s="339"/>
      <c r="CD21" s="207"/>
      <c r="CE21" s="207"/>
      <c r="CF21" s="335"/>
      <c r="CG21" s="339"/>
      <c r="CH21" s="70"/>
      <c r="CJ21" s="81"/>
    </row>
    <row r="22" spans="4:86" ht="18" customHeight="1">
      <c r="D22" s="334"/>
      <c r="E22" s="338"/>
      <c r="F22" s="207"/>
      <c r="G22" s="207"/>
      <c r="H22" s="334"/>
      <c r="I22" s="338"/>
      <c r="T22" s="70"/>
      <c r="AA22" s="71"/>
      <c r="AB22" s="71"/>
      <c r="AC22" s="84"/>
      <c r="AD22" s="71"/>
      <c r="AL22" s="275"/>
      <c r="AO22" s="72"/>
      <c r="BK22" s="71"/>
      <c r="BL22" s="296"/>
      <c r="BQ22" s="74"/>
      <c r="BV22" s="71"/>
      <c r="CB22" s="207"/>
      <c r="CC22" s="207"/>
      <c r="CD22" s="207"/>
      <c r="CE22" s="207"/>
      <c r="CF22" s="207"/>
      <c r="CG22" s="207"/>
      <c r="CH22" s="70"/>
    </row>
    <row r="23" spans="4:82" ht="18" customHeight="1">
      <c r="D23" s="335"/>
      <c r="E23" s="339"/>
      <c r="F23" s="207"/>
      <c r="G23" s="207"/>
      <c r="H23" s="335"/>
      <c r="I23" s="339"/>
      <c r="U23" s="70"/>
      <c r="V23" s="70"/>
      <c r="W23" s="70"/>
      <c r="X23" s="71"/>
      <c r="AB23" s="71"/>
      <c r="AC23" s="70"/>
      <c r="AD23" s="70"/>
      <c r="AK23" s="271"/>
      <c r="AO23" s="276" t="s">
        <v>118</v>
      </c>
      <c r="BC23" s="70"/>
      <c r="BF23" s="396"/>
      <c r="BG23" s="388" t="s">
        <v>73</v>
      </c>
      <c r="BL23" s="70"/>
      <c r="BO23" s="271"/>
      <c r="BP23" s="71"/>
      <c r="CD23" s="71"/>
    </row>
    <row r="24" spans="4:85" ht="18" customHeight="1">
      <c r="D24" s="335"/>
      <c r="E24" s="340"/>
      <c r="F24" s="207"/>
      <c r="G24" s="207"/>
      <c r="H24" s="335"/>
      <c r="I24" s="340"/>
      <c r="S24" s="71"/>
      <c r="V24" s="71"/>
      <c r="AH24" s="71"/>
      <c r="AI24" s="359">
        <v>156.628</v>
      </c>
      <c r="AK24" s="71"/>
      <c r="AP24" s="74">
        <v>8</v>
      </c>
      <c r="AY24" s="74"/>
      <c r="AZ24" s="74">
        <v>9</v>
      </c>
      <c r="BB24" s="74">
        <v>10</v>
      </c>
      <c r="BG24" s="397" t="s">
        <v>119</v>
      </c>
      <c r="BO24" s="71"/>
      <c r="CD24" s="70"/>
      <c r="CE24" s="70"/>
      <c r="CF24" s="70"/>
      <c r="CG24" s="70"/>
    </row>
    <row r="25" spans="28:86" ht="18" customHeight="1">
      <c r="AB25" s="71"/>
      <c r="AC25" s="275"/>
      <c r="AF25" s="75"/>
      <c r="AK25" s="71"/>
      <c r="AM25" s="71"/>
      <c r="AP25" s="71"/>
      <c r="AS25" s="71"/>
      <c r="AZ25" s="71"/>
      <c r="BB25" s="71"/>
      <c r="BD25" s="71"/>
      <c r="BI25" s="71"/>
      <c r="BJ25" s="71"/>
      <c r="BK25" s="71"/>
      <c r="BM25" s="70"/>
      <c r="BV25" s="71"/>
      <c r="CB25" s="71"/>
      <c r="CD25" s="70"/>
      <c r="CE25" s="70"/>
      <c r="CG25" s="70"/>
      <c r="CH25" s="70"/>
    </row>
    <row r="26" spans="20:86" ht="18" customHeight="1">
      <c r="T26" s="71"/>
      <c r="U26" s="70"/>
      <c r="V26" s="71"/>
      <c r="W26" s="76" t="s">
        <v>68</v>
      </c>
      <c r="AA26" s="71"/>
      <c r="AQ26" s="76"/>
      <c r="AR26" s="71"/>
      <c r="BD26" s="71"/>
      <c r="BJ26" s="71"/>
      <c r="BK26" s="80"/>
      <c r="BL26" s="71"/>
      <c r="BN26" s="71"/>
      <c r="BR26" s="271"/>
      <c r="BS26" s="271"/>
      <c r="BV26" s="71"/>
      <c r="BY26" s="388" t="s">
        <v>93</v>
      </c>
      <c r="CD26" s="70"/>
      <c r="CE26" s="70"/>
      <c r="CF26" s="70"/>
      <c r="CH26" s="70"/>
    </row>
    <row r="27" spans="20:84" ht="18" customHeight="1">
      <c r="T27" s="271"/>
      <c r="AH27" s="71"/>
      <c r="AK27" s="75">
        <v>7</v>
      </c>
      <c r="AM27" s="75"/>
      <c r="AN27" s="75"/>
      <c r="AU27" s="75"/>
      <c r="BL27" s="271">
        <v>11</v>
      </c>
      <c r="BR27" s="71"/>
      <c r="BS27" s="71"/>
      <c r="CC27" s="70"/>
      <c r="CD27" s="70"/>
      <c r="CE27" s="70"/>
      <c r="CF27" s="70"/>
    </row>
    <row r="28" spans="6:83" ht="18" customHeight="1">
      <c r="F28" s="272"/>
      <c r="G28" s="272"/>
      <c r="H28" s="71"/>
      <c r="J28" s="71"/>
      <c r="M28" s="71"/>
      <c r="Q28" s="71"/>
      <c r="U28" s="71"/>
      <c r="X28" s="71"/>
      <c r="AB28" s="76"/>
      <c r="AC28" s="71"/>
      <c r="AD28" s="71"/>
      <c r="AK28" s="71"/>
      <c r="AS28" s="83"/>
      <c r="AX28" s="71"/>
      <c r="BM28" s="71"/>
      <c r="BO28" s="70"/>
      <c r="BP28" s="71"/>
      <c r="BR28" s="71"/>
      <c r="BT28" s="71"/>
      <c r="BU28" s="75"/>
      <c r="BW28" s="274"/>
      <c r="BY28" s="71"/>
      <c r="CA28" s="78"/>
      <c r="CC28" s="71"/>
      <c r="CE28" s="71"/>
    </row>
    <row r="29" spans="4:88" ht="18" customHeight="1">
      <c r="D29" s="79"/>
      <c r="E29" s="385" t="s">
        <v>63</v>
      </c>
      <c r="F29" s="197"/>
      <c r="S29" s="75"/>
      <c r="T29" s="70"/>
      <c r="U29" s="75"/>
      <c r="V29" s="71"/>
      <c r="X29" s="84" t="s">
        <v>67</v>
      </c>
      <c r="AD29" s="76"/>
      <c r="BO29" s="71"/>
      <c r="BQ29" s="71"/>
      <c r="BR29" s="71"/>
      <c r="BX29" s="388" t="s">
        <v>74</v>
      </c>
      <c r="BY29" s="271">
        <v>16</v>
      </c>
      <c r="CI29" s="82" t="s">
        <v>97</v>
      </c>
      <c r="CJ29" s="81"/>
    </row>
    <row r="30" spans="6:69" ht="18" customHeight="1">
      <c r="F30" s="273"/>
      <c r="M30" s="75">
        <v>1</v>
      </c>
      <c r="P30" s="71"/>
      <c r="S30" s="271">
        <v>3</v>
      </c>
      <c r="T30" s="71"/>
      <c r="U30" s="71"/>
      <c r="W30" s="71"/>
      <c r="AA30" s="71"/>
      <c r="AC30" s="75"/>
      <c r="AD30" s="71"/>
      <c r="AG30" s="83"/>
      <c r="AH30" s="83"/>
      <c r="BG30" s="362" t="s">
        <v>94</v>
      </c>
      <c r="BP30" s="80"/>
      <c r="BQ30" s="271">
        <v>14</v>
      </c>
    </row>
    <row r="31" spans="1:89" ht="18" customHeight="1">
      <c r="A31" s="81"/>
      <c r="B31" s="81"/>
      <c r="F31" s="197"/>
      <c r="M31" s="71"/>
      <c r="P31" s="71"/>
      <c r="R31" s="271"/>
      <c r="S31" s="71"/>
      <c r="T31" s="271"/>
      <c r="W31" s="271"/>
      <c r="AB31" s="71"/>
      <c r="AR31" s="75"/>
      <c r="AS31" s="83"/>
      <c r="BN31" s="71"/>
      <c r="BP31" s="71"/>
      <c r="BQ31" s="71"/>
      <c r="BS31" s="71"/>
      <c r="BU31" s="71"/>
      <c r="BW31" s="75"/>
      <c r="BX31" s="71"/>
      <c r="BY31" s="71"/>
      <c r="BZ31" s="71"/>
      <c r="CA31" s="71"/>
      <c r="CJ31" s="81"/>
      <c r="CK31" s="81"/>
    </row>
    <row r="32" spans="22:84" ht="18" customHeight="1">
      <c r="V32" s="71"/>
      <c r="W32" s="76" t="s">
        <v>88</v>
      </c>
      <c r="BR32" s="71"/>
      <c r="BS32" s="271">
        <v>15</v>
      </c>
      <c r="BV32" s="71"/>
      <c r="BX32" s="271"/>
      <c r="CE32" s="71"/>
      <c r="CF32" s="71"/>
    </row>
    <row r="33" spans="3:81" ht="18" customHeight="1">
      <c r="C33" s="85" t="s">
        <v>86</v>
      </c>
      <c r="K33" s="386" t="s">
        <v>100</v>
      </c>
      <c r="M33" s="75"/>
      <c r="U33" s="71"/>
      <c r="V33" s="71"/>
      <c r="W33" s="71"/>
      <c r="X33" s="71"/>
      <c r="AC33" s="71"/>
      <c r="AE33" s="71"/>
      <c r="BK33" s="299" t="s">
        <v>120</v>
      </c>
      <c r="BN33" s="71"/>
      <c r="BP33" s="71"/>
      <c r="BU33" s="71"/>
      <c r="BX33" s="71"/>
      <c r="BY33" s="75"/>
      <c r="CA33" s="71"/>
      <c r="CB33" s="71"/>
      <c r="CC33" s="71"/>
    </row>
    <row r="34" spans="1:79" ht="18" customHeight="1">
      <c r="A34" s="81"/>
      <c r="J34" s="71"/>
      <c r="K34" s="71"/>
      <c r="L34" s="71"/>
      <c r="M34" s="71"/>
      <c r="P34" s="71"/>
      <c r="Q34" s="71"/>
      <c r="R34" s="71"/>
      <c r="S34" s="71"/>
      <c r="T34" s="71"/>
      <c r="U34" s="71"/>
      <c r="X34" s="271"/>
      <c r="AC34" s="271"/>
      <c r="AE34" s="271"/>
      <c r="AS34" s="83"/>
      <c r="BN34" s="71"/>
      <c r="BP34" s="271">
        <v>13</v>
      </c>
      <c r="BS34" s="71"/>
      <c r="BU34" s="71"/>
      <c r="BW34" s="71"/>
      <c r="BX34" s="71"/>
      <c r="BY34" s="71"/>
      <c r="CA34" s="71"/>
    </row>
    <row r="35" spans="13:79" ht="18" customHeight="1">
      <c r="M35" s="75">
        <v>2</v>
      </c>
      <c r="R35" s="84"/>
      <c r="S35" s="271">
        <v>4</v>
      </c>
      <c r="T35" s="71"/>
      <c r="AA35" s="71"/>
      <c r="AC35" s="76" t="s">
        <v>89</v>
      </c>
      <c r="BR35" s="71"/>
      <c r="BW35" s="75"/>
      <c r="CA35" s="78"/>
    </row>
    <row r="36" spans="11:71" ht="18" customHeight="1">
      <c r="K36" s="387" t="s">
        <v>82</v>
      </c>
      <c r="S36" s="71"/>
      <c r="T36" s="71"/>
      <c r="U36" s="71"/>
      <c r="V36" s="71"/>
      <c r="W36" s="71"/>
      <c r="X36" s="71"/>
      <c r="BI36" s="80" t="s">
        <v>76</v>
      </c>
      <c r="BL36" s="71"/>
      <c r="BN36" s="71"/>
      <c r="BS36" s="71"/>
    </row>
    <row r="37" spans="6:77" ht="18" customHeight="1">
      <c r="F37" s="79"/>
      <c r="H37" s="71"/>
      <c r="O37" s="75"/>
      <c r="Q37" s="71"/>
      <c r="R37" s="71"/>
      <c r="S37" s="71"/>
      <c r="T37" s="77"/>
      <c r="U37" s="75">
        <v>5</v>
      </c>
      <c r="V37" s="71"/>
      <c r="X37" s="71"/>
      <c r="Y37" s="71"/>
      <c r="AH37" s="71"/>
      <c r="AS37" s="71"/>
      <c r="AT37" s="71"/>
      <c r="AX37" s="71"/>
      <c r="BG37" s="71"/>
      <c r="BK37" s="71"/>
      <c r="BL37" s="71"/>
      <c r="BM37" s="71"/>
      <c r="BU37" s="75"/>
      <c r="BY37" s="71"/>
    </row>
    <row r="38" spans="1:79" ht="18" customHeight="1">
      <c r="A38" s="81"/>
      <c r="G38" s="295"/>
      <c r="I38" s="71"/>
      <c r="U38" s="76"/>
      <c r="AD38" s="388" t="s">
        <v>90</v>
      </c>
      <c r="AS38" s="71"/>
      <c r="AT38" s="271"/>
      <c r="BI38" s="78"/>
      <c r="BK38" s="80"/>
      <c r="BL38" s="271">
        <v>12</v>
      </c>
      <c r="BM38" s="71"/>
      <c r="CA38" s="78"/>
    </row>
    <row r="39" spans="1:89" ht="18" customHeight="1">
      <c r="A39" s="81"/>
      <c r="H39" s="83"/>
      <c r="I39" s="71"/>
      <c r="X39" s="71"/>
      <c r="Y39" s="71"/>
      <c r="AJ39" s="71"/>
      <c r="AZ39" s="71"/>
      <c r="BE39" s="71"/>
      <c r="BF39" s="299" t="s">
        <v>95</v>
      </c>
      <c r="BL39" s="71"/>
      <c r="BM39" s="71"/>
      <c r="BN39" s="71"/>
      <c r="BP39" s="80"/>
      <c r="BQ39" s="71"/>
      <c r="CK39" s="81"/>
    </row>
    <row r="40" spans="7:71" ht="18" customHeight="1">
      <c r="G40" s="277"/>
      <c r="H40" s="71"/>
      <c r="I40" s="71"/>
      <c r="R40" s="75"/>
      <c r="S40" s="71"/>
      <c r="T40" s="71"/>
      <c r="U40" s="71"/>
      <c r="V40" s="71"/>
      <c r="X40" s="71"/>
      <c r="Y40" s="71"/>
      <c r="AD40" s="71"/>
      <c r="AH40" s="71"/>
      <c r="AS40" s="71"/>
      <c r="AV40" s="276"/>
      <c r="AZ40" s="71"/>
      <c r="BE40" s="71"/>
      <c r="BI40" s="71"/>
      <c r="BK40" s="71"/>
      <c r="BL40" s="73"/>
      <c r="BM40" s="70"/>
      <c r="BN40" s="73"/>
      <c r="BS40" s="75"/>
    </row>
    <row r="41" spans="7:31" ht="18" customHeight="1">
      <c r="G41" s="71"/>
      <c r="H41" s="71"/>
      <c r="S41" s="71"/>
      <c r="AA41" s="71"/>
      <c r="AD41" s="74">
        <v>6</v>
      </c>
      <c r="AE41" s="71"/>
    </row>
    <row r="42" spans="8:73" ht="18" customHeight="1">
      <c r="H42" s="71"/>
      <c r="O42" s="71"/>
      <c r="T42" s="71"/>
      <c r="U42" s="71"/>
      <c r="V42" s="71"/>
      <c r="AA42" s="71"/>
      <c r="AC42" s="71"/>
      <c r="AV42" s="276"/>
      <c r="BG42" s="387" t="s">
        <v>92</v>
      </c>
      <c r="BH42" s="398" t="s">
        <v>121</v>
      </c>
      <c r="BJ42" s="71"/>
      <c r="BQ42" s="71"/>
      <c r="BR42" s="71"/>
      <c r="BU42" s="297"/>
    </row>
    <row r="43" spans="5:82" ht="18" customHeight="1">
      <c r="E43" s="272"/>
      <c r="H43" s="71"/>
      <c r="I43" s="71"/>
      <c r="Q43" s="71"/>
      <c r="Y43" s="71"/>
      <c r="Z43" s="71"/>
      <c r="AA43" s="71"/>
      <c r="AC43" s="71"/>
      <c r="AL43" s="71"/>
      <c r="BA43" s="71"/>
      <c r="BC43" s="71"/>
      <c r="BD43" s="71"/>
      <c r="BJ43" s="71"/>
      <c r="BQ43" s="74"/>
      <c r="BZ43" s="71"/>
      <c r="CA43" s="71"/>
      <c r="CD43" s="71"/>
    </row>
    <row r="44" spans="7:82" ht="18" customHeight="1">
      <c r="G44" s="71"/>
      <c r="H44" s="71"/>
      <c r="I44" s="71"/>
      <c r="N44" s="358" t="s">
        <v>122</v>
      </c>
      <c r="U44" s="74"/>
      <c r="X44" s="74"/>
      <c r="AA44" s="70"/>
      <c r="BZ44" s="71"/>
      <c r="CA44" s="71"/>
      <c r="CD44" s="71"/>
    </row>
    <row r="45" spans="2:82" ht="18" customHeight="1">
      <c r="B45" s="81"/>
      <c r="H45" s="71"/>
      <c r="U45" s="399" t="s">
        <v>123</v>
      </c>
      <c r="V45" s="71"/>
      <c r="X45" s="71"/>
      <c r="Y45" s="387" t="s">
        <v>69</v>
      </c>
      <c r="Z45" s="70"/>
      <c r="AA45" s="70"/>
      <c r="AC45" s="70"/>
      <c r="AD45" s="70"/>
      <c r="AE45" s="70"/>
      <c r="AF45" s="70"/>
      <c r="AJ45" s="71"/>
      <c r="AS45" s="301" t="s">
        <v>124</v>
      </c>
      <c r="BB45" s="71"/>
      <c r="BG45" s="71"/>
      <c r="BH45" s="70"/>
      <c r="BI45" s="71"/>
      <c r="BO45" s="71"/>
      <c r="BZ45" s="71"/>
      <c r="CA45" s="71"/>
      <c r="CD45" s="71"/>
    </row>
    <row r="46" spans="7:82" ht="18" customHeight="1">
      <c r="G46" s="71"/>
      <c r="H46" s="71"/>
      <c r="I46" s="71"/>
      <c r="P46" s="70"/>
      <c r="Q46" s="70"/>
      <c r="R46" s="70"/>
      <c r="S46" s="70"/>
      <c r="T46" s="70"/>
      <c r="U46" s="400" t="s">
        <v>125</v>
      </c>
      <c r="V46" s="70"/>
      <c r="W46" s="70"/>
      <c r="X46" s="70"/>
      <c r="Y46" s="70"/>
      <c r="Z46" s="74"/>
      <c r="AJ46" s="71"/>
      <c r="AL46" s="71"/>
      <c r="AM46" s="71"/>
      <c r="AS46" s="302" t="s">
        <v>126</v>
      </c>
      <c r="BA46" s="71"/>
      <c r="BC46" s="71"/>
      <c r="BD46" s="71"/>
      <c r="BL46" s="70"/>
      <c r="BM46" s="70"/>
      <c r="BP46" s="71"/>
      <c r="BZ46" s="71"/>
      <c r="CA46" s="71"/>
      <c r="CD46" s="71"/>
    </row>
    <row r="47" spans="3:82" ht="18" customHeight="1">
      <c r="C47" s="85" t="s">
        <v>87</v>
      </c>
      <c r="U47" s="400" t="s">
        <v>127</v>
      </c>
      <c r="AB47" s="70"/>
      <c r="AC47" s="70"/>
      <c r="AD47" s="70"/>
      <c r="AE47" s="70"/>
      <c r="AG47" s="70"/>
      <c r="AH47" s="70"/>
      <c r="AI47" s="70"/>
      <c r="AJ47" s="70"/>
      <c r="AK47" s="70"/>
      <c r="AL47" s="70"/>
      <c r="AM47" s="70"/>
      <c r="AS47" s="302" t="s">
        <v>128</v>
      </c>
      <c r="AY47" s="70"/>
      <c r="AZ47" s="70"/>
      <c r="BA47" s="70"/>
      <c r="BB47" s="70"/>
      <c r="BC47" s="70"/>
      <c r="BE47" s="70"/>
      <c r="BF47" s="70"/>
      <c r="BG47" s="70"/>
      <c r="BH47" s="74"/>
      <c r="BL47" s="74"/>
      <c r="BZ47" s="71"/>
      <c r="CA47" s="71"/>
      <c r="CD47" s="71"/>
    </row>
    <row r="48" spans="7:82" ht="18" customHeight="1">
      <c r="G48" s="71"/>
      <c r="U48" s="400" t="s">
        <v>129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BG48" s="70"/>
      <c r="BH48" s="70"/>
      <c r="BZ48" s="71"/>
      <c r="CA48" s="71"/>
      <c r="CD48" s="71"/>
    </row>
    <row r="49" spans="7:59" ht="18" customHeight="1">
      <c r="G49" s="71"/>
      <c r="U49" s="400" t="s">
        <v>130</v>
      </c>
      <c r="AB49" s="70"/>
      <c r="AC49" s="72"/>
      <c r="AD49" s="72"/>
      <c r="AF49" s="71"/>
      <c r="AL49" s="71"/>
      <c r="AN49" s="70"/>
      <c r="AO49" s="70"/>
      <c r="AP49" s="70"/>
      <c r="AQ49" s="70"/>
      <c r="AR49" s="70"/>
      <c r="AS49" s="70"/>
      <c r="AT49" s="70"/>
      <c r="AU49" s="70"/>
      <c r="AV49" s="70"/>
      <c r="AW49" s="71"/>
      <c r="BF49" s="70"/>
      <c r="BG49" s="70"/>
    </row>
    <row r="50" spans="21:69" ht="18" customHeight="1">
      <c r="U50" s="400" t="s">
        <v>131</v>
      </c>
      <c r="AE50" s="70"/>
      <c r="AF50" s="70"/>
      <c r="AG50" s="74"/>
      <c r="AH50" s="70"/>
      <c r="AI50" s="70"/>
      <c r="AJ50" s="70"/>
      <c r="AK50" s="70"/>
      <c r="AN50" s="70"/>
      <c r="AO50" s="70"/>
      <c r="AP50" s="70"/>
      <c r="AQ50" s="70"/>
      <c r="AR50" s="70"/>
      <c r="AS50" s="70"/>
      <c r="AV50" s="70"/>
      <c r="AW50" s="70"/>
      <c r="AX50" s="70"/>
      <c r="BE50" s="70"/>
      <c r="BF50" s="70"/>
      <c r="BG50" s="70"/>
      <c r="BO50" s="70"/>
      <c r="BP50" s="70"/>
      <c r="BQ50" s="70"/>
    </row>
    <row r="51" spans="2:88" ht="18" customHeight="1" thickBot="1">
      <c r="B51" s="86" t="s">
        <v>28</v>
      </c>
      <c r="C51" s="87" t="s">
        <v>132</v>
      </c>
      <c r="D51" s="87" t="s">
        <v>133</v>
      </c>
      <c r="E51" s="87" t="s">
        <v>134</v>
      </c>
      <c r="F51" s="88" t="s">
        <v>135</v>
      </c>
      <c r="G51" s="89"/>
      <c r="H51" s="87" t="s">
        <v>28</v>
      </c>
      <c r="I51" s="87" t="s">
        <v>132</v>
      </c>
      <c r="J51" s="87" t="s">
        <v>133</v>
      </c>
      <c r="K51" s="87" t="s">
        <v>134</v>
      </c>
      <c r="L51" s="88" t="s">
        <v>135</v>
      </c>
      <c r="M51" s="89"/>
      <c r="N51" s="87" t="s">
        <v>28</v>
      </c>
      <c r="O51" s="87" t="s">
        <v>132</v>
      </c>
      <c r="P51" s="87" t="s">
        <v>133</v>
      </c>
      <c r="Q51" s="87" t="s">
        <v>134</v>
      </c>
      <c r="R51" s="90" t="s">
        <v>135</v>
      </c>
      <c r="AA51" s="70"/>
      <c r="AB51" s="70"/>
      <c r="AC51" s="70"/>
      <c r="AI51" s="70"/>
      <c r="AL51" s="70"/>
      <c r="AM51" s="70"/>
      <c r="AN51" s="93" t="s">
        <v>28</v>
      </c>
      <c r="AO51" s="91" t="s">
        <v>132</v>
      </c>
      <c r="AP51" s="92" t="s">
        <v>133</v>
      </c>
      <c r="AQ51" s="87" t="s">
        <v>134</v>
      </c>
      <c r="AR51" s="255" t="s">
        <v>135</v>
      </c>
      <c r="AS51" s="94"/>
      <c r="AT51" s="95"/>
      <c r="AU51" s="322" t="s">
        <v>136</v>
      </c>
      <c r="AV51" s="322"/>
      <c r="AW51" s="95"/>
      <c r="AX51" s="96"/>
      <c r="BE51" s="70"/>
      <c r="BF51" s="70"/>
      <c r="BG51" s="70"/>
      <c r="BH51" s="208"/>
      <c r="BI51" s="208"/>
      <c r="BJ51" s="208"/>
      <c r="BK51" s="208"/>
      <c r="BL51" s="208"/>
      <c r="BM51" s="26"/>
      <c r="BN51" s="26"/>
      <c r="BO51" s="208"/>
      <c r="BP51" s="26"/>
      <c r="BQ51" s="26"/>
      <c r="BT51" s="86" t="s">
        <v>28</v>
      </c>
      <c r="BU51" s="87" t="s">
        <v>132</v>
      </c>
      <c r="BV51" s="87" t="s">
        <v>133</v>
      </c>
      <c r="BW51" s="87" t="s">
        <v>134</v>
      </c>
      <c r="BX51" s="224" t="s">
        <v>135</v>
      </c>
      <c r="BY51" s="89"/>
      <c r="BZ51" s="87" t="s">
        <v>28</v>
      </c>
      <c r="CA51" s="87" t="s">
        <v>132</v>
      </c>
      <c r="CB51" s="87" t="s">
        <v>133</v>
      </c>
      <c r="CC51" s="87" t="s">
        <v>134</v>
      </c>
      <c r="CD51" s="224" t="s">
        <v>135</v>
      </c>
      <c r="CE51" s="89"/>
      <c r="CF51" s="87" t="s">
        <v>28</v>
      </c>
      <c r="CG51" s="87" t="s">
        <v>132</v>
      </c>
      <c r="CH51" s="87" t="s">
        <v>133</v>
      </c>
      <c r="CI51" s="87" t="s">
        <v>134</v>
      </c>
      <c r="CJ51" s="90" t="s">
        <v>135</v>
      </c>
    </row>
    <row r="52" spans="2:88" ht="18" customHeight="1" thickTop="1">
      <c r="B52" s="13"/>
      <c r="C52" s="10"/>
      <c r="D52" s="10"/>
      <c r="E52" s="10"/>
      <c r="F52" s="10"/>
      <c r="G52" s="10"/>
      <c r="H52" s="10"/>
      <c r="I52" s="10"/>
      <c r="J52" s="9" t="s">
        <v>52</v>
      </c>
      <c r="K52" s="10"/>
      <c r="L52" s="10"/>
      <c r="M52" s="10"/>
      <c r="N52" s="10"/>
      <c r="O52" s="10"/>
      <c r="P52" s="10"/>
      <c r="Q52" s="10"/>
      <c r="R52" s="11"/>
      <c r="AA52" s="208"/>
      <c r="AB52" s="26"/>
      <c r="AC52" s="26"/>
      <c r="AI52" s="70"/>
      <c r="AL52" s="70"/>
      <c r="AM52" s="70"/>
      <c r="AN52" s="101"/>
      <c r="AO52" s="7"/>
      <c r="AP52" s="7"/>
      <c r="AQ52" s="7"/>
      <c r="AR52" s="7"/>
      <c r="AS52" s="102" t="s">
        <v>137</v>
      </c>
      <c r="AT52" s="7"/>
      <c r="AU52" s="7"/>
      <c r="AV52" s="7"/>
      <c r="AW52" s="7"/>
      <c r="AX52" s="103"/>
      <c r="BE52" s="70"/>
      <c r="BF52" s="70"/>
      <c r="BG52" s="70"/>
      <c r="BH52" s="207"/>
      <c r="BI52" s="207"/>
      <c r="BJ52" s="207"/>
      <c r="BK52" s="207"/>
      <c r="BT52" s="225"/>
      <c r="BU52" s="226"/>
      <c r="BV52" s="226"/>
      <c r="BW52" s="226"/>
      <c r="BX52" s="226"/>
      <c r="BY52" s="226"/>
      <c r="BZ52" s="226"/>
      <c r="CA52" s="226"/>
      <c r="CB52" s="9" t="s">
        <v>52</v>
      </c>
      <c r="CC52" s="226"/>
      <c r="CD52" s="226"/>
      <c r="CE52" s="226"/>
      <c r="CF52" s="226"/>
      <c r="CG52" s="226"/>
      <c r="CH52" s="226"/>
      <c r="CI52" s="226"/>
      <c r="CJ52" s="227"/>
    </row>
    <row r="53" spans="2:88" ht="18" customHeight="1">
      <c r="B53" s="97"/>
      <c r="C53" s="98"/>
      <c r="D53" s="98"/>
      <c r="E53" s="98"/>
      <c r="F53" s="99"/>
      <c r="G53" s="99"/>
      <c r="H53" s="98"/>
      <c r="I53" s="98"/>
      <c r="J53" s="98"/>
      <c r="K53" s="98"/>
      <c r="L53" s="99"/>
      <c r="M53" s="99"/>
      <c r="N53" s="98"/>
      <c r="O53" s="98"/>
      <c r="P53" s="98"/>
      <c r="Q53" s="98"/>
      <c r="R53" s="100"/>
      <c r="AA53" s="207"/>
      <c r="AB53" s="207"/>
      <c r="AC53" s="207"/>
      <c r="AI53" s="70"/>
      <c r="AN53" s="111"/>
      <c r="AO53" s="105"/>
      <c r="AP53" s="112"/>
      <c r="AQ53" s="116"/>
      <c r="AR53" s="221"/>
      <c r="AS53" s="263"/>
      <c r="AT53" s="37"/>
      <c r="AV53" s="37"/>
      <c r="AX53" s="25"/>
      <c r="BE53" s="70"/>
      <c r="BF53" s="70"/>
      <c r="BH53" s="26"/>
      <c r="BI53" s="26"/>
      <c r="BJ53" s="26"/>
      <c r="BK53" s="26"/>
      <c r="BT53" s="97"/>
      <c r="BU53" s="98"/>
      <c r="BV53" s="98"/>
      <c r="BW53" s="98"/>
      <c r="BX53" s="228"/>
      <c r="BY53" s="99"/>
      <c r="BZ53" s="98"/>
      <c r="CA53" s="98"/>
      <c r="CB53" s="98"/>
      <c r="CC53" s="98"/>
      <c r="CD53" s="228"/>
      <c r="CE53" s="99"/>
      <c r="CF53" s="98"/>
      <c r="CG53" s="98"/>
      <c r="CH53" s="98"/>
      <c r="CI53" s="98"/>
      <c r="CJ53" s="100"/>
    </row>
    <row r="54" spans="2:88" ht="21" customHeight="1">
      <c r="B54" s="368">
        <v>1</v>
      </c>
      <c r="C54" s="108">
        <v>156.378</v>
      </c>
      <c r="D54" s="109">
        <v>55</v>
      </c>
      <c r="E54" s="110">
        <f>C54+D54*0.001</f>
        <v>156.433</v>
      </c>
      <c r="F54" s="31" t="s">
        <v>138</v>
      </c>
      <c r="G54" s="106"/>
      <c r="H54" s="369">
        <v>3</v>
      </c>
      <c r="I54" s="105">
        <v>156.445</v>
      </c>
      <c r="J54" s="109">
        <v>-55</v>
      </c>
      <c r="K54" s="110">
        <f>I54+J54*0.001</f>
        <v>156.39</v>
      </c>
      <c r="L54" s="31" t="s">
        <v>138</v>
      </c>
      <c r="M54" s="106"/>
      <c r="N54" s="369">
        <v>5</v>
      </c>
      <c r="O54" s="105">
        <v>27.488</v>
      </c>
      <c r="P54" s="109"/>
      <c r="Q54" s="110"/>
      <c r="R54" s="43"/>
      <c r="AA54" s="266"/>
      <c r="AB54" s="266"/>
      <c r="AC54" s="266"/>
      <c r="AI54" s="70"/>
      <c r="AN54" s="371">
        <v>7</v>
      </c>
      <c r="AO54" s="105">
        <v>156.654</v>
      </c>
      <c r="AP54" s="112">
        <v>51</v>
      </c>
      <c r="AQ54" s="116">
        <f>AO54+(AP54/1000)</f>
        <v>156.70499999999998</v>
      </c>
      <c r="AR54" s="221" t="s">
        <v>139</v>
      </c>
      <c r="AS54" s="118" t="s">
        <v>140</v>
      </c>
      <c r="AT54" s="114"/>
      <c r="AV54" s="114"/>
      <c r="AX54" s="23"/>
      <c r="BH54" s="267"/>
      <c r="BI54" s="268"/>
      <c r="BJ54" s="269"/>
      <c r="BK54" s="268"/>
      <c r="BT54" s="372" t="s">
        <v>119</v>
      </c>
      <c r="BU54" s="110">
        <v>156.912</v>
      </c>
      <c r="BV54" s="112"/>
      <c r="BW54" s="116"/>
      <c r="BX54" s="113" t="s">
        <v>138</v>
      </c>
      <c r="BY54" s="357"/>
      <c r="BZ54" s="369">
        <v>12</v>
      </c>
      <c r="CA54" s="105">
        <v>27.993</v>
      </c>
      <c r="CB54" s="109"/>
      <c r="CC54" s="110"/>
      <c r="CD54" s="113"/>
      <c r="CE54" s="106"/>
      <c r="CF54" s="373" t="s">
        <v>141</v>
      </c>
      <c r="CG54" s="108">
        <v>157.058</v>
      </c>
      <c r="CH54" s="109">
        <v>-49</v>
      </c>
      <c r="CI54" s="110">
        <f>CG54+CH54*0.001</f>
        <v>157.009</v>
      </c>
      <c r="CJ54" s="43" t="s">
        <v>138</v>
      </c>
    </row>
    <row r="55" spans="2:88" ht="21" customHeight="1">
      <c r="B55" s="107"/>
      <c r="C55" s="108"/>
      <c r="D55" s="109"/>
      <c r="E55" s="110"/>
      <c r="F55" s="31"/>
      <c r="G55" s="106"/>
      <c r="H55" s="369">
        <v>3</v>
      </c>
      <c r="I55" s="105">
        <v>156.445</v>
      </c>
      <c r="J55" s="109">
        <v>55</v>
      </c>
      <c r="K55" s="110">
        <f>I55+J55*0.001</f>
        <v>156.5</v>
      </c>
      <c r="L55" s="31" t="s">
        <v>138</v>
      </c>
      <c r="M55" s="106"/>
      <c r="N55" s="104" t="s">
        <v>81</v>
      </c>
      <c r="O55" s="105">
        <v>156.468</v>
      </c>
      <c r="P55" s="109">
        <v>51</v>
      </c>
      <c r="Q55" s="110">
        <f>O55+P55*0.001</f>
        <v>156.51899999999998</v>
      </c>
      <c r="R55" s="43" t="s">
        <v>138</v>
      </c>
      <c r="AA55" s="266"/>
      <c r="AB55" s="266"/>
      <c r="AC55" s="266"/>
      <c r="AI55" s="70"/>
      <c r="AN55" s="372">
        <v>8</v>
      </c>
      <c r="AO55" s="110">
        <v>156.721</v>
      </c>
      <c r="AP55" s="112">
        <v>-37</v>
      </c>
      <c r="AQ55" s="116">
        <f>AO55+(AP55/1000)</f>
        <v>156.684</v>
      </c>
      <c r="AR55" s="221" t="s">
        <v>139</v>
      </c>
      <c r="AS55" s="118" t="s">
        <v>142</v>
      </c>
      <c r="AT55" s="26"/>
      <c r="AV55" s="26"/>
      <c r="AX55" s="117"/>
      <c r="BH55" s="267"/>
      <c r="BI55" s="268"/>
      <c r="BJ55" s="269"/>
      <c r="BK55" s="268"/>
      <c r="BL55" s="279"/>
      <c r="BM55" s="280"/>
      <c r="BN55" s="280"/>
      <c r="BO55" s="281" t="s">
        <v>143</v>
      </c>
      <c r="BP55" s="280"/>
      <c r="BQ55" s="280"/>
      <c r="BR55" s="282"/>
      <c r="BT55" s="372" t="s">
        <v>121</v>
      </c>
      <c r="BU55" s="110">
        <v>156.917</v>
      </c>
      <c r="BV55" s="112"/>
      <c r="BW55" s="116"/>
      <c r="BX55" s="113" t="s">
        <v>138</v>
      </c>
      <c r="BY55" s="357"/>
      <c r="BZ55" s="104" t="s">
        <v>81</v>
      </c>
      <c r="CA55" s="105">
        <v>156.97299999999998</v>
      </c>
      <c r="CB55" s="109">
        <v>-55</v>
      </c>
      <c r="CC55" s="110">
        <f>CA55+CB55*0.001</f>
        <v>156.91799999999998</v>
      </c>
      <c r="CD55" s="113" t="s">
        <v>138</v>
      </c>
      <c r="CE55" s="106"/>
      <c r="CF55" s="373" t="s">
        <v>144</v>
      </c>
      <c r="CG55" s="108">
        <v>157.058</v>
      </c>
      <c r="CH55" s="109">
        <v>49</v>
      </c>
      <c r="CI55" s="110">
        <f>CG55+CH55*0.001</f>
        <v>157.107</v>
      </c>
      <c r="CJ55" s="43" t="s">
        <v>138</v>
      </c>
    </row>
    <row r="56" spans="2:88" ht="21" customHeight="1" thickBot="1">
      <c r="B56" s="368">
        <v>2</v>
      </c>
      <c r="C56" s="108">
        <v>27.398</v>
      </c>
      <c r="D56" s="109">
        <v>55</v>
      </c>
      <c r="E56" s="110">
        <f>C56+D56*0.001</f>
        <v>27.453</v>
      </c>
      <c r="F56" s="31" t="s">
        <v>138</v>
      </c>
      <c r="G56" s="106"/>
      <c r="H56" s="369">
        <v>4</v>
      </c>
      <c r="I56" s="105">
        <v>27.465</v>
      </c>
      <c r="J56" s="109"/>
      <c r="K56" s="110"/>
      <c r="L56" s="31"/>
      <c r="M56" s="106"/>
      <c r="N56" s="104"/>
      <c r="O56" s="360"/>
      <c r="P56" s="109"/>
      <c r="Q56" s="110"/>
      <c r="R56" s="43"/>
      <c r="AA56" s="266"/>
      <c r="AB56" s="266"/>
      <c r="AC56" s="266"/>
      <c r="AI56" s="70"/>
      <c r="AN56" s="115"/>
      <c r="AO56" s="110"/>
      <c r="AP56" s="112"/>
      <c r="AQ56" s="116"/>
      <c r="AR56" s="221"/>
      <c r="AS56" s="264"/>
      <c r="AT56" s="26"/>
      <c r="AV56" s="26"/>
      <c r="AX56" s="23"/>
      <c r="BH56" s="267"/>
      <c r="BI56" s="268"/>
      <c r="BJ56" s="269"/>
      <c r="BK56" s="268"/>
      <c r="BL56" s="283"/>
      <c r="BM56" s="284" t="s">
        <v>145</v>
      </c>
      <c r="BN56" s="285"/>
      <c r="BO56" s="286" t="s">
        <v>146</v>
      </c>
      <c r="BP56" s="287"/>
      <c r="BQ56" s="284" t="s">
        <v>147</v>
      </c>
      <c r="BR56" s="288"/>
      <c r="BT56" s="371"/>
      <c r="BU56" s="105"/>
      <c r="BV56" s="109"/>
      <c r="BW56" s="110"/>
      <c r="BX56" s="113"/>
      <c r="BY56" s="106"/>
      <c r="BZ56" s="369"/>
      <c r="CA56" s="105"/>
      <c r="CB56" s="109"/>
      <c r="CC56" s="110"/>
      <c r="CD56" s="113"/>
      <c r="CE56" s="106"/>
      <c r="CF56" s="119"/>
      <c r="CG56" s="108"/>
      <c r="CH56" s="109"/>
      <c r="CI56" s="110"/>
      <c r="CJ56" s="43"/>
    </row>
    <row r="57" spans="2:88" ht="21" customHeight="1" thickTop="1">
      <c r="B57" s="107" t="s">
        <v>81</v>
      </c>
      <c r="C57" s="108">
        <v>156.378</v>
      </c>
      <c r="D57" s="109">
        <v>55</v>
      </c>
      <c r="E57" s="110">
        <f>C57+D57*0.001</f>
        <v>156.433</v>
      </c>
      <c r="F57" s="31" t="s">
        <v>138</v>
      </c>
      <c r="G57" s="106"/>
      <c r="H57" s="104" t="s">
        <v>81</v>
      </c>
      <c r="I57" s="105">
        <v>156.445</v>
      </c>
      <c r="J57" s="109">
        <v>-55</v>
      </c>
      <c r="K57" s="110">
        <f>I57+J57*0.001</f>
        <v>156.39</v>
      </c>
      <c r="L57" s="31" t="s">
        <v>138</v>
      </c>
      <c r="M57" s="357"/>
      <c r="N57" s="370">
        <v>6</v>
      </c>
      <c r="O57" s="110">
        <v>27.598</v>
      </c>
      <c r="P57" s="109"/>
      <c r="Q57" s="110"/>
      <c r="R57" s="43"/>
      <c r="AA57" s="266"/>
      <c r="AB57" s="266"/>
      <c r="AC57" s="266"/>
      <c r="AI57" s="70"/>
      <c r="AN57" s="372">
        <v>9</v>
      </c>
      <c r="AO57" s="110">
        <v>156.837</v>
      </c>
      <c r="AP57" s="112">
        <v>42</v>
      </c>
      <c r="AQ57" s="116">
        <f>AO57+(AP57/1000)</f>
        <v>156.879</v>
      </c>
      <c r="AR57" s="221" t="s">
        <v>139</v>
      </c>
      <c r="AS57" s="264" t="s">
        <v>148</v>
      </c>
      <c r="AT57" s="26"/>
      <c r="AV57" s="26"/>
      <c r="AX57" s="117"/>
      <c r="BH57" s="267"/>
      <c r="BI57" s="268"/>
      <c r="BJ57" s="269"/>
      <c r="BK57" s="268"/>
      <c r="BL57" s="24"/>
      <c r="BM57" s="21"/>
      <c r="BN57" s="289"/>
      <c r="BO57" s="289"/>
      <c r="BP57" s="21"/>
      <c r="BQ57" s="21"/>
      <c r="BR57" s="290"/>
      <c r="BT57" s="371" t="s">
        <v>149</v>
      </c>
      <c r="BU57" s="105">
        <v>156.968</v>
      </c>
      <c r="BV57" s="109">
        <v>-55</v>
      </c>
      <c r="BW57" s="110">
        <f>BU57+BV57*0.001</f>
        <v>156.91299999999998</v>
      </c>
      <c r="BX57" s="113" t="s">
        <v>138</v>
      </c>
      <c r="BY57" s="106"/>
      <c r="BZ57" s="369">
        <v>13</v>
      </c>
      <c r="CA57" s="105">
        <v>157.026</v>
      </c>
      <c r="CB57" s="109">
        <v>-65</v>
      </c>
      <c r="CC57" s="110">
        <f>CA57+CB57*0.001</f>
        <v>156.961</v>
      </c>
      <c r="CD57" s="113" t="s">
        <v>138</v>
      </c>
      <c r="CE57" s="106"/>
      <c r="CF57" s="373">
        <v>16</v>
      </c>
      <c r="CG57" s="108">
        <v>28.149</v>
      </c>
      <c r="CH57" s="109">
        <v>-55</v>
      </c>
      <c r="CI57" s="110">
        <f>CG57+CH57*0.001</f>
        <v>28.094</v>
      </c>
      <c r="CJ57" s="43" t="s">
        <v>138</v>
      </c>
    </row>
    <row r="58" spans="2:88" ht="21" customHeight="1">
      <c r="B58" s="115" t="s">
        <v>150</v>
      </c>
      <c r="C58" s="110">
        <v>156.418</v>
      </c>
      <c r="D58" s="109"/>
      <c r="E58" s="110"/>
      <c r="F58" s="31"/>
      <c r="G58" s="106"/>
      <c r="H58" s="104" t="s">
        <v>81</v>
      </c>
      <c r="I58" s="105">
        <v>156.445</v>
      </c>
      <c r="J58" s="109">
        <v>55</v>
      </c>
      <c r="K58" s="110">
        <f>I58+J58*0.001</f>
        <v>156.5</v>
      </c>
      <c r="L58" s="31" t="s">
        <v>138</v>
      </c>
      <c r="M58" s="106"/>
      <c r="N58" s="356" t="s">
        <v>81</v>
      </c>
      <c r="O58" s="110">
        <v>156.578</v>
      </c>
      <c r="P58" s="109">
        <v>-51</v>
      </c>
      <c r="Q58" s="110">
        <f>O58+P58*0.001</f>
        <v>156.52700000000002</v>
      </c>
      <c r="R58" s="43" t="s">
        <v>138</v>
      </c>
      <c r="AA58" s="266"/>
      <c r="AB58" s="266"/>
      <c r="AC58" s="266"/>
      <c r="AI58" s="70"/>
      <c r="AN58" s="372">
        <v>10</v>
      </c>
      <c r="AO58" s="110">
        <v>156.862</v>
      </c>
      <c r="AP58" s="112">
        <v>42</v>
      </c>
      <c r="AQ58" s="116">
        <f>AO58+(AP58/1000)</f>
        <v>156.904</v>
      </c>
      <c r="AR58" s="221" t="s">
        <v>139</v>
      </c>
      <c r="AS58" s="264" t="s">
        <v>148</v>
      </c>
      <c r="AT58" s="26"/>
      <c r="AU58" s="72"/>
      <c r="AV58" s="26"/>
      <c r="AW58" s="72"/>
      <c r="AX58" s="117"/>
      <c r="BH58" s="267"/>
      <c r="BI58" s="268"/>
      <c r="BJ58" s="269"/>
      <c r="BK58" s="268"/>
      <c r="BL58" s="24"/>
      <c r="BM58" s="41" t="s">
        <v>151</v>
      </c>
      <c r="BN58" s="289"/>
      <c r="BO58" s="291" t="s">
        <v>152</v>
      </c>
      <c r="BP58" s="21"/>
      <c r="BQ58" s="41" t="s">
        <v>153</v>
      </c>
      <c r="BR58" s="290"/>
      <c r="BT58" s="371" t="s">
        <v>154</v>
      </c>
      <c r="BU58" s="105">
        <v>156.968</v>
      </c>
      <c r="BV58" s="109">
        <v>55</v>
      </c>
      <c r="BW58" s="110">
        <f>BU58+BV58*0.001</f>
        <v>157.023</v>
      </c>
      <c r="BX58" s="113" t="s">
        <v>138</v>
      </c>
      <c r="BY58" s="106"/>
      <c r="BZ58" s="369">
        <v>14</v>
      </c>
      <c r="CA58" s="105">
        <v>157.034</v>
      </c>
      <c r="CB58" s="109">
        <v>-55</v>
      </c>
      <c r="CC58" s="110">
        <f>CA58+CB58*0.001</f>
        <v>156.97899999999998</v>
      </c>
      <c r="CD58" s="113" t="s">
        <v>138</v>
      </c>
      <c r="CE58" s="106"/>
      <c r="CF58" s="119" t="s">
        <v>81</v>
      </c>
      <c r="CG58" s="108">
        <v>157.129</v>
      </c>
      <c r="CH58" s="109">
        <v>-55</v>
      </c>
      <c r="CI58" s="110">
        <f>CG58+CH58*0.001</f>
        <v>157.07399999999998</v>
      </c>
      <c r="CJ58" s="43" t="s">
        <v>138</v>
      </c>
    </row>
    <row r="59" spans="2:88" ht="18" customHeight="1" thickBot="1">
      <c r="B59" s="120"/>
      <c r="C59" s="121"/>
      <c r="D59" s="122"/>
      <c r="E59" s="122"/>
      <c r="F59" s="123"/>
      <c r="G59" s="124"/>
      <c r="H59" s="125"/>
      <c r="I59" s="121"/>
      <c r="J59" s="122"/>
      <c r="K59" s="122"/>
      <c r="L59" s="123"/>
      <c r="M59" s="124"/>
      <c r="N59" s="125"/>
      <c r="O59" s="121"/>
      <c r="P59" s="122"/>
      <c r="Q59" s="122"/>
      <c r="R59" s="126"/>
      <c r="AA59" s="266"/>
      <c r="AB59" s="266"/>
      <c r="AC59" s="266"/>
      <c r="AD59" s="3"/>
      <c r="AE59" s="308"/>
      <c r="AN59" s="259"/>
      <c r="AO59" s="260"/>
      <c r="AP59" s="261"/>
      <c r="AQ59" s="262"/>
      <c r="AR59" s="127"/>
      <c r="AS59" s="265"/>
      <c r="AT59" s="222"/>
      <c r="AU59" s="222"/>
      <c r="AV59" s="222"/>
      <c r="AW59" s="222"/>
      <c r="AX59" s="223"/>
      <c r="BG59" s="3"/>
      <c r="BH59" s="308"/>
      <c r="BI59" s="270"/>
      <c r="BJ59" s="26"/>
      <c r="BK59" s="26"/>
      <c r="BL59" s="66"/>
      <c r="BM59" s="64"/>
      <c r="BN59" s="69"/>
      <c r="BO59" s="292"/>
      <c r="BP59" s="64"/>
      <c r="BQ59" s="293"/>
      <c r="BR59" s="294"/>
      <c r="BT59" s="120"/>
      <c r="BU59" s="121"/>
      <c r="BV59" s="122"/>
      <c r="BW59" s="122"/>
      <c r="BX59" s="128"/>
      <c r="BY59" s="124"/>
      <c r="BZ59" s="125"/>
      <c r="CA59" s="121"/>
      <c r="CB59" s="122"/>
      <c r="CC59" s="122"/>
      <c r="CD59" s="128"/>
      <c r="CE59" s="124"/>
      <c r="CF59" s="125"/>
      <c r="CG59" s="121"/>
      <c r="CH59" s="122"/>
      <c r="CI59" s="122"/>
      <c r="CJ59" s="126"/>
    </row>
    <row r="60" ht="12.75" customHeight="1"/>
    <row r="61" spans="31:54" ht="12.75" customHeight="1">
      <c r="AE61" s="70"/>
      <c r="AF61" s="70"/>
      <c r="AG61" s="70"/>
      <c r="AH61" s="70"/>
      <c r="AI61" s="70"/>
      <c r="AJ61" s="70"/>
      <c r="AK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</row>
    <row r="62" spans="20:44" s="72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72"/>
      <c r="CE63" s="72"/>
      <c r="CF63" s="72"/>
      <c r="CG63" s="72"/>
      <c r="CH63" s="72"/>
    </row>
    <row r="64" spans="82:86" ht="12.75">
      <c r="CD64" s="72"/>
      <c r="CE64" s="72"/>
      <c r="CF64" s="72"/>
      <c r="CG64" s="72"/>
      <c r="CH64" s="72"/>
    </row>
    <row r="65" spans="82:86" ht="12.75">
      <c r="CD65" s="72"/>
      <c r="CE65" s="72"/>
      <c r="CF65" s="72"/>
      <c r="CG65" s="72"/>
      <c r="CH65" s="72"/>
    </row>
    <row r="66" spans="82:86" ht="12.75">
      <c r="CD66" s="72"/>
      <c r="CE66" s="72"/>
      <c r="CF66" s="72"/>
      <c r="CG66" s="72"/>
      <c r="CH66" s="72"/>
    </row>
    <row r="67" spans="82:86" ht="12.75">
      <c r="CD67" s="72"/>
      <c r="CE67" s="72"/>
      <c r="CF67" s="72"/>
      <c r="CG67" s="72"/>
      <c r="CH67" s="72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76966" r:id="rId1"/>
    <oleObject progId="Paint.Picture" shapeId="76968" r:id="rId2"/>
    <oleObject progId="Paint.Picture" shapeId="7321032" r:id="rId3"/>
    <oleObject progId="Paint.Picture" shapeId="54442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2012-02-23T16:09:14Z</cp:lastPrinted>
  <dcterms:created xsi:type="dcterms:W3CDTF">2003-01-20T12:54:27Z</dcterms:created>
  <dcterms:modified xsi:type="dcterms:W3CDTF">2012-12-13T13:54:57Z</dcterms:modified>
  <cp:category/>
  <cp:version/>
  <cp:contentType/>
  <cp:contentStatus/>
</cp:coreProperties>
</file>