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448" activeTab="1"/>
  </bookViews>
  <sheets>
    <sheet name="titul" sheetId="1" r:id="rId1"/>
    <sheet name="Častolovice" sheetId="2" r:id="rId2"/>
    <sheet name="titul-výhled" sheetId="3" r:id="rId3"/>
    <sheet name="Častolovice-výhled" sheetId="4" r:id="rId4"/>
  </sheets>
  <definedNames/>
  <calcPr fullCalcOnLoad="1"/>
</workbook>
</file>

<file path=xl/sharedStrings.xml><?xml version="1.0" encoding="utf-8"?>
<sst xmlns="http://schemas.openxmlformats.org/spreadsheetml/2006/main" count="484" uniqueCount="216">
  <si>
    <t>Trať :</t>
  </si>
  <si>
    <t>Km  57,713 = 0,000</t>
  </si>
  <si>
    <t>Ev. č. :</t>
  </si>
  <si>
    <t>Staniční</t>
  </si>
  <si>
    <t>Reléové  zabezpečovací  zařízení</t>
  </si>
  <si>
    <t>zabezpečovací</t>
  </si>
  <si>
    <t>tlačítková volba</t>
  </si>
  <si>
    <t>Kód :  13</t>
  </si>
  <si>
    <t>zařízení :</t>
  </si>
  <si>
    <t>rychlostní návěstní soustava</t>
  </si>
  <si>
    <t>Dopravní stanoviště :</t>
  </si>
  <si>
    <t>Dopravní kancelář</t>
  </si>
  <si>
    <t>Pst. 1</t>
  </si>
  <si>
    <t>( km )</t>
  </si>
  <si>
    <t>Počet  pracovníků :</t>
  </si>
  <si>
    <t>Výpravčí  -  1</t>
  </si>
  <si>
    <t>Staniční dozorce - 1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</si>
  <si>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</si>
  <si>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</si>
  <si>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</si>
  <si>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</si>
  <si>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</si>
  <si>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</si>
  <si>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</si>
  <si>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</si>
  <si>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kolej, nelze Rychnov</t>
  </si>
  <si>
    <t>Č. III , SUDOP T + desky K145</t>
  </si>
  <si>
    <t>směr Kostelec n.O. - Týniště n.O.</t>
  </si>
  <si>
    <t>2</t>
  </si>
  <si>
    <t>Hlavní  staniční  kolej</t>
  </si>
  <si>
    <t>Č. II ,  jednostranné vnitřní, sypané</t>
  </si>
  <si>
    <t>směr Rychnov nad Kněžnou</t>
  </si>
  <si>
    <t>2a</t>
  </si>
  <si>
    <t>Vjezd z DK2 - odjezd směr</t>
  </si>
  <si>
    <t>Rychnov n.K. a Kostelec n.O. - průjezd</t>
  </si>
  <si>
    <t>2a + 2</t>
  </si>
  <si>
    <t>Vjezd - odjezd - průjezd</t>
  </si>
  <si>
    <t>3</t>
  </si>
  <si>
    <t>Vjezd - odjezd - průjezd, mimo Rychnov</t>
  </si>
  <si>
    <t>Č. IV ,  jednostranné vnitřní, sypané</t>
  </si>
  <si>
    <t>4</t>
  </si>
  <si>
    <t>Vjezd - odjezd směr Kostelec a Rychnov</t>
  </si>
  <si>
    <t>Č. I ,  vnější, Tischer</t>
  </si>
  <si>
    <t>2a + 4</t>
  </si>
  <si>
    <t>Směr  :  Kostelec nad Orlicí  //  Rychnov nad Kněžnou</t>
  </si>
  <si>
    <t>Návěstidla  -  ŽST</t>
  </si>
  <si>
    <t>Směr  :  Týniště nad Orlicí</t>
  </si>
  <si>
    <t>Vjezdová</t>
  </si>
  <si>
    <t>Odjezdová</t>
  </si>
  <si>
    <t>Cestová</t>
  </si>
  <si>
    <t>Seřaďovací</t>
  </si>
  <si>
    <t>Směr : Kostelec nad Orlicí</t>
  </si>
  <si>
    <t>Obvod  výpravčího</t>
  </si>
  <si>
    <t>Km  57,713</t>
  </si>
  <si>
    <t>Automatické  hradlo</t>
  </si>
  <si>
    <t>Z  Kostelce n.O.</t>
  </si>
  <si>
    <t>Z  Rychnova n.K.</t>
  </si>
  <si>
    <t>Traťové</t>
  </si>
  <si>
    <t>( bez návěstního bodu )</t>
  </si>
  <si>
    <t>Kód : 14</t>
  </si>
  <si>
    <t xml:space="preserve"> </t>
  </si>
  <si>
    <t>SENA</t>
  </si>
  <si>
    <t>C</t>
  </si>
  <si>
    <t>JTom</t>
  </si>
  <si>
    <t>Se 5</t>
  </si>
  <si>
    <t>Se 7</t>
  </si>
  <si>
    <t>Telefonické</t>
  </si>
  <si>
    <t>Směr : Rychnov nad Kněžnou</t>
  </si>
  <si>
    <t>Př L</t>
  </si>
  <si>
    <t>Př RL</t>
  </si>
  <si>
    <t>S 1</t>
  </si>
  <si>
    <t>Sc 2</t>
  </si>
  <si>
    <t>Se 1</t>
  </si>
  <si>
    <t>Se 3</t>
  </si>
  <si>
    <t>=</t>
  </si>
  <si>
    <t>Př S</t>
  </si>
  <si>
    <t>dorozumívání</t>
  </si>
  <si>
    <t>Kód : 1</t>
  </si>
  <si>
    <t>Telefonické  dorozumívání</t>
  </si>
  <si>
    <t>S 3</t>
  </si>
  <si>
    <t>I.  /  2006</t>
  </si>
  <si>
    <t>Se 8</t>
  </si>
  <si>
    <t>Lc 4</t>
  </si>
  <si>
    <t>L 1</t>
  </si>
  <si>
    <t>L 2 *)</t>
  </si>
  <si>
    <t>L 3</t>
  </si>
  <si>
    <t>provoz podle D - 2</t>
  </si>
  <si>
    <t>L</t>
  </si>
  <si>
    <t>RL</t>
  </si>
  <si>
    <t>S 2</t>
  </si>
  <si>
    <t>Sc 4</t>
  </si>
  <si>
    <t>Se 2</t>
  </si>
  <si>
    <t>Se 4</t>
  </si>
  <si>
    <t>S</t>
  </si>
  <si>
    <t>Vjezdové / odjezdové rychlosti :</t>
  </si>
  <si>
    <t>Se 6</t>
  </si>
  <si>
    <t>Se 9</t>
  </si>
  <si>
    <t>L 2 *) bez indikátoru "5" z důvodu trpasličího návěstidla</t>
  </si>
  <si>
    <t>v pokračování traťové koleje - rychlost traťová s místním omezením</t>
  </si>
  <si>
    <t>Zjišťování</t>
  </si>
  <si>
    <t xml:space="preserve">     Směr Kostelec :</t>
  </si>
  <si>
    <t>samočinně činností zab. zařízení</t>
  </si>
  <si>
    <t>zast. // proj.</t>
  </si>
  <si>
    <t>90  //  30</t>
  </si>
  <si>
    <t>při jízdě do odbočky - rychlost 40 km/h, není-li uvedeno jinak</t>
  </si>
  <si>
    <t>Zjišťování  konce</t>
  </si>
  <si>
    <t>výpravčí - §)</t>
  </si>
  <si>
    <t>zast.</t>
  </si>
  <si>
    <t>00 - §)</t>
  </si>
  <si>
    <t>konce</t>
  </si>
  <si>
    <t xml:space="preserve">Vyjímka: u dopravní koleje č.2 - při odjezdu směr Týniště n.O. kolem návěstidla L2 = R 40km/h, </t>
  </si>
  <si>
    <t>vlaku :</t>
  </si>
  <si>
    <t>výpravčí</t>
  </si>
  <si>
    <t>proj.</t>
  </si>
  <si>
    <t>00</t>
  </si>
  <si>
    <t xml:space="preserve">     Směr Rychnov n.K. :</t>
  </si>
  <si>
    <t>00 - §) // 00</t>
  </si>
  <si>
    <t>ale při vjezdu kolem S od Týniště n.O. na dopravní kolej č.2 = R 50km/h.</t>
  </si>
  <si>
    <t xml:space="preserve">§) = určený zaměstnanec informuje výpravčího návěstí "Vlak vjel celý" dle čl. 378 D1 </t>
  </si>
  <si>
    <t>vlečka ORSIL</t>
  </si>
  <si>
    <t>Pst.1</t>
  </si>
  <si>
    <t>( 8/Vk4,9/105,10,11/Vk5,12 )</t>
  </si>
  <si>
    <t>L 2</t>
  </si>
  <si>
    <t>Vk 3</t>
  </si>
  <si>
    <t>Vk 4</t>
  </si>
  <si>
    <t>Vk 1</t>
  </si>
  <si>
    <t>Vk 5</t>
  </si>
  <si>
    <t>Vk 2</t>
  </si>
  <si>
    <t>vlečka bez názvu, t.č. neprovozována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</si>
  <si>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</si>
  <si>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</si>
  <si>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</si>
  <si>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</si>
  <si>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</si>
  <si>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</si>
  <si>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</si>
  <si>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elm.</t>
  </si>
  <si>
    <t>poznámka</t>
  </si>
  <si>
    <t>105</t>
  </si>
  <si>
    <t>10</t>
  </si>
  <si>
    <t>Obvod  posun. čety</t>
  </si>
  <si>
    <t>11</t>
  </si>
  <si>
    <t>6</t>
  </si>
  <si>
    <t>ručně</t>
  </si>
  <si>
    <t xml:space="preserve">  vým. zámek, klíč Vk2/6 je v úschově u výpravčího v DK</t>
  </si>
  <si>
    <t>8</t>
  </si>
  <si>
    <t>5</t>
  </si>
  <si>
    <t xml:space="preserve">  vým. zámek, klíč Vk3 je v úschově u výpravčího v DK</t>
  </si>
  <si>
    <t>9</t>
  </si>
  <si>
    <t>12</t>
  </si>
  <si>
    <t>513 A/C</t>
  </si>
  <si>
    <t>Km  57,713  =  0,000</t>
  </si>
  <si>
    <t>Elektronické stavědlo</t>
  </si>
  <si>
    <t>JOP</t>
  </si>
  <si>
    <t>Kód :  22</t>
  </si>
  <si>
    <t>3. kategorie</t>
  </si>
  <si>
    <t>Provizorní DK</t>
  </si>
  <si>
    <t>Výpravní budova</t>
  </si>
  <si>
    <t>všechny směry :</t>
  </si>
  <si>
    <t>samočinně činností</t>
  </si>
  <si>
    <t>zast. - 90</t>
  </si>
  <si>
    <t>konce  vlaku</t>
  </si>
  <si>
    <t>zabezpečovacího zařízení</t>
  </si>
  <si>
    <t>proj. - 30</t>
  </si>
  <si>
    <t>č. II,  úrovňové, jednostranné</t>
  </si>
  <si>
    <t>směr Vyh Lípa nad Orlicí</t>
  </si>
  <si>
    <t>konstrukce SUDOP T + desky K145</t>
  </si>
  <si>
    <t>1 a</t>
  </si>
  <si>
    <t>přístup po přechodu v km 57,694</t>
  </si>
  <si>
    <t>směr Kostelec nad Orlicí</t>
  </si>
  <si>
    <t>1 a + 1</t>
  </si>
  <si>
    <t>2 + 4</t>
  </si>
  <si>
    <t>č. I,  úrovňové, oboustranné</t>
  </si>
  <si>
    <t>1 a + 2</t>
  </si>
  <si>
    <t>konstrukce SUDOP T + desky K230</t>
  </si>
  <si>
    <t>přístup od VB</t>
  </si>
  <si>
    <t>3 a</t>
  </si>
  <si>
    <t>3 a + 3</t>
  </si>
  <si>
    <t>kusá, mimo směr Vyh Lípa n.O.</t>
  </si>
  <si>
    <t>takto podbarvené = odhad konstrukce</t>
  </si>
  <si>
    <t>Směr  :  Kostelec nad Orlicí / Rychnov nad Kněžnou</t>
  </si>
  <si>
    <t>Směr  :  Vyh Lípa nad Orlicí</t>
  </si>
  <si>
    <t>Odjezdová a opakovací</t>
  </si>
  <si>
    <t>S 1a</t>
  </si>
  <si>
    <t>S 4</t>
  </si>
  <si>
    <t>Sc 1</t>
  </si>
  <si>
    <t>KANGO</t>
  </si>
  <si>
    <t>Lc 3a</t>
  </si>
  <si>
    <t>S 3a</t>
  </si>
  <si>
    <t>OPřS4</t>
  </si>
  <si>
    <t>Sc 3</t>
  </si>
  <si>
    <t>IV.  /  2014</t>
  </si>
  <si>
    <t>oba směry:</t>
  </si>
  <si>
    <t>vlaku ze směru :</t>
  </si>
  <si>
    <t>vlečka V4206</t>
  </si>
  <si>
    <t>Lc3a</t>
  </si>
  <si>
    <t>OPř S4</t>
  </si>
  <si>
    <t xml:space="preserve">Při jízdě na SK č.1a/1 je R 60km/h </t>
  </si>
  <si>
    <t xml:space="preserve">návěštěna rychlostníkem </t>
  </si>
  <si>
    <t>přechod v km 57,694</t>
  </si>
  <si>
    <t>a na náv.RL potom návěst "Volno" stejně jako při jízdě na k.č.4</t>
  </si>
  <si>
    <t>Obvod  posunu</t>
  </si>
  <si>
    <t>při jízdě do odbočky - není-li uvedeno jinak, rychlost 50 km/h</t>
  </si>
  <si>
    <t xml:space="preserve">  kontrolní VZ, klíč Vk1/9t/9 je držen v EZ/PSt. v kolejišti</t>
  </si>
  <si>
    <t>kosteleckorychnovské  zhlaví</t>
  </si>
  <si>
    <t xml:space="preserve">  odtlačný KVZ, klíč je držen v kontrolním zámku Vk1</t>
  </si>
  <si>
    <t>z / na</t>
  </si>
  <si>
    <t>na / z  k.č.</t>
  </si>
  <si>
    <t>přes  výhybky</t>
  </si>
  <si>
    <t xml:space="preserve">  odtlačný KVZ, klíč je držen v kontrolním zámku Vk2</t>
  </si>
  <si>
    <t>Vzájemně vyloučeny jsou všechny : 1) - protisměrné jízdní cesty na tutéž kolej</t>
  </si>
  <si>
    <t xml:space="preserve">  kontrolní VZ, klíč Vk2/10t/10 je držen v EZ/PSt. v kolejišti</t>
  </si>
  <si>
    <t>TK Rychnov nad Kněžnou</t>
  </si>
  <si>
    <t>2, 3, 4</t>
  </si>
  <si>
    <t>2) - jízdní cesty mající předepsanou rozdílnou polohu alespoň jedné pojížděné nebo odvratné výhybky</t>
  </si>
  <si>
    <t xml:space="preserve">  bez zabezpečení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</si>
</sst>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sz val="10"/>
      <color indexed="8"/>
      <name val="Arial CE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CG Times"/>
      <family val="1"/>
    </font>
    <font>
      <sz val="10"/>
      <color indexed="10"/>
      <name val="Arial CE"/>
      <family val="2"/>
    </font>
    <font>
      <sz val="12"/>
      <color indexed="16"/>
      <name val="Arial CE"/>
      <family val="2"/>
    </font>
    <font>
      <sz val="12"/>
      <color indexed="14"/>
      <name val="Times New Roman CE"/>
      <family val="1"/>
    </font>
    <font>
      <i/>
      <sz val="12"/>
      <name val="Times New Roman CE"/>
      <family val="1"/>
    </font>
    <font>
      <i/>
      <sz val="11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i/>
      <sz val="14"/>
      <name val="Times New Roman CE"/>
      <family val="1"/>
    </font>
    <font>
      <sz val="11"/>
      <name val="Arial CE"/>
      <family val="2"/>
    </font>
    <font>
      <sz val="12"/>
      <color indexed="17"/>
      <name val="Arial CE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sz val="16"/>
      <name val="Arial CE"/>
      <family val="2"/>
    </font>
    <font>
      <b/>
      <sz val="24"/>
      <name val="Times New Roman CE"/>
      <family val="1"/>
    </font>
    <font>
      <sz val="9"/>
      <name val="Arial CE"/>
      <family val="0"/>
    </font>
    <font>
      <sz val="20"/>
      <name val="Arial CE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0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4" borderId="32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3" xfId="21" applyFont="1" applyFill="1" applyBorder="1" applyAlignment="1">
      <alignment horizontal="center" vertical="center"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5" borderId="35" xfId="21" applyFont="1" applyFill="1" applyBorder="1" applyAlignment="1" quotePrefix="1">
      <alignment vertical="center"/>
      <protection/>
    </xf>
    <xf numFmtId="164" fontId="0" fillId="5" borderId="35" xfId="21" applyNumberFormat="1" applyFont="1" applyFill="1" applyBorder="1" applyAlignment="1">
      <alignment vertical="center"/>
      <protection/>
    </xf>
    <xf numFmtId="0" fontId="0" fillId="5" borderId="3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7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40" fillId="0" borderId="48" xfId="21" applyNumberFormat="1" applyFont="1" applyBorder="1" applyAlignment="1">
      <alignment horizontal="center" vertical="center"/>
      <protection/>
    </xf>
    <xf numFmtId="164" fontId="41" fillId="0" borderId="5" xfId="21" applyNumberFormat="1" applyFont="1" applyBorder="1" applyAlignment="1">
      <alignment horizontal="center" vertical="center"/>
      <protection/>
    </xf>
    <xf numFmtId="1" fontId="41" fillId="0" borderId="6" xfId="21" applyNumberFormat="1" applyFont="1" applyBorder="1" applyAlignment="1">
      <alignment horizontal="center" vertical="center"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3" xfId="21" applyFont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2" xfId="0" applyNumberFormat="1" applyFont="1" applyBorder="1" applyAlignment="1">
      <alignment horizontal="center" vertical="center"/>
    </xf>
    <xf numFmtId="49" fontId="42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9" fillId="0" borderId="0" xfId="21" applyFont="1" applyFill="1" applyBorder="1" applyAlignment="1">
      <alignment vertical="center"/>
      <protection/>
    </xf>
    <xf numFmtId="0" fontId="44" fillId="0" borderId="0" xfId="0" applyFont="1" applyBorder="1" applyAlignment="1">
      <alignment vertical="center"/>
    </xf>
    <xf numFmtId="0" fontId="45" fillId="0" borderId="0" xfId="21" applyFont="1" applyFill="1" applyBorder="1" applyAlignment="1">
      <alignment vertical="center"/>
      <protection/>
    </xf>
    <xf numFmtId="0" fontId="29" fillId="0" borderId="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3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4" fontId="17" fillId="0" borderId="59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6" fillId="0" borderId="0" xfId="21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164" fontId="39" fillId="0" borderId="0" xfId="21" applyNumberFormat="1" applyFont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47" fillId="0" borderId="9" xfId="0" applyNumberFormat="1" applyFont="1" applyBorder="1" applyAlignment="1">
      <alignment horizontal="center" vertical="center"/>
    </xf>
    <xf numFmtId="164" fontId="47" fillId="0" borderId="5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64" fontId="17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1" fillId="2" borderId="63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17" fillId="0" borderId="5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164" fontId="17" fillId="0" borderId="6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164" fontId="17" fillId="0" borderId="59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1" applyFont="1" applyFill="1" applyBorder="1">
      <alignment/>
      <protection/>
    </xf>
    <xf numFmtId="164" fontId="11" fillId="0" borderId="5" xfId="0" applyNumberFormat="1" applyFont="1" applyBorder="1" applyAlignment="1" quotePrefix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11" fillId="0" borderId="30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8" fillId="0" borderId="71" xfId="0" applyFont="1" applyBorder="1" applyAlignment="1">
      <alignment horizontal="left" vertical="center"/>
    </xf>
    <xf numFmtId="164" fontId="41" fillId="0" borderId="5" xfId="21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9" fillId="6" borderId="72" xfId="0" applyFont="1" applyFill="1" applyBorder="1" applyAlignment="1">
      <alignment horizontal="centerContinuous" vertical="center"/>
    </xf>
    <xf numFmtId="0" fontId="9" fillId="6" borderId="63" xfId="0" applyFont="1" applyFill="1" applyBorder="1" applyAlignment="1">
      <alignment horizontal="centerContinuous" vertical="center"/>
    </xf>
    <xf numFmtId="0" fontId="9" fillId="6" borderId="55" xfId="0" applyFont="1" applyFill="1" applyBorder="1" applyAlignment="1">
      <alignment horizontal="centerContinuous" vertical="center"/>
    </xf>
    <xf numFmtId="0" fontId="13" fillId="0" borderId="73" xfId="0" applyFont="1" applyBorder="1" applyAlignment="1">
      <alignment horizontal="centerContinuous" vertical="center"/>
    </xf>
    <xf numFmtId="0" fontId="11" fillId="0" borderId="3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30" fillId="4" borderId="45" xfId="21" applyFont="1" applyFill="1" applyBorder="1" applyAlignment="1">
      <alignment horizontal="centerContinuous" vertical="center"/>
      <protection/>
    </xf>
    <xf numFmtId="0" fontId="28" fillId="0" borderId="30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6" xfId="21" applyFont="1" applyBorder="1" applyAlignment="1">
      <alignment horizontal="centerContinuous" vertical="center"/>
      <protection/>
    </xf>
    <xf numFmtId="0" fontId="11" fillId="4" borderId="74" xfId="21" applyFont="1" applyFill="1" applyBorder="1" applyAlignment="1">
      <alignment horizontal="centerContinuous" vertical="center"/>
      <protection/>
    </xf>
    <xf numFmtId="0" fontId="11" fillId="4" borderId="75" xfId="21" applyFont="1" applyFill="1" applyBorder="1" applyAlignment="1">
      <alignment horizontal="centerContinuous" vertical="center"/>
      <protection/>
    </xf>
    <xf numFmtId="0" fontId="11" fillId="4" borderId="76" xfId="21" applyFont="1" applyFill="1" applyBorder="1" applyAlignment="1">
      <alignment horizontal="centerContinuous" vertical="center"/>
      <protection/>
    </xf>
    <xf numFmtId="0" fontId="8" fillId="0" borderId="77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3" fillId="0" borderId="30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3" fillId="0" borderId="6" xfId="0" applyFont="1" applyBorder="1" applyAlignment="1">
      <alignment horizontal="centerContinuous" vertical="center"/>
    </xf>
    <xf numFmtId="0" fontId="3" fillId="3" borderId="57" xfId="0" applyFont="1" applyFill="1" applyBorder="1" applyAlignment="1">
      <alignment horizontal="centerContinuous" vertical="center"/>
    </xf>
    <xf numFmtId="0" fontId="1" fillId="5" borderId="78" xfId="0" applyFont="1" applyFill="1" applyBorder="1" applyAlignment="1">
      <alignment horizontal="centerContinuous" vertical="center"/>
    </xf>
    <xf numFmtId="0" fontId="1" fillId="5" borderId="79" xfId="0" applyFont="1" applyFill="1" applyBorder="1" applyAlignment="1">
      <alignment horizontal="centerContinuous" vertical="center"/>
    </xf>
    <xf numFmtId="0" fontId="1" fillId="5" borderId="8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81" xfId="0" applyFont="1" applyBorder="1" applyAlignment="1">
      <alignment horizontal="centerContinuous" vertical="center"/>
    </xf>
    <xf numFmtId="0" fontId="13" fillId="0" borderId="52" xfId="0" applyFont="1" applyBorder="1" applyAlignment="1">
      <alignment horizontal="centerContinuous" vertical="center"/>
    </xf>
    <xf numFmtId="0" fontId="8" fillId="6" borderId="82" xfId="0" applyFont="1" applyFill="1" applyBorder="1" applyAlignment="1">
      <alignment horizontal="centerContinuous" vertical="center"/>
    </xf>
    <xf numFmtId="0" fontId="8" fillId="6" borderId="63" xfId="0" applyFont="1" applyFill="1" applyBorder="1" applyAlignment="1">
      <alignment horizontal="centerContinuous" vertical="center"/>
    </xf>
    <xf numFmtId="0" fontId="8" fillId="6" borderId="83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13" fillId="0" borderId="38" xfId="0" applyFont="1" applyBorder="1" applyAlignment="1">
      <alignment horizontal="centerContinuous" vertical="center"/>
    </xf>
    <xf numFmtId="0" fontId="13" fillId="0" borderId="3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72" xfId="0" applyFont="1" applyFill="1" applyBorder="1" applyAlignment="1">
      <alignment horizontal="centerContinuous" vertical="center"/>
    </xf>
    <xf numFmtId="0" fontId="8" fillId="6" borderId="60" xfId="0" applyFont="1" applyFill="1" applyBorder="1" applyAlignment="1">
      <alignment horizontal="centerContinuous" vertical="center"/>
    </xf>
    <xf numFmtId="0" fontId="8" fillId="6" borderId="84" xfId="0" applyFont="1" applyFill="1" applyBorder="1" applyAlignment="1">
      <alignment horizontal="centerContinuous" vertical="center"/>
    </xf>
    <xf numFmtId="0" fontId="8" fillId="6" borderId="61" xfId="0" applyFont="1" applyFill="1" applyBorder="1" applyAlignment="1">
      <alignment horizontal="centerContinuous" vertical="center"/>
    </xf>
    <xf numFmtId="0" fontId="8" fillId="6" borderId="85" xfId="0" applyFont="1" applyFill="1" applyBorder="1" applyAlignment="1">
      <alignment horizontal="centerContinuous" vertical="center"/>
    </xf>
    <xf numFmtId="0" fontId="9" fillId="6" borderId="86" xfId="0" applyFont="1" applyFill="1" applyBorder="1" applyAlignment="1">
      <alignment horizontal="centerContinuous" vertical="center"/>
    </xf>
    <xf numFmtId="0" fontId="9" fillId="6" borderId="61" xfId="0" applyFont="1" applyFill="1" applyBorder="1" applyAlignment="1">
      <alignment horizontal="centerContinuous" vertical="center"/>
    </xf>
    <xf numFmtId="0" fontId="9" fillId="6" borderId="85" xfId="0" applyFont="1" applyFill="1" applyBorder="1" applyAlignment="1">
      <alignment horizontal="centerContinuous" vertical="center"/>
    </xf>
    <xf numFmtId="0" fontId="55" fillId="0" borderId="0" xfId="21" applyFont="1" applyFill="1" applyBorder="1" applyAlignment="1">
      <alignment horizontal="center" vertical="center"/>
      <protection/>
    </xf>
    <xf numFmtId="0" fontId="56" fillId="0" borderId="25" xfId="21" applyFont="1" applyFill="1" applyBorder="1" applyAlignment="1">
      <alignment horizontal="center" vertic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2" borderId="62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0" fillId="0" borderId="30" xfId="21" applyFont="1" applyBorder="1" applyAlignment="1">
      <alignment horizontal="centerContinuous" vertical="center"/>
      <protection/>
    </xf>
    <xf numFmtId="0" fontId="57" fillId="0" borderId="0" xfId="0" applyFont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36" fillId="0" borderId="0" xfId="21" applyFont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0" fillId="5" borderId="87" xfId="21" applyFont="1" applyFill="1" applyBorder="1" applyAlignment="1">
      <alignment vertical="center"/>
      <protection/>
    </xf>
    <xf numFmtId="0" fontId="0" fillId="5" borderId="87" xfId="21" applyFill="1" applyBorder="1" applyAlignment="1">
      <alignment vertical="center"/>
      <protection/>
    </xf>
    <xf numFmtId="0" fontId="11" fillId="5" borderId="87" xfId="21" applyFont="1" applyFill="1" applyBorder="1" applyAlignment="1">
      <alignment horizontal="left" vertical="center"/>
      <protection/>
    </xf>
    <xf numFmtId="0" fontId="11" fillId="5" borderId="87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top"/>
      <protection/>
    </xf>
    <xf numFmtId="0" fontId="29" fillId="0" borderId="0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56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30" fillId="4" borderId="45" xfId="21" applyFont="1" applyFill="1" applyBorder="1" applyAlignment="1" quotePrefix="1">
      <alignment horizontal="centerContinuous" vertical="center"/>
      <protection/>
    </xf>
    <xf numFmtId="164" fontId="47" fillId="0" borderId="5" xfId="21" applyNumberFormat="1" applyFont="1" applyBorder="1" applyAlignment="1">
      <alignment vertical="center"/>
      <protection/>
    </xf>
    <xf numFmtId="164" fontId="47" fillId="0" borderId="5" xfId="21" applyNumberFormat="1" applyFont="1" applyBorder="1" applyAlignment="1">
      <alignment vertical="center"/>
      <protection/>
    </xf>
    <xf numFmtId="1" fontId="47" fillId="0" borderId="6" xfId="21" applyNumberFormat="1" applyFont="1" applyBorder="1" applyAlignment="1">
      <alignment vertical="center"/>
      <protection/>
    </xf>
    <xf numFmtId="0" fontId="40" fillId="0" borderId="48" xfId="21" applyNumberFormat="1" applyFont="1" applyBorder="1" applyAlignment="1">
      <alignment horizontal="center" vertical="center"/>
      <protection/>
    </xf>
    <xf numFmtId="0" fontId="48" fillId="0" borderId="48" xfId="21" applyNumberFormat="1" applyFont="1" applyBorder="1" applyAlignment="1">
      <alignment horizontal="center" vertical="center"/>
      <protection/>
    </xf>
    <xf numFmtId="164" fontId="58" fillId="0" borderId="5" xfId="21" applyNumberFormat="1" applyFont="1" applyBorder="1" applyAlignment="1">
      <alignment horizontal="center" vertical="center"/>
      <protection/>
    </xf>
    <xf numFmtId="1" fontId="58" fillId="0" borderId="6" xfId="21" applyNumberFormat="1" applyFont="1" applyBorder="1" applyAlignment="1">
      <alignment horizontal="center" vertical="center"/>
      <protection/>
    </xf>
    <xf numFmtId="0" fontId="10" fillId="0" borderId="30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6" xfId="21" applyFont="1" applyFill="1" applyBorder="1" applyAlignment="1">
      <alignment horizontal="centerContinuous" vertical="center"/>
      <protection/>
    </xf>
    <xf numFmtId="164" fontId="6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47" fillId="0" borderId="50" xfId="21" applyNumberFormat="1" applyFont="1" applyBorder="1" applyAlignment="1">
      <alignment vertical="center"/>
      <protection/>
    </xf>
    <xf numFmtId="164" fontId="47" fillId="0" borderId="50" xfId="21" applyNumberFormat="1" applyFont="1" applyBorder="1" applyAlignment="1">
      <alignment vertical="center"/>
      <protection/>
    </xf>
    <xf numFmtId="1" fontId="47" fillId="0" borderId="43" xfId="21" applyNumberFormat="1" applyFont="1" applyBorder="1" applyAlignment="1">
      <alignment vertical="center"/>
      <protection/>
    </xf>
    <xf numFmtId="0" fontId="0" fillId="7" borderId="0" xfId="21" applyFill="1">
      <alignment/>
      <protection/>
    </xf>
    <xf numFmtId="0" fontId="0" fillId="7" borderId="0" xfId="21" applyFont="1" applyFill="1" applyAlignment="1">
      <alignment horizontal="center"/>
      <protection/>
    </xf>
    <xf numFmtId="0" fontId="0" fillId="0" borderId="6" xfId="0" applyBorder="1" applyAlignment="1">
      <alignment/>
    </xf>
    <xf numFmtId="0" fontId="0" fillId="0" borderId="30" xfId="0" applyBorder="1" applyAlignment="1">
      <alignment/>
    </xf>
    <xf numFmtId="0" fontId="0" fillId="5" borderId="78" xfId="0" applyFont="1" applyFill="1" applyBorder="1" applyAlignment="1">
      <alignment vertical="center"/>
    </xf>
    <xf numFmtId="0" fontId="0" fillId="5" borderId="79" xfId="0" applyFont="1" applyFill="1" applyBorder="1" applyAlignment="1">
      <alignment vertical="center"/>
    </xf>
    <xf numFmtId="0" fontId="1" fillId="5" borderId="78" xfId="0" applyFont="1" applyFill="1" applyBorder="1" applyAlignment="1">
      <alignment horizontal="center" vertical="center"/>
    </xf>
    <xf numFmtId="0" fontId="0" fillId="5" borderId="80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8" xfId="0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0" fillId="6" borderId="63" xfId="0" applyFont="1" applyFill="1" applyBorder="1" applyAlignment="1">
      <alignment horizontal="centerContinuous" vertical="center"/>
    </xf>
    <xf numFmtId="0" fontId="0" fillId="6" borderId="33" xfId="0" applyFont="1" applyFill="1" applyBorder="1" applyAlignment="1">
      <alignment horizontal="centerContinuous" vertical="center"/>
    </xf>
    <xf numFmtId="0" fontId="8" fillId="6" borderId="72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44" fontId="11" fillId="6" borderId="72" xfId="18" applyFont="1" applyFill="1" applyBorder="1" applyAlignment="1">
      <alignment vertical="center"/>
    </xf>
    <xf numFmtId="44" fontId="8" fillId="6" borderId="83" xfId="18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164" fontId="0" fillId="0" borderId="2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 quotePrefix="1">
      <alignment horizontal="left" vertical="center"/>
    </xf>
    <xf numFmtId="0" fontId="21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164" fontId="11" fillId="0" borderId="6" xfId="0" applyNumberFormat="1" applyFont="1" applyBorder="1" applyAlignment="1" quotePrefix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1" xfId="0" applyBorder="1" applyAlignment="1">
      <alignment horizontal="center" vertical="center"/>
    </xf>
    <xf numFmtId="164" fontId="10" fillId="0" borderId="12" xfId="0" applyNumberFormat="1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66" fillId="0" borderId="0" xfId="0" applyFont="1" applyAlignment="1">
      <alignment vertical="center"/>
    </xf>
    <xf numFmtId="0" fontId="33" fillId="0" borderId="0" xfId="0" applyFont="1" applyAlignment="1">
      <alignment/>
    </xf>
    <xf numFmtId="0" fontId="21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3" fillId="0" borderId="0" xfId="0" applyFont="1" applyAlignment="1">
      <alignment vertical="top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164" fontId="5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164" fontId="73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164" fontId="7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164" fontId="78" fillId="0" borderId="0" xfId="0" applyNumberFormat="1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vertical="center"/>
    </xf>
    <xf numFmtId="0" fontId="11" fillId="2" borderId="91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Continuous" vertical="center"/>
    </xf>
    <xf numFmtId="0" fontId="11" fillId="2" borderId="9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164" fontId="7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23" fillId="0" borderId="9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98" xfId="0" applyBorder="1" applyAlignment="1">
      <alignment/>
    </xf>
    <xf numFmtId="0" fontId="0" fillId="0" borderId="64" xfId="0" applyBorder="1" applyAlignment="1">
      <alignment/>
    </xf>
    <xf numFmtId="0" fontId="0" fillId="0" borderId="52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11" fillId="0" borderId="9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17" fillId="0" borderId="5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5" xfId="0" applyBorder="1" applyAlignment="1">
      <alignment/>
    </xf>
    <xf numFmtId="0" fontId="0" fillId="0" borderId="101" xfId="0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3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9" fillId="0" borderId="3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center"/>
      <protection/>
    </xf>
    <xf numFmtId="0" fontId="59" fillId="0" borderId="30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6" xfId="21" applyFont="1" applyBorder="1" applyAlignment="1">
      <alignment horizontal="center" vertical="center"/>
      <protection/>
    </xf>
    <xf numFmtId="0" fontId="10" fillId="7" borderId="30" xfId="21" applyFont="1" applyFill="1" applyBorder="1" applyAlignment="1">
      <alignment horizontal="center" vertical="center"/>
      <protection/>
    </xf>
    <xf numFmtId="0" fontId="10" fillId="7" borderId="0" xfId="2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/>
      <protection/>
    </xf>
    <xf numFmtId="0" fontId="11" fillId="0" borderId="3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61" fillId="0" borderId="30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6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8" fillId="6" borderId="72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9" fillId="6" borderId="82" xfId="0" applyFont="1" applyFill="1" applyBorder="1" applyAlignment="1">
      <alignment horizontal="center" vertical="center"/>
    </xf>
    <xf numFmtId="0" fontId="9" fillId="6" borderId="83" xfId="0" applyFont="1" applyFill="1" applyBorder="1" applyAlignment="1">
      <alignment horizontal="center" vertical="center"/>
    </xf>
    <xf numFmtId="0" fontId="62" fillId="6" borderId="63" xfId="0" applyFont="1" applyFill="1" applyBorder="1" applyAlignment="1">
      <alignment horizontal="center" vertical="center"/>
    </xf>
    <xf numFmtId="0" fontId="62" fillId="6" borderId="8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Častolovice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30</xdr:row>
      <xdr:rowOff>114300</xdr:rowOff>
    </xdr:from>
    <xdr:to>
      <xdr:col>48</xdr:col>
      <xdr:colOff>19050</xdr:colOff>
      <xdr:row>30</xdr:row>
      <xdr:rowOff>114300</xdr:rowOff>
    </xdr:to>
    <xdr:sp>
      <xdr:nvSpPr>
        <xdr:cNvPr id="1" name="Line 815"/>
        <xdr:cNvSpPr>
          <a:spLocks/>
        </xdr:cNvSpPr>
      </xdr:nvSpPr>
      <xdr:spPr>
        <a:xfrm flipV="1">
          <a:off x="1019175" y="7486650"/>
          <a:ext cx="3450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24</xdr:row>
      <xdr:rowOff>114300</xdr:rowOff>
    </xdr:from>
    <xdr:to>
      <xdr:col>72</xdr:col>
      <xdr:colOff>495300</xdr:colOff>
      <xdr:row>24</xdr:row>
      <xdr:rowOff>114300</xdr:rowOff>
    </xdr:to>
    <xdr:sp>
      <xdr:nvSpPr>
        <xdr:cNvPr id="2" name="Line 812"/>
        <xdr:cNvSpPr>
          <a:spLocks/>
        </xdr:cNvSpPr>
      </xdr:nvSpPr>
      <xdr:spPr>
        <a:xfrm flipV="1">
          <a:off x="36461700" y="6115050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33</xdr:row>
      <xdr:rowOff>114300</xdr:rowOff>
    </xdr:from>
    <xdr:to>
      <xdr:col>68</xdr:col>
      <xdr:colOff>809625</xdr:colOff>
      <xdr:row>33</xdr:row>
      <xdr:rowOff>114300</xdr:rowOff>
    </xdr:to>
    <xdr:sp>
      <xdr:nvSpPr>
        <xdr:cNvPr id="3" name="Line 437"/>
        <xdr:cNvSpPr>
          <a:spLocks/>
        </xdr:cNvSpPr>
      </xdr:nvSpPr>
      <xdr:spPr>
        <a:xfrm flipV="1">
          <a:off x="40043100" y="8172450"/>
          <a:ext cx="1113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114300</xdr:rowOff>
    </xdr:from>
    <xdr:to>
      <xdr:col>47</xdr:col>
      <xdr:colOff>504825</xdr:colOff>
      <xdr:row>24</xdr:row>
      <xdr:rowOff>114300</xdr:rowOff>
    </xdr:to>
    <xdr:sp>
      <xdr:nvSpPr>
        <xdr:cNvPr id="4" name="Line 700"/>
        <xdr:cNvSpPr>
          <a:spLocks/>
        </xdr:cNvSpPr>
      </xdr:nvSpPr>
      <xdr:spPr>
        <a:xfrm flipV="1">
          <a:off x="11515725" y="6115050"/>
          <a:ext cx="2398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33</xdr:row>
      <xdr:rowOff>114300</xdr:rowOff>
    </xdr:from>
    <xdr:to>
      <xdr:col>54</xdr:col>
      <xdr:colOff>142875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6461700" y="8172450"/>
          <a:ext cx="364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009650" y="6800850"/>
          <a:ext cx="34499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Častolovice</a:t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34518600" y="81724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247650</xdr:colOff>
      <xdr:row>36</xdr:row>
      <xdr:rowOff>19050</xdr:rowOff>
    </xdr:from>
    <xdr:to>
      <xdr:col>55</xdr:col>
      <xdr:colOff>276225</xdr:colOff>
      <xdr:row>40</xdr:row>
      <xdr:rowOff>28575</xdr:rowOff>
    </xdr:to>
    <xdr:pic>
      <xdr:nvPicPr>
        <xdr:cNvPr id="9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28650" y="8763000"/>
          <a:ext cx="2486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686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36480750" y="7486650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00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9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495300</xdr:colOff>
      <xdr:row>25</xdr:row>
      <xdr:rowOff>0</xdr:rowOff>
    </xdr:from>
    <xdr:to>
      <xdr:col>9</xdr:col>
      <xdr:colOff>495300</xdr:colOff>
      <xdr:row>33</xdr:row>
      <xdr:rowOff>9525</xdr:rowOff>
    </xdr:to>
    <xdr:sp>
      <xdr:nvSpPr>
        <xdr:cNvPr id="20" name="Line 377"/>
        <xdr:cNvSpPr>
          <a:spLocks/>
        </xdr:cNvSpPr>
      </xdr:nvSpPr>
      <xdr:spPr>
        <a:xfrm>
          <a:off x="6953250" y="62293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238125</xdr:colOff>
      <xdr:row>33</xdr:row>
      <xdr:rowOff>0</xdr:rowOff>
    </xdr:from>
    <xdr:ext cx="542925" cy="228600"/>
    <xdr:sp>
      <xdr:nvSpPr>
        <xdr:cNvPr id="21" name="text 821"/>
        <xdr:cNvSpPr txBox="1">
          <a:spLocks noChangeArrowheads="1"/>
        </xdr:cNvSpPr>
      </xdr:nvSpPr>
      <xdr:spPr>
        <a:xfrm>
          <a:off x="44662725" y="8058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5509200" y="8058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23" name="Group 469"/>
        <xdr:cNvGrpSpPr>
          <a:grpSpLocks/>
        </xdr:cNvGrpSpPr>
      </xdr:nvGrpSpPr>
      <xdr:grpSpPr>
        <a:xfrm>
          <a:off x="10287000" y="6800850"/>
          <a:ext cx="304800" cy="371475"/>
          <a:chOff x="-58" y="-4762"/>
          <a:chExt cx="28" cy="16263"/>
        </a:xfrm>
        <a:solidFill>
          <a:srgbClr val="FFFFFF"/>
        </a:solidFill>
      </xdr:grpSpPr>
      <xdr:sp>
        <xdr:nvSpPr>
          <xdr:cNvPr id="24" name="Line 470"/>
          <xdr:cNvSpPr>
            <a:spLocks/>
          </xdr:cNvSpPr>
        </xdr:nvSpPr>
        <xdr:spPr>
          <a:xfrm flipH="1">
            <a:off x="-44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471"/>
          <xdr:cNvSpPr>
            <a:spLocks/>
          </xdr:cNvSpPr>
        </xdr:nvSpPr>
        <xdr:spPr>
          <a:xfrm>
            <a:off x="-58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209550</xdr:rowOff>
    </xdr:from>
    <xdr:to>
      <xdr:col>72</xdr:col>
      <xdr:colOff>647700</xdr:colOff>
      <xdr:row>24</xdr:row>
      <xdr:rowOff>114300</xdr:rowOff>
    </xdr:to>
    <xdr:grpSp>
      <xdr:nvGrpSpPr>
        <xdr:cNvPr id="26" name="Group 561"/>
        <xdr:cNvGrpSpPr>
          <a:grpSpLocks/>
        </xdr:cNvGrpSpPr>
      </xdr:nvGrpSpPr>
      <xdr:grpSpPr>
        <a:xfrm>
          <a:off x="53682900" y="5753100"/>
          <a:ext cx="304800" cy="361950"/>
          <a:chOff x="-58" y="-632"/>
          <a:chExt cx="28" cy="15846"/>
        </a:xfrm>
        <a:solidFill>
          <a:srgbClr val="FFFFFF"/>
        </a:solidFill>
      </xdr:grpSpPr>
      <xdr:sp>
        <xdr:nvSpPr>
          <xdr:cNvPr id="27" name="Line 562"/>
          <xdr:cNvSpPr>
            <a:spLocks/>
          </xdr:cNvSpPr>
        </xdr:nvSpPr>
        <xdr:spPr>
          <a:xfrm>
            <a:off x="-44" y="1146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63"/>
          <xdr:cNvSpPr>
            <a:spLocks/>
          </xdr:cNvSpPr>
        </xdr:nvSpPr>
        <xdr:spPr>
          <a:xfrm>
            <a:off x="-58" y="-63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29" name="Group 573"/>
        <xdr:cNvGrpSpPr>
          <a:grpSpLocks/>
        </xdr:cNvGrpSpPr>
      </xdr:nvGrpSpPr>
      <xdr:grpSpPr>
        <a:xfrm>
          <a:off x="53682900" y="7486650"/>
          <a:ext cx="304800" cy="371475"/>
          <a:chOff x="-58" y="-4738"/>
          <a:chExt cx="28" cy="16263"/>
        </a:xfrm>
        <a:solidFill>
          <a:srgbClr val="FFFFFF"/>
        </a:solidFill>
      </xdr:grpSpPr>
      <xdr:sp>
        <xdr:nvSpPr>
          <xdr:cNvPr id="30" name="Line 574"/>
          <xdr:cNvSpPr>
            <a:spLocks/>
          </xdr:cNvSpPr>
        </xdr:nvSpPr>
        <xdr:spPr>
          <a:xfrm flipH="1">
            <a:off x="-44" y="-473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75"/>
          <xdr:cNvSpPr>
            <a:spLocks/>
          </xdr:cNvSpPr>
        </xdr:nvSpPr>
        <xdr:spPr>
          <a:xfrm>
            <a:off x="-58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27</xdr:row>
      <xdr:rowOff>114300</xdr:rowOff>
    </xdr:from>
    <xdr:to>
      <xdr:col>87</xdr:col>
      <xdr:colOff>9525</xdr:colOff>
      <xdr:row>27</xdr:row>
      <xdr:rowOff>114300</xdr:rowOff>
    </xdr:to>
    <xdr:sp>
      <xdr:nvSpPr>
        <xdr:cNvPr id="32" name="Line 696"/>
        <xdr:cNvSpPr>
          <a:spLocks/>
        </xdr:cNvSpPr>
      </xdr:nvSpPr>
      <xdr:spPr>
        <a:xfrm flipV="1">
          <a:off x="36471225" y="6800850"/>
          <a:ext cx="28251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5509200" y="6686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372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5" name="Line 699"/>
        <xdr:cNvSpPr>
          <a:spLocks/>
        </xdr:cNvSpPr>
      </xdr:nvSpPr>
      <xdr:spPr>
        <a:xfrm>
          <a:off x="581025" y="7486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64712850" y="6686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7" name="Line 705"/>
        <xdr:cNvSpPr>
          <a:spLocks/>
        </xdr:cNvSpPr>
      </xdr:nvSpPr>
      <xdr:spPr>
        <a:xfrm>
          <a:off x="64779525" y="6800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1485900" cy="457200"/>
    <xdr:sp>
      <xdr:nvSpPr>
        <xdr:cNvPr id="38" name="text 3"/>
        <xdr:cNvSpPr txBox="1">
          <a:spLocks noChangeArrowheads="1"/>
        </xdr:cNvSpPr>
      </xdr:nvSpPr>
      <xdr:spPr>
        <a:xfrm>
          <a:off x="1028700" y="5772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Kostelec
nad Orlicí</a:t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39" name="text 3"/>
        <xdr:cNvSpPr txBox="1">
          <a:spLocks noChangeArrowheads="1"/>
        </xdr:cNvSpPr>
      </xdr:nvSpPr>
      <xdr:spPr>
        <a:xfrm>
          <a:off x="1028700" y="8286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Rychnov
nad Kněžnou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0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1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2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23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6457950" y="5772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58,262</a:t>
          </a:r>
        </a:p>
      </xdr:txBody>
    </xdr:sp>
    <xdr:clientData/>
  </xdr:oneCellAnchor>
  <xdr:twoCellAnchor>
    <xdr:from>
      <xdr:col>14</xdr:col>
      <xdr:colOff>495300</xdr:colOff>
      <xdr:row>27</xdr:row>
      <xdr:rowOff>114300</xdr:rowOff>
    </xdr:from>
    <xdr:to>
      <xdr:col>19</xdr:col>
      <xdr:colOff>266700</xdr:colOff>
      <xdr:row>30</xdr:row>
      <xdr:rowOff>114300</xdr:rowOff>
    </xdr:to>
    <xdr:sp>
      <xdr:nvSpPr>
        <xdr:cNvPr id="45" name="Line 748"/>
        <xdr:cNvSpPr>
          <a:spLocks/>
        </xdr:cNvSpPr>
      </xdr:nvSpPr>
      <xdr:spPr>
        <a:xfrm flipH="1" flipV="1">
          <a:off x="10439400" y="68008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209550</xdr:rowOff>
    </xdr:from>
    <xdr:to>
      <xdr:col>11</xdr:col>
      <xdr:colOff>419100</xdr:colOff>
      <xdr:row>27</xdr:row>
      <xdr:rowOff>114300</xdr:rowOff>
    </xdr:to>
    <xdr:grpSp>
      <xdr:nvGrpSpPr>
        <xdr:cNvPr id="46" name="Group 752"/>
        <xdr:cNvGrpSpPr>
          <a:grpSpLocks/>
        </xdr:cNvGrpSpPr>
      </xdr:nvGrpSpPr>
      <xdr:grpSpPr>
        <a:xfrm>
          <a:off x="80486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47" name="Line 753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54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33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6457950" y="8058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0,549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28746450" y="11029950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52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53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54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55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6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7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8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9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0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1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2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3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4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5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6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7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1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5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6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7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9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0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5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6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7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8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89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0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91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2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3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4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5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6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9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0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1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2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3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4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5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6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7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38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39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40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41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4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5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6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7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8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9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0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1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2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3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4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5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6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7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98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9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0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1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7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4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5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6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7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8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9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0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1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2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3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4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5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6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7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38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39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40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41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4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5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6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7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8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9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0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1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2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3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4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5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6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7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58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59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60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61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2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3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4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5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2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3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4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5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6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7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3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5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7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9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9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1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3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5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9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1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2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3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0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1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4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5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8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9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0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1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2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3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4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5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6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7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8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9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0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1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2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3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4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5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8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9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0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1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2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3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6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7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78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79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0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1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2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3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4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5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8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9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0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1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2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3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4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5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6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7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8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9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0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1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2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3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4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5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2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3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4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5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6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7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8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9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0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1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2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3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4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5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6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7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8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9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0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1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2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3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0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1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2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3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4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5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6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7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8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9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0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1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2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3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4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5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76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77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4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5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6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7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8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9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0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1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2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3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4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5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6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7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8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9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4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5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6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7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8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9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0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1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2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3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4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5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6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7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78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79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80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81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2" name="Line 80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3" name="Line 80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4" name="Line 80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85" name="Line 80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6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7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8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89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890" name="Line 813"/>
        <xdr:cNvSpPr>
          <a:spLocks/>
        </xdr:cNvSpPr>
      </xdr:nvSpPr>
      <xdr:spPr>
        <a:xfrm flipV="1">
          <a:off x="47177325" y="9544050"/>
          <a:ext cx="320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238125</xdr:colOff>
      <xdr:row>39</xdr:row>
      <xdr:rowOff>0</xdr:rowOff>
    </xdr:from>
    <xdr:ext cx="542925" cy="228600"/>
    <xdr:sp>
      <xdr:nvSpPr>
        <xdr:cNvPr id="891" name="text 821"/>
        <xdr:cNvSpPr txBox="1">
          <a:spLocks noChangeArrowheads="1"/>
        </xdr:cNvSpPr>
      </xdr:nvSpPr>
      <xdr:spPr>
        <a:xfrm>
          <a:off x="47634525" y="9429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72</xdr:col>
      <xdr:colOff>285750</xdr:colOff>
      <xdr:row>35</xdr:row>
      <xdr:rowOff>123825</xdr:rowOff>
    </xdr:from>
    <xdr:to>
      <xdr:col>72</xdr:col>
      <xdr:colOff>638175</xdr:colOff>
      <xdr:row>36</xdr:row>
      <xdr:rowOff>28575</xdr:rowOff>
    </xdr:to>
    <xdr:sp>
      <xdr:nvSpPr>
        <xdr:cNvPr id="892" name="kreslení 417"/>
        <xdr:cNvSpPr>
          <a:spLocks/>
        </xdr:cNvSpPr>
      </xdr:nvSpPr>
      <xdr:spPr>
        <a:xfrm>
          <a:off x="53625750" y="86391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76200</xdr:rowOff>
    </xdr:from>
    <xdr:to>
      <xdr:col>13</xdr:col>
      <xdr:colOff>371475</xdr:colOff>
      <xdr:row>27</xdr:row>
      <xdr:rowOff>114300</xdr:rowOff>
    </xdr:to>
    <xdr:sp>
      <xdr:nvSpPr>
        <xdr:cNvPr id="893" name="Line 831"/>
        <xdr:cNvSpPr>
          <a:spLocks/>
        </xdr:cNvSpPr>
      </xdr:nvSpPr>
      <xdr:spPr>
        <a:xfrm flipV="1">
          <a:off x="8210550" y="6305550"/>
          <a:ext cx="15906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24</xdr:row>
      <xdr:rowOff>114300</xdr:rowOff>
    </xdr:from>
    <xdr:to>
      <xdr:col>16</xdr:col>
      <xdr:colOff>95250</xdr:colOff>
      <xdr:row>24</xdr:row>
      <xdr:rowOff>190500</xdr:rowOff>
    </xdr:to>
    <xdr:sp>
      <xdr:nvSpPr>
        <xdr:cNvPr id="894" name="Line 836"/>
        <xdr:cNvSpPr>
          <a:spLocks/>
        </xdr:cNvSpPr>
      </xdr:nvSpPr>
      <xdr:spPr>
        <a:xfrm flipV="1">
          <a:off x="10544175" y="61150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24</xdr:row>
      <xdr:rowOff>190500</xdr:rowOff>
    </xdr:from>
    <xdr:to>
      <xdr:col>14</xdr:col>
      <xdr:colOff>600075</xdr:colOff>
      <xdr:row>25</xdr:row>
      <xdr:rowOff>76200</xdr:rowOff>
    </xdr:to>
    <xdr:sp>
      <xdr:nvSpPr>
        <xdr:cNvPr id="895" name="Line 837"/>
        <xdr:cNvSpPr>
          <a:spLocks/>
        </xdr:cNvSpPr>
      </xdr:nvSpPr>
      <xdr:spPr>
        <a:xfrm flipV="1">
          <a:off x="9801225" y="6191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31</xdr:row>
      <xdr:rowOff>66675</xdr:rowOff>
    </xdr:from>
    <xdr:to>
      <xdr:col>8</xdr:col>
      <xdr:colOff>647700</xdr:colOff>
      <xdr:row>31</xdr:row>
      <xdr:rowOff>180975</xdr:rowOff>
    </xdr:to>
    <xdr:grpSp>
      <xdr:nvGrpSpPr>
        <xdr:cNvPr id="896" name="Group 880"/>
        <xdr:cNvGrpSpPr>
          <a:grpSpLocks/>
        </xdr:cNvGrpSpPr>
      </xdr:nvGrpSpPr>
      <xdr:grpSpPr>
        <a:xfrm>
          <a:off x="5848350" y="76676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897" name="Rectangle 881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882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883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</xdr:colOff>
      <xdr:row>34</xdr:row>
      <xdr:rowOff>47625</xdr:rowOff>
    </xdr:from>
    <xdr:to>
      <xdr:col>54</xdr:col>
      <xdr:colOff>381000</xdr:colOff>
      <xdr:row>34</xdr:row>
      <xdr:rowOff>161925</xdr:rowOff>
    </xdr:to>
    <xdr:grpSp>
      <xdr:nvGrpSpPr>
        <xdr:cNvPr id="900" name="Group 978"/>
        <xdr:cNvGrpSpPr>
          <a:grpSpLocks/>
        </xdr:cNvGrpSpPr>
      </xdr:nvGrpSpPr>
      <xdr:grpSpPr>
        <a:xfrm>
          <a:off x="40033575" y="8334375"/>
          <a:ext cx="314325" cy="114300"/>
          <a:chOff x="-79371" y="-19"/>
          <a:chExt cx="34104" cy="12"/>
        </a:xfrm>
        <a:solidFill>
          <a:srgbClr val="FFFFFF"/>
        </a:solidFill>
      </xdr:grpSpPr>
      <xdr:sp>
        <xdr:nvSpPr>
          <xdr:cNvPr id="901" name="Line 979"/>
          <xdr:cNvSpPr>
            <a:spLocks/>
          </xdr:cNvSpPr>
        </xdr:nvSpPr>
        <xdr:spPr>
          <a:xfrm>
            <a:off x="-75841" y="-13"/>
            <a:ext cx="152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80"/>
          <xdr:cNvSpPr>
            <a:spLocks/>
          </xdr:cNvSpPr>
        </xdr:nvSpPr>
        <xdr:spPr>
          <a:xfrm>
            <a:off x="-79371" y="-18"/>
            <a:ext cx="35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81"/>
          <xdr:cNvSpPr>
            <a:spLocks/>
          </xdr:cNvSpPr>
        </xdr:nvSpPr>
        <xdr:spPr>
          <a:xfrm>
            <a:off x="-60554" y="-19"/>
            <a:ext cx="152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24</xdr:row>
      <xdr:rowOff>114300</xdr:rowOff>
    </xdr:from>
    <xdr:to>
      <xdr:col>75</xdr:col>
      <xdr:colOff>247650</xdr:colOff>
      <xdr:row>27</xdr:row>
      <xdr:rowOff>114300</xdr:rowOff>
    </xdr:to>
    <xdr:sp>
      <xdr:nvSpPr>
        <xdr:cNvPr id="904" name="Line 982"/>
        <xdr:cNvSpPr>
          <a:spLocks/>
        </xdr:cNvSpPr>
      </xdr:nvSpPr>
      <xdr:spPr>
        <a:xfrm flipH="1" flipV="1">
          <a:off x="53835300" y="611505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</xdr:colOff>
      <xdr:row>28</xdr:row>
      <xdr:rowOff>57150</xdr:rowOff>
    </xdr:from>
    <xdr:to>
      <xdr:col>68</xdr:col>
      <xdr:colOff>600075</xdr:colOff>
      <xdr:row>28</xdr:row>
      <xdr:rowOff>171450</xdr:rowOff>
    </xdr:to>
    <xdr:grpSp>
      <xdr:nvGrpSpPr>
        <xdr:cNvPr id="905" name="Group 1010"/>
        <xdr:cNvGrpSpPr>
          <a:grpSpLocks/>
        </xdr:cNvGrpSpPr>
      </xdr:nvGrpSpPr>
      <xdr:grpSpPr>
        <a:xfrm>
          <a:off x="50415825" y="6972300"/>
          <a:ext cx="552450" cy="114300"/>
          <a:chOff x="-21153" y="-18"/>
          <a:chExt cx="23154" cy="12"/>
        </a:xfrm>
        <a:solidFill>
          <a:srgbClr val="FFFFFF"/>
        </a:solidFill>
      </xdr:grpSpPr>
      <xdr:sp>
        <xdr:nvSpPr>
          <xdr:cNvPr id="906" name="Line 1011"/>
          <xdr:cNvSpPr>
            <a:spLocks/>
          </xdr:cNvSpPr>
        </xdr:nvSpPr>
        <xdr:spPr>
          <a:xfrm>
            <a:off x="-19793" y="-11"/>
            <a:ext cx="544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1012"/>
          <xdr:cNvSpPr>
            <a:spLocks/>
          </xdr:cNvSpPr>
        </xdr:nvSpPr>
        <xdr:spPr>
          <a:xfrm>
            <a:off x="-21153" y="-17"/>
            <a:ext cx="136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013"/>
          <xdr:cNvSpPr>
            <a:spLocks/>
          </xdr:cNvSpPr>
        </xdr:nvSpPr>
        <xdr:spPr>
          <a:xfrm>
            <a:off x="-14346" y="-18"/>
            <a:ext cx="544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014"/>
          <xdr:cNvSpPr>
            <a:spLocks/>
          </xdr:cNvSpPr>
        </xdr:nvSpPr>
        <xdr:spPr>
          <a:xfrm>
            <a:off x="-3446" y="-18"/>
            <a:ext cx="54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1015"/>
          <xdr:cNvSpPr>
            <a:spLocks/>
          </xdr:cNvSpPr>
        </xdr:nvSpPr>
        <xdr:spPr>
          <a:xfrm>
            <a:off x="-9350" y="-18"/>
            <a:ext cx="590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911" name="text 7166"/>
        <xdr:cNvSpPr txBox="1">
          <a:spLocks noChangeArrowheads="1"/>
        </xdr:cNvSpPr>
      </xdr:nvSpPr>
      <xdr:spPr>
        <a:xfrm>
          <a:off x="35509200" y="600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419100</xdr:colOff>
      <xdr:row>23</xdr:row>
      <xdr:rowOff>66675</xdr:rowOff>
    </xdr:from>
    <xdr:to>
      <xdr:col>16</xdr:col>
      <xdr:colOff>590550</xdr:colOff>
      <xdr:row>23</xdr:row>
      <xdr:rowOff>180975</xdr:rowOff>
    </xdr:to>
    <xdr:grpSp>
      <xdr:nvGrpSpPr>
        <xdr:cNvPr id="912" name="Group 887"/>
        <xdr:cNvGrpSpPr>
          <a:grpSpLocks/>
        </xdr:cNvGrpSpPr>
      </xdr:nvGrpSpPr>
      <xdr:grpSpPr>
        <a:xfrm>
          <a:off x="11334750" y="5838825"/>
          <a:ext cx="685800" cy="114300"/>
          <a:chOff x="-1731" y="-17"/>
          <a:chExt cx="14175" cy="12"/>
        </a:xfrm>
        <a:solidFill>
          <a:srgbClr val="FFFFFF"/>
        </a:solidFill>
      </xdr:grpSpPr>
      <xdr:sp>
        <xdr:nvSpPr>
          <xdr:cNvPr id="913" name="Line 888"/>
          <xdr:cNvSpPr>
            <a:spLocks/>
          </xdr:cNvSpPr>
        </xdr:nvSpPr>
        <xdr:spPr>
          <a:xfrm>
            <a:off x="907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889"/>
          <xdr:cNvSpPr>
            <a:spLocks/>
          </xdr:cNvSpPr>
        </xdr:nvSpPr>
        <xdr:spPr>
          <a:xfrm>
            <a:off x="11771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90"/>
          <xdr:cNvSpPr>
            <a:spLocks/>
          </xdr:cNvSpPr>
        </xdr:nvSpPr>
        <xdr:spPr>
          <a:xfrm>
            <a:off x="6370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91"/>
          <xdr:cNvSpPr>
            <a:spLocks/>
          </xdr:cNvSpPr>
        </xdr:nvSpPr>
        <xdr:spPr>
          <a:xfrm>
            <a:off x="969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92"/>
          <xdr:cNvSpPr>
            <a:spLocks/>
          </xdr:cNvSpPr>
        </xdr:nvSpPr>
        <xdr:spPr>
          <a:xfrm>
            <a:off x="-1731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893"/>
          <xdr:cNvSpPr>
            <a:spLocks/>
          </xdr:cNvSpPr>
        </xdr:nvSpPr>
        <xdr:spPr>
          <a:xfrm>
            <a:off x="3670" y="-17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28</xdr:row>
      <xdr:rowOff>47625</xdr:rowOff>
    </xdr:from>
    <xdr:to>
      <xdr:col>2</xdr:col>
      <xdr:colOff>876300</xdr:colOff>
      <xdr:row>28</xdr:row>
      <xdr:rowOff>161925</xdr:rowOff>
    </xdr:to>
    <xdr:grpSp>
      <xdr:nvGrpSpPr>
        <xdr:cNvPr id="919" name="Group 77"/>
        <xdr:cNvGrpSpPr>
          <a:grpSpLocks/>
        </xdr:cNvGrpSpPr>
      </xdr:nvGrpSpPr>
      <xdr:grpSpPr>
        <a:xfrm>
          <a:off x="1085850" y="6962775"/>
          <a:ext cx="819150" cy="114300"/>
          <a:chOff x="-28042" y="-19"/>
          <a:chExt cx="42825" cy="12"/>
        </a:xfrm>
        <a:solidFill>
          <a:srgbClr val="FFFFFF"/>
        </a:solidFill>
      </xdr:grpSpPr>
      <xdr:sp>
        <xdr:nvSpPr>
          <xdr:cNvPr id="920" name="Line 78"/>
          <xdr:cNvSpPr>
            <a:spLocks/>
          </xdr:cNvSpPr>
        </xdr:nvSpPr>
        <xdr:spPr>
          <a:xfrm>
            <a:off x="-26329" y="-13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79"/>
          <xdr:cNvSpPr>
            <a:spLocks/>
          </xdr:cNvSpPr>
        </xdr:nvSpPr>
        <xdr:spPr>
          <a:xfrm>
            <a:off x="-28042" y="-18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80"/>
          <xdr:cNvSpPr>
            <a:spLocks/>
          </xdr:cNvSpPr>
        </xdr:nvSpPr>
        <xdr:spPr>
          <a:xfrm>
            <a:off x="-19477" y="-19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81"/>
          <xdr:cNvSpPr>
            <a:spLocks/>
          </xdr:cNvSpPr>
        </xdr:nvSpPr>
        <xdr:spPr>
          <a:xfrm>
            <a:off x="7931" y="-19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82"/>
          <xdr:cNvSpPr>
            <a:spLocks/>
          </xdr:cNvSpPr>
        </xdr:nvSpPr>
        <xdr:spPr>
          <a:xfrm>
            <a:off x="-5773" y="-19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83"/>
          <xdr:cNvSpPr>
            <a:spLocks/>
          </xdr:cNvSpPr>
        </xdr:nvSpPr>
        <xdr:spPr>
          <a:xfrm>
            <a:off x="512" y="-19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84"/>
          <xdr:cNvSpPr>
            <a:spLocks/>
          </xdr:cNvSpPr>
        </xdr:nvSpPr>
        <xdr:spPr>
          <a:xfrm>
            <a:off x="-12625" y="-19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31</xdr:row>
      <xdr:rowOff>57150</xdr:rowOff>
    </xdr:from>
    <xdr:to>
      <xdr:col>2</xdr:col>
      <xdr:colOff>742950</xdr:colOff>
      <xdr:row>31</xdr:row>
      <xdr:rowOff>171450</xdr:rowOff>
    </xdr:to>
    <xdr:grpSp>
      <xdr:nvGrpSpPr>
        <xdr:cNvPr id="927" name="Group 85"/>
        <xdr:cNvGrpSpPr>
          <a:grpSpLocks/>
        </xdr:cNvGrpSpPr>
      </xdr:nvGrpSpPr>
      <xdr:grpSpPr>
        <a:xfrm>
          <a:off x="1076325" y="7658100"/>
          <a:ext cx="695325" cy="114300"/>
          <a:chOff x="-18592" y="-18"/>
          <a:chExt cx="29120" cy="12"/>
        </a:xfrm>
        <a:solidFill>
          <a:srgbClr val="FFFFFF"/>
        </a:solidFill>
      </xdr:grpSpPr>
      <xdr:sp>
        <xdr:nvSpPr>
          <xdr:cNvPr id="928" name="Oval 86"/>
          <xdr:cNvSpPr>
            <a:spLocks/>
          </xdr:cNvSpPr>
        </xdr:nvSpPr>
        <xdr:spPr>
          <a:xfrm>
            <a:off x="-392" y="-18"/>
            <a:ext cx="59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87"/>
          <xdr:cNvSpPr>
            <a:spLocks/>
          </xdr:cNvSpPr>
        </xdr:nvSpPr>
        <xdr:spPr>
          <a:xfrm>
            <a:off x="5068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Line 88"/>
          <xdr:cNvSpPr>
            <a:spLocks/>
          </xdr:cNvSpPr>
        </xdr:nvSpPr>
        <xdr:spPr>
          <a:xfrm>
            <a:off x="-17223" y="-11"/>
            <a:ext cx="59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89"/>
          <xdr:cNvSpPr>
            <a:spLocks/>
          </xdr:cNvSpPr>
        </xdr:nvSpPr>
        <xdr:spPr>
          <a:xfrm>
            <a:off x="-18592" y="-18"/>
            <a:ext cx="136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90"/>
          <xdr:cNvSpPr>
            <a:spLocks/>
          </xdr:cNvSpPr>
        </xdr:nvSpPr>
        <xdr:spPr>
          <a:xfrm>
            <a:off x="-11312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1"/>
          <xdr:cNvSpPr>
            <a:spLocks/>
          </xdr:cNvSpPr>
        </xdr:nvSpPr>
        <xdr:spPr>
          <a:xfrm>
            <a:off x="-5852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4" name="Line 9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5" name="Line 9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6" name="Line 9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937" name="Line 9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1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1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1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1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1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1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1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1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1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1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1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1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1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1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1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1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1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1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1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1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1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1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1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1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1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1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1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1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1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1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1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1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4" name="Line 1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5" name="Line 1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6" name="Line 1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7" name="Line 1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8" name="Line 1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9" name="Line 1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0" name="Line 1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1" name="Line 1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2" name="Line 1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3" name="Line 1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4" name="Line 1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5" name="Line 1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6" name="Line 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7" name="Line 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88" name="Line 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9" name="Line 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0" name="Line 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1" name="Line 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2" name="Line 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3" name="Line 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4" name="Line 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5" name="Line 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6" name="Line 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7" name="Line 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8" name="Line 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99" name="Line 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0" name="Line 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1" name="Line 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2" name="Line 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3" name="Line 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4" name="Line 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5" name="Line 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6" name="Line 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7" name="Line 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8" name="Line 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9" name="Line 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0" name="Line 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1" name="Line 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2" name="Line 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3" name="Line 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4" name="Line 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5" name="Line 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6" name="Line 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7" name="Line 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8" name="Line 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19" name="Line 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0" name="Line 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1" name="Line 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2" name="Line 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3" name="Line 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4" name="Line 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5" name="Line 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6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7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8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29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0" name="Line 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31" name="Line 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2" name="Line 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33" name="Line 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1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1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1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1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1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1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1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1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2" name="Line 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3" name="Line 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4" name="Line 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5" name="Line 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6" name="Line 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7" name="Line 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8" name="Line 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9" name="Line 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0" name="Line 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1" name="Line 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2" name="Line 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3" name="Line 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4" name="Line 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5" name="Line 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6" name="Line 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7" name="Line 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58" name="Line 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59" name="Line 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0" name="Line 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1" name="Line 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2" name="Line 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3" name="Line 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4" name="Line 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5" name="Line 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6" name="Line 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7" name="Line 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68" name="Line 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69" name="Line 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0" name="Line 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1" name="Line 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2" name="Line 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3" name="Line 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4" name="Line 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5" name="Line 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6" name="Line 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7" name="Line 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78" name="Line 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79" name="Line 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0" name="Line 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1" name="Line 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2" name="Line 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3" name="Line 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4" name="Line 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5" name="Line 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6" name="Line 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7" name="Line 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8" name="Line 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89" name="Line 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0" name="Line 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1" name="Line 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2" name="Line 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3" name="Line 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4" name="Line 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5" name="Line 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6" name="Line 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7" name="Line 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8" name="Line 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99" name="Line 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0" name="Line 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301" name="Line 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4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4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4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4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4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4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4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4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4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4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4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4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4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4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4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4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4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4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4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4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4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4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4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4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4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4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4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4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4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4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4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4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4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4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4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4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4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4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4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4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5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5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5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5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5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5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5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5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0" name="Line 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1" name="Line 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2" name="Line 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3" name="Line 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4" name="Line 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5" name="Line 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6" name="Line 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7" name="Line 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8" name="Line 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19" name="Line 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0" name="Line 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1" name="Line 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2" name="Line 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3" name="Line 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4" name="Line 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5" name="Line 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6" name="Line 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7" name="Line 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8" name="Line 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9" name="Line 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0" name="Line 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1" name="Line 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2" name="Line 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3" name="Line 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4" name="Line 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5" name="Line 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6" name="Line 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7" name="Line 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8" name="Line 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9" name="Line 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0" name="Line 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1" name="Line 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2" name="Line 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3" name="Line 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4" name="Line 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5" name="Line 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6" name="Line 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7" name="Line 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8" name="Line 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9" name="Line 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0" name="Line 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1" name="Line 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2" name="Line 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3" name="Line 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4" name="Line 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5" name="Line 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6" name="Line 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7" name="Line 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8" name="Line 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9" name="Line 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0" name="Line 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1" name="Line 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2" name="Line 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3" name="Line 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4" name="Line 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5" name="Line 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6" name="Line 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7" name="Line 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8" name="Line 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9" name="Line 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8" name="Line 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9" name="Line 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0" name="Line 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1" name="Line 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2" name="Line 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3" name="Line 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4" name="Line 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5" name="Line 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6" name="Line 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7" name="Line 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8" name="Line 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9" name="Line 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0" name="Line 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1" name="Line 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2" name="Line 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3" name="Line 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4" name="Line 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5" name="Line 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6" name="Line 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7" name="Line 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8" name="Line 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9" name="Line 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0" name="Line 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1" name="Line 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2" name="Line 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3" name="Line 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4" name="Line 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5" name="Line 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6" name="Line 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7" name="Line 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8" name="Line 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9" name="Line 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0" name="Line 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1" name="Line 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2" name="Line 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3" name="Line 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4" name="Line 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5" name="Line 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6" name="Line 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7" name="Line 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8" name="Line 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9" name="Line 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0" name="Line 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1" name="Line 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2" name="Line 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3" name="Line 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4" name="Line 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5" name="Line 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6" name="Line 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7" name="Line 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8" name="Line 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9" name="Line 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0" name="Line 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1" name="Line 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2" name="Line 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3" name="Line 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4" name="Line 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5" name="Line 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6" name="Line 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7" name="Line 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838" name="text 7166"/>
        <xdr:cNvSpPr txBox="1">
          <a:spLocks noChangeArrowheads="1"/>
        </xdr:cNvSpPr>
      </xdr:nvSpPr>
      <xdr:spPr>
        <a:xfrm>
          <a:off x="35509200" y="7372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49</xdr:col>
      <xdr:colOff>85725</xdr:colOff>
      <xdr:row>18</xdr:row>
      <xdr:rowOff>114300</xdr:rowOff>
    </xdr:from>
    <xdr:to>
      <xdr:col>75</xdr:col>
      <xdr:colOff>409575</xdr:colOff>
      <xdr:row>18</xdr:row>
      <xdr:rowOff>114300</xdr:rowOff>
    </xdr:to>
    <xdr:sp>
      <xdr:nvSpPr>
        <xdr:cNvPr id="1839" name="Line 998"/>
        <xdr:cNvSpPr>
          <a:spLocks/>
        </xdr:cNvSpPr>
      </xdr:nvSpPr>
      <xdr:spPr>
        <a:xfrm flipV="1">
          <a:off x="36566475" y="4743450"/>
          <a:ext cx="1964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1840" name="Group 999"/>
        <xdr:cNvGrpSpPr>
          <a:grpSpLocks/>
        </xdr:cNvGrpSpPr>
      </xdr:nvGrpSpPr>
      <xdr:grpSpPr>
        <a:xfrm>
          <a:off x="13992225" y="7486650"/>
          <a:ext cx="304800" cy="371475"/>
          <a:chOff x="-37" y="-4738"/>
          <a:chExt cx="28" cy="16263"/>
        </a:xfrm>
        <a:solidFill>
          <a:srgbClr val="FFFFFF"/>
        </a:solidFill>
      </xdr:grpSpPr>
      <xdr:sp>
        <xdr:nvSpPr>
          <xdr:cNvPr id="1841" name="Line 1000"/>
          <xdr:cNvSpPr>
            <a:spLocks/>
          </xdr:cNvSpPr>
        </xdr:nvSpPr>
        <xdr:spPr>
          <a:xfrm flipH="1">
            <a:off x="-23" y="-473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1001"/>
          <xdr:cNvSpPr>
            <a:spLocks/>
          </xdr:cNvSpPr>
        </xdr:nvSpPr>
        <xdr:spPr>
          <a:xfrm>
            <a:off x="-37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28</xdr:row>
      <xdr:rowOff>66675</xdr:rowOff>
    </xdr:from>
    <xdr:to>
      <xdr:col>8</xdr:col>
      <xdr:colOff>647700</xdr:colOff>
      <xdr:row>28</xdr:row>
      <xdr:rowOff>180975</xdr:rowOff>
    </xdr:to>
    <xdr:grpSp>
      <xdr:nvGrpSpPr>
        <xdr:cNvPr id="1843" name="Group 1006"/>
        <xdr:cNvGrpSpPr>
          <a:grpSpLocks/>
        </xdr:cNvGrpSpPr>
      </xdr:nvGrpSpPr>
      <xdr:grpSpPr>
        <a:xfrm>
          <a:off x="5848350" y="69818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1844" name="Rectangle 1007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1008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1009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57150</xdr:rowOff>
    </xdr:from>
    <xdr:to>
      <xdr:col>18</xdr:col>
      <xdr:colOff>895350</xdr:colOff>
      <xdr:row>26</xdr:row>
      <xdr:rowOff>171450</xdr:rowOff>
    </xdr:to>
    <xdr:grpSp>
      <xdr:nvGrpSpPr>
        <xdr:cNvPr id="1847" name="Group 1010"/>
        <xdr:cNvGrpSpPr>
          <a:grpSpLocks/>
        </xdr:cNvGrpSpPr>
      </xdr:nvGrpSpPr>
      <xdr:grpSpPr>
        <a:xfrm>
          <a:off x="13258800" y="6515100"/>
          <a:ext cx="552450" cy="114300"/>
          <a:chOff x="-58" y="-18"/>
          <a:chExt cx="51" cy="12"/>
        </a:xfrm>
        <a:solidFill>
          <a:srgbClr val="FFFFFF"/>
        </a:solidFill>
      </xdr:grpSpPr>
      <xdr:sp>
        <xdr:nvSpPr>
          <xdr:cNvPr id="1848" name="Line 1011"/>
          <xdr:cNvSpPr>
            <a:spLocks/>
          </xdr:cNvSpPr>
        </xdr:nvSpPr>
        <xdr:spPr>
          <a:xfrm>
            <a:off x="-2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1012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1013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101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1015"/>
          <xdr:cNvSpPr>
            <a:spLocks/>
          </xdr:cNvSpPr>
        </xdr:nvSpPr>
        <xdr:spPr>
          <a:xfrm>
            <a:off x="-46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57150</xdr:rowOff>
    </xdr:from>
    <xdr:to>
      <xdr:col>20</xdr:col>
      <xdr:colOff>285750</xdr:colOff>
      <xdr:row>29</xdr:row>
      <xdr:rowOff>171450</xdr:rowOff>
    </xdr:to>
    <xdr:grpSp>
      <xdr:nvGrpSpPr>
        <xdr:cNvPr id="1853" name="Group 1016"/>
        <xdr:cNvGrpSpPr>
          <a:grpSpLocks/>
        </xdr:cNvGrpSpPr>
      </xdr:nvGrpSpPr>
      <xdr:grpSpPr>
        <a:xfrm>
          <a:off x="13992225" y="7200900"/>
          <a:ext cx="695325" cy="114300"/>
          <a:chOff x="-7955" y="-18"/>
          <a:chExt cx="14175" cy="12"/>
        </a:xfrm>
        <a:solidFill>
          <a:srgbClr val="FFFFFF"/>
        </a:solidFill>
      </xdr:grpSpPr>
      <xdr:sp>
        <xdr:nvSpPr>
          <xdr:cNvPr id="1854" name="Line 1017"/>
          <xdr:cNvSpPr>
            <a:spLocks/>
          </xdr:cNvSpPr>
        </xdr:nvSpPr>
        <xdr:spPr>
          <a:xfrm>
            <a:off x="2846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1018"/>
          <xdr:cNvSpPr>
            <a:spLocks/>
          </xdr:cNvSpPr>
        </xdr:nvSpPr>
        <xdr:spPr>
          <a:xfrm>
            <a:off x="554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1019"/>
          <xdr:cNvSpPr>
            <a:spLocks/>
          </xdr:cNvSpPr>
        </xdr:nvSpPr>
        <xdr:spPr>
          <a:xfrm>
            <a:off x="14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1020"/>
          <xdr:cNvSpPr>
            <a:spLocks/>
          </xdr:cNvSpPr>
        </xdr:nvSpPr>
        <xdr:spPr>
          <a:xfrm>
            <a:off x="-525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1021"/>
          <xdr:cNvSpPr>
            <a:spLocks/>
          </xdr:cNvSpPr>
        </xdr:nvSpPr>
        <xdr:spPr>
          <a:xfrm>
            <a:off x="-795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1022"/>
          <xdr:cNvSpPr>
            <a:spLocks/>
          </xdr:cNvSpPr>
        </xdr:nvSpPr>
        <xdr:spPr>
          <a:xfrm>
            <a:off x="-2554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619125</xdr:colOff>
      <xdr:row>29</xdr:row>
      <xdr:rowOff>47625</xdr:rowOff>
    </xdr:from>
    <xdr:to>
      <xdr:col>44</xdr:col>
      <xdr:colOff>647700</xdr:colOff>
      <xdr:row>29</xdr:row>
      <xdr:rowOff>161925</xdr:rowOff>
    </xdr:to>
    <xdr:grpSp>
      <xdr:nvGrpSpPr>
        <xdr:cNvPr id="1860" name="Group 1023"/>
        <xdr:cNvGrpSpPr>
          <a:grpSpLocks/>
        </xdr:cNvGrpSpPr>
      </xdr:nvGrpSpPr>
      <xdr:grpSpPr>
        <a:xfrm>
          <a:off x="32337375" y="7191375"/>
          <a:ext cx="695325" cy="114300"/>
          <a:chOff x="-3027" y="-19"/>
          <a:chExt cx="14112" cy="12"/>
        </a:xfrm>
        <a:solidFill>
          <a:srgbClr val="FFFFFF"/>
        </a:solidFill>
      </xdr:grpSpPr>
      <xdr:sp>
        <xdr:nvSpPr>
          <xdr:cNvPr id="1861" name="Line 0"/>
          <xdr:cNvSpPr>
            <a:spLocks/>
          </xdr:cNvSpPr>
        </xdr:nvSpPr>
        <xdr:spPr>
          <a:xfrm>
            <a:off x="7949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1"/>
          <xdr:cNvSpPr>
            <a:spLocks/>
          </xdr:cNvSpPr>
        </xdr:nvSpPr>
        <xdr:spPr>
          <a:xfrm>
            <a:off x="10415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2"/>
          <xdr:cNvSpPr>
            <a:spLocks/>
          </xdr:cNvSpPr>
        </xdr:nvSpPr>
        <xdr:spPr>
          <a:xfrm>
            <a:off x="5038" y="-19"/>
            <a:ext cx="29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3"/>
          <xdr:cNvSpPr>
            <a:spLocks/>
          </xdr:cNvSpPr>
        </xdr:nvSpPr>
        <xdr:spPr>
          <a:xfrm>
            <a:off x="-339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4"/>
          <xdr:cNvSpPr>
            <a:spLocks/>
          </xdr:cNvSpPr>
        </xdr:nvSpPr>
        <xdr:spPr>
          <a:xfrm>
            <a:off x="-302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5"/>
          <xdr:cNvSpPr>
            <a:spLocks/>
          </xdr:cNvSpPr>
        </xdr:nvSpPr>
        <xdr:spPr>
          <a:xfrm>
            <a:off x="2350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209550</xdr:rowOff>
    </xdr:from>
    <xdr:to>
      <xdr:col>39</xdr:col>
      <xdr:colOff>419100</xdr:colOff>
      <xdr:row>30</xdr:row>
      <xdr:rowOff>114300</xdr:rowOff>
    </xdr:to>
    <xdr:grpSp>
      <xdr:nvGrpSpPr>
        <xdr:cNvPr id="1867" name="Group 6"/>
        <xdr:cNvGrpSpPr>
          <a:grpSpLocks/>
        </xdr:cNvGrpSpPr>
      </xdr:nvGrpSpPr>
      <xdr:grpSpPr>
        <a:xfrm>
          <a:off x="28851225" y="7124700"/>
          <a:ext cx="304800" cy="361950"/>
          <a:chOff x="-37" y="-584"/>
          <a:chExt cx="28" cy="15846"/>
        </a:xfrm>
        <a:solidFill>
          <a:srgbClr val="FFFFFF"/>
        </a:solidFill>
      </xdr:grpSpPr>
      <xdr:sp>
        <xdr:nvSpPr>
          <xdr:cNvPr id="1868" name="Line 7"/>
          <xdr:cNvSpPr>
            <a:spLocks/>
          </xdr:cNvSpPr>
        </xdr:nvSpPr>
        <xdr:spPr>
          <a:xfrm>
            <a:off x="-23" y="1151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8"/>
          <xdr:cNvSpPr>
            <a:spLocks/>
          </xdr:cNvSpPr>
        </xdr:nvSpPr>
        <xdr:spPr>
          <a:xfrm>
            <a:off x="-37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31</xdr:row>
      <xdr:rowOff>66675</xdr:rowOff>
    </xdr:from>
    <xdr:to>
      <xdr:col>39</xdr:col>
      <xdr:colOff>409575</xdr:colOff>
      <xdr:row>31</xdr:row>
      <xdr:rowOff>180975</xdr:rowOff>
    </xdr:to>
    <xdr:grpSp>
      <xdr:nvGrpSpPr>
        <xdr:cNvPr id="1870" name="Group 9"/>
        <xdr:cNvGrpSpPr>
          <a:grpSpLocks/>
        </xdr:cNvGrpSpPr>
      </xdr:nvGrpSpPr>
      <xdr:grpSpPr>
        <a:xfrm>
          <a:off x="28870275" y="7667625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1871" name="Rectangle 10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11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12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34</xdr:row>
      <xdr:rowOff>57150</xdr:rowOff>
    </xdr:from>
    <xdr:to>
      <xdr:col>42</xdr:col>
      <xdr:colOff>123825</xdr:colOff>
      <xdr:row>34</xdr:row>
      <xdr:rowOff>171450</xdr:rowOff>
    </xdr:to>
    <xdr:grpSp>
      <xdr:nvGrpSpPr>
        <xdr:cNvPr id="1874" name="Group 13"/>
        <xdr:cNvGrpSpPr>
          <a:grpSpLocks/>
        </xdr:cNvGrpSpPr>
      </xdr:nvGrpSpPr>
      <xdr:grpSpPr>
        <a:xfrm>
          <a:off x="30441900" y="8343900"/>
          <a:ext cx="428625" cy="114300"/>
          <a:chOff x="-5510" y="-18"/>
          <a:chExt cx="8775" cy="12"/>
        </a:xfrm>
        <a:solidFill>
          <a:srgbClr val="FFFFFF"/>
        </a:solidFill>
      </xdr:grpSpPr>
      <xdr:sp>
        <xdr:nvSpPr>
          <xdr:cNvPr id="1875" name="Line 14"/>
          <xdr:cNvSpPr>
            <a:spLocks/>
          </xdr:cNvSpPr>
        </xdr:nvSpPr>
        <xdr:spPr>
          <a:xfrm>
            <a:off x="-4834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15"/>
          <xdr:cNvSpPr>
            <a:spLocks/>
          </xdr:cNvSpPr>
        </xdr:nvSpPr>
        <xdr:spPr>
          <a:xfrm>
            <a:off x="-5510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16"/>
          <xdr:cNvSpPr>
            <a:spLocks/>
          </xdr:cNvSpPr>
        </xdr:nvSpPr>
        <xdr:spPr>
          <a:xfrm>
            <a:off x="-2136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17"/>
          <xdr:cNvSpPr>
            <a:spLocks/>
          </xdr:cNvSpPr>
        </xdr:nvSpPr>
        <xdr:spPr>
          <a:xfrm>
            <a:off x="564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33</xdr:row>
      <xdr:rowOff>114300</xdr:rowOff>
    </xdr:from>
    <xdr:to>
      <xdr:col>46</xdr:col>
      <xdr:colOff>476250</xdr:colOff>
      <xdr:row>33</xdr:row>
      <xdr:rowOff>114300</xdr:rowOff>
    </xdr:to>
    <xdr:sp>
      <xdr:nvSpPr>
        <xdr:cNvPr id="1879" name="Line 18"/>
        <xdr:cNvSpPr>
          <a:spLocks/>
        </xdr:cNvSpPr>
      </xdr:nvSpPr>
      <xdr:spPr>
        <a:xfrm flipV="1">
          <a:off x="26793825" y="8172450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238125</xdr:colOff>
      <xdr:row>33</xdr:row>
      <xdr:rowOff>0</xdr:rowOff>
    </xdr:from>
    <xdr:ext cx="542925" cy="228600"/>
    <xdr:sp>
      <xdr:nvSpPr>
        <xdr:cNvPr id="1880" name="text 821"/>
        <xdr:cNvSpPr txBox="1">
          <a:spLocks noChangeArrowheads="1"/>
        </xdr:cNvSpPr>
      </xdr:nvSpPr>
      <xdr:spPr>
        <a:xfrm>
          <a:off x="28013025" y="8058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42</xdr:col>
      <xdr:colOff>276225</xdr:colOff>
      <xdr:row>34</xdr:row>
      <xdr:rowOff>66675</xdr:rowOff>
    </xdr:from>
    <xdr:to>
      <xdr:col>42</xdr:col>
      <xdr:colOff>628650</xdr:colOff>
      <xdr:row>34</xdr:row>
      <xdr:rowOff>190500</xdr:rowOff>
    </xdr:to>
    <xdr:sp>
      <xdr:nvSpPr>
        <xdr:cNvPr id="1881" name="kreslení 417"/>
        <xdr:cNvSpPr>
          <a:spLocks/>
        </xdr:cNvSpPr>
      </xdr:nvSpPr>
      <xdr:spPr>
        <a:xfrm>
          <a:off x="31022925" y="835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46</xdr:col>
      <xdr:colOff>647700</xdr:colOff>
      <xdr:row>35</xdr:row>
      <xdr:rowOff>28575</xdr:rowOff>
    </xdr:to>
    <xdr:grpSp>
      <xdr:nvGrpSpPr>
        <xdr:cNvPr id="1882" name="Group 21"/>
        <xdr:cNvGrpSpPr>
          <a:grpSpLocks/>
        </xdr:cNvGrpSpPr>
      </xdr:nvGrpSpPr>
      <xdr:grpSpPr>
        <a:xfrm>
          <a:off x="343662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883" name="Line 22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23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30</xdr:row>
      <xdr:rowOff>114300</xdr:rowOff>
    </xdr:from>
    <xdr:to>
      <xdr:col>46</xdr:col>
      <xdr:colOff>495300</xdr:colOff>
      <xdr:row>33</xdr:row>
      <xdr:rowOff>114300</xdr:rowOff>
    </xdr:to>
    <xdr:sp>
      <xdr:nvSpPr>
        <xdr:cNvPr id="1885" name="Line 24"/>
        <xdr:cNvSpPr>
          <a:spLocks/>
        </xdr:cNvSpPr>
      </xdr:nvSpPr>
      <xdr:spPr>
        <a:xfrm flipH="1" flipV="1">
          <a:off x="29013150" y="7486650"/>
          <a:ext cx="5505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33</xdr:row>
      <xdr:rowOff>114300</xdr:rowOff>
    </xdr:from>
    <xdr:to>
      <xdr:col>53</xdr:col>
      <xdr:colOff>419100</xdr:colOff>
      <xdr:row>35</xdr:row>
      <xdr:rowOff>28575</xdr:rowOff>
    </xdr:to>
    <xdr:grpSp>
      <xdr:nvGrpSpPr>
        <xdr:cNvPr id="1886" name="Group 25"/>
        <xdr:cNvGrpSpPr>
          <a:grpSpLocks/>
        </xdr:cNvGrpSpPr>
      </xdr:nvGrpSpPr>
      <xdr:grpSpPr>
        <a:xfrm>
          <a:off x="39557325" y="8172450"/>
          <a:ext cx="304800" cy="371475"/>
          <a:chOff x="-37" y="-4714"/>
          <a:chExt cx="28" cy="16263"/>
        </a:xfrm>
        <a:solidFill>
          <a:srgbClr val="FFFFFF"/>
        </a:solidFill>
      </xdr:grpSpPr>
      <xdr:sp>
        <xdr:nvSpPr>
          <xdr:cNvPr id="1887" name="Line 26"/>
          <xdr:cNvSpPr>
            <a:spLocks/>
          </xdr:cNvSpPr>
        </xdr:nvSpPr>
        <xdr:spPr>
          <a:xfrm flipH="1">
            <a:off x="-23" y="-471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27"/>
          <xdr:cNvSpPr>
            <a:spLocks/>
          </xdr:cNvSpPr>
        </xdr:nvSpPr>
        <xdr:spPr>
          <a:xfrm>
            <a:off x="-37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34</xdr:row>
      <xdr:rowOff>47625</xdr:rowOff>
    </xdr:from>
    <xdr:to>
      <xdr:col>54</xdr:col>
      <xdr:colOff>942975</xdr:colOff>
      <xdr:row>34</xdr:row>
      <xdr:rowOff>171450</xdr:rowOff>
    </xdr:to>
    <xdr:sp>
      <xdr:nvSpPr>
        <xdr:cNvPr id="1889" name="kreslení 427"/>
        <xdr:cNvSpPr>
          <a:spLocks/>
        </xdr:cNvSpPr>
      </xdr:nvSpPr>
      <xdr:spPr>
        <a:xfrm>
          <a:off x="40557450" y="8334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85725</xdr:colOff>
      <xdr:row>39</xdr:row>
      <xdr:rowOff>19050</xdr:rowOff>
    </xdr:from>
    <xdr:to>
      <xdr:col>49</xdr:col>
      <xdr:colOff>95250</xdr:colOff>
      <xdr:row>39</xdr:row>
      <xdr:rowOff>114300</xdr:rowOff>
    </xdr:to>
    <xdr:sp>
      <xdr:nvSpPr>
        <xdr:cNvPr id="1890" name="Line 29"/>
        <xdr:cNvSpPr>
          <a:spLocks/>
        </xdr:cNvSpPr>
      </xdr:nvSpPr>
      <xdr:spPr>
        <a:xfrm flipV="1">
          <a:off x="35594925" y="94488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38</xdr:row>
      <xdr:rowOff>95250</xdr:rowOff>
    </xdr:from>
    <xdr:to>
      <xdr:col>50</xdr:col>
      <xdr:colOff>238125</xdr:colOff>
      <xdr:row>39</xdr:row>
      <xdr:rowOff>19050</xdr:rowOff>
    </xdr:to>
    <xdr:sp>
      <xdr:nvSpPr>
        <xdr:cNvPr id="1891" name="Line 30"/>
        <xdr:cNvSpPr>
          <a:spLocks/>
        </xdr:cNvSpPr>
      </xdr:nvSpPr>
      <xdr:spPr>
        <a:xfrm flipV="1">
          <a:off x="36576000" y="9296400"/>
          <a:ext cx="657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33</xdr:row>
      <xdr:rowOff>123825</xdr:rowOff>
    </xdr:from>
    <xdr:to>
      <xdr:col>53</xdr:col>
      <xdr:colOff>266700</xdr:colOff>
      <xdr:row>38</xdr:row>
      <xdr:rowOff>95250</xdr:rowOff>
    </xdr:to>
    <xdr:sp>
      <xdr:nvSpPr>
        <xdr:cNvPr id="1892" name="Line 31"/>
        <xdr:cNvSpPr>
          <a:spLocks/>
        </xdr:cNvSpPr>
      </xdr:nvSpPr>
      <xdr:spPr>
        <a:xfrm flipH="1">
          <a:off x="37233225" y="8181975"/>
          <a:ext cx="248602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39</xdr:row>
      <xdr:rowOff>114300</xdr:rowOff>
    </xdr:from>
    <xdr:to>
      <xdr:col>48</xdr:col>
      <xdr:colOff>76200</xdr:colOff>
      <xdr:row>39</xdr:row>
      <xdr:rowOff>114300</xdr:rowOff>
    </xdr:to>
    <xdr:sp>
      <xdr:nvSpPr>
        <xdr:cNvPr id="1893" name="Line 32"/>
        <xdr:cNvSpPr>
          <a:spLocks/>
        </xdr:cNvSpPr>
      </xdr:nvSpPr>
      <xdr:spPr>
        <a:xfrm flipV="1">
          <a:off x="34366200" y="9544050"/>
          <a:ext cx="121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209550</xdr:rowOff>
    </xdr:from>
    <xdr:to>
      <xdr:col>75</xdr:col>
      <xdr:colOff>419100</xdr:colOff>
      <xdr:row>27</xdr:row>
      <xdr:rowOff>114300</xdr:rowOff>
    </xdr:to>
    <xdr:grpSp>
      <xdr:nvGrpSpPr>
        <xdr:cNvPr id="1894" name="Group 33"/>
        <xdr:cNvGrpSpPr>
          <a:grpSpLocks/>
        </xdr:cNvGrpSpPr>
      </xdr:nvGrpSpPr>
      <xdr:grpSpPr>
        <a:xfrm>
          <a:off x="559022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1895" name="Line 34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35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897" name="Group 36"/>
        <xdr:cNvGrpSpPr>
          <a:grpSpLocks/>
        </xdr:cNvGrpSpPr>
      </xdr:nvGrpSpPr>
      <xdr:grpSpPr>
        <a:xfrm>
          <a:off x="55902225" y="7486650"/>
          <a:ext cx="304800" cy="371475"/>
          <a:chOff x="-37" y="-4738"/>
          <a:chExt cx="28" cy="16263"/>
        </a:xfrm>
        <a:solidFill>
          <a:srgbClr val="FFFFFF"/>
        </a:solidFill>
      </xdr:grpSpPr>
      <xdr:sp>
        <xdr:nvSpPr>
          <xdr:cNvPr id="1898" name="Line 37"/>
          <xdr:cNvSpPr>
            <a:spLocks/>
          </xdr:cNvSpPr>
        </xdr:nvSpPr>
        <xdr:spPr>
          <a:xfrm flipH="1">
            <a:off x="-23" y="-473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38"/>
          <xdr:cNvSpPr>
            <a:spLocks/>
          </xdr:cNvSpPr>
        </xdr:nvSpPr>
        <xdr:spPr>
          <a:xfrm>
            <a:off x="-37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27</xdr:row>
      <xdr:rowOff>114300</xdr:rowOff>
    </xdr:from>
    <xdr:to>
      <xdr:col>78</xdr:col>
      <xdr:colOff>495300</xdr:colOff>
      <xdr:row>30</xdr:row>
      <xdr:rowOff>114300</xdr:rowOff>
    </xdr:to>
    <xdr:sp>
      <xdr:nvSpPr>
        <xdr:cNvPr id="1900" name="Line 39"/>
        <xdr:cNvSpPr>
          <a:spLocks/>
        </xdr:cNvSpPr>
      </xdr:nvSpPr>
      <xdr:spPr>
        <a:xfrm flipH="1">
          <a:off x="56064150" y="68008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19050</xdr:colOff>
      <xdr:row>39</xdr:row>
      <xdr:rowOff>19050</xdr:rowOff>
    </xdr:from>
    <xdr:to>
      <xdr:col>69</xdr:col>
      <xdr:colOff>28575</xdr:colOff>
      <xdr:row>39</xdr:row>
      <xdr:rowOff>114300</xdr:rowOff>
    </xdr:to>
    <xdr:sp>
      <xdr:nvSpPr>
        <xdr:cNvPr id="1901" name="Line 40"/>
        <xdr:cNvSpPr>
          <a:spLocks/>
        </xdr:cNvSpPr>
      </xdr:nvSpPr>
      <xdr:spPr>
        <a:xfrm flipV="1">
          <a:off x="50387250" y="94488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38</xdr:row>
      <xdr:rowOff>104775</xdr:rowOff>
    </xdr:from>
    <xdr:to>
      <xdr:col>70</xdr:col>
      <xdr:colOff>171450</xdr:colOff>
      <xdr:row>39</xdr:row>
      <xdr:rowOff>19050</xdr:rowOff>
    </xdr:to>
    <xdr:sp>
      <xdr:nvSpPr>
        <xdr:cNvPr id="1902" name="Line 41"/>
        <xdr:cNvSpPr>
          <a:spLocks/>
        </xdr:cNvSpPr>
      </xdr:nvSpPr>
      <xdr:spPr>
        <a:xfrm flipV="1">
          <a:off x="51368325" y="93059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171450</xdr:colOff>
      <xdr:row>30</xdr:row>
      <xdr:rowOff>114300</xdr:rowOff>
    </xdr:from>
    <xdr:to>
      <xdr:col>75</xdr:col>
      <xdr:colOff>266700</xdr:colOff>
      <xdr:row>38</xdr:row>
      <xdr:rowOff>104775</xdr:rowOff>
    </xdr:to>
    <xdr:sp>
      <xdr:nvSpPr>
        <xdr:cNvPr id="1903" name="Line 42"/>
        <xdr:cNvSpPr>
          <a:spLocks/>
        </xdr:cNvSpPr>
      </xdr:nvSpPr>
      <xdr:spPr>
        <a:xfrm flipH="1">
          <a:off x="52025550" y="7486650"/>
          <a:ext cx="403860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16</xdr:row>
      <xdr:rowOff>209550</xdr:rowOff>
    </xdr:from>
    <xdr:to>
      <xdr:col>66</xdr:col>
      <xdr:colOff>647700</xdr:colOff>
      <xdr:row>18</xdr:row>
      <xdr:rowOff>114300</xdr:rowOff>
    </xdr:to>
    <xdr:grpSp>
      <xdr:nvGrpSpPr>
        <xdr:cNvPr id="1904" name="Group 44"/>
        <xdr:cNvGrpSpPr>
          <a:grpSpLocks/>
        </xdr:cNvGrpSpPr>
      </xdr:nvGrpSpPr>
      <xdr:grpSpPr>
        <a:xfrm>
          <a:off x="49225200" y="4381500"/>
          <a:ext cx="304800" cy="361950"/>
          <a:chOff x="-58" y="-680"/>
          <a:chExt cx="28" cy="15846"/>
        </a:xfrm>
        <a:solidFill>
          <a:srgbClr val="FFFFFF"/>
        </a:solidFill>
      </xdr:grpSpPr>
      <xdr:sp>
        <xdr:nvSpPr>
          <xdr:cNvPr id="1905" name="Line 45"/>
          <xdr:cNvSpPr>
            <a:spLocks/>
          </xdr:cNvSpPr>
        </xdr:nvSpPr>
        <xdr:spPr>
          <a:xfrm>
            <a:off x="-44" y="1141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46"/>
          <xdr:cNvSpPr>
            <a:spLocks/>
          </xdr:cNvSpPr>
        </xdr:nvSpPr>
        <xdr:spPr>
          <a:xfrm>
            <a:off x="-58" y="-68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962025</xdr:colOff>
      <xdr:row>37</xdr:row>
      <xdr:rowOff>66675</xdr:rowOff>
    </xdr:from>
    <xdr:to>
      <xdr:col>51</xdr:col>
      <xdr:colOff>342900</xdr:colOff>
      <xdr:row>37</xdr:row>
      <xdr:rowOff>200025</xdr:rowOff>
    </xdr:to>
    <xdr:sp>
      <xdr:nvSpPr>
        <xdr:cNvPr id="1907" name="kreslení 417"/>
        <xdr:cNvSpPr>
          <a:spLocks/>
        </xdr:cNvSpPr>
      </xdr:nvSpPr>
      <xdr:spPr>
        <a:xfrm>
          <a:off x="37957125" y="90392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18</xdr:row>
      <xdr:rowOff>114300</xdr:rowOff>
    </xdr:from>
    <xdr:to>
      <xdr:col>72</xdr:col>
      <xdr:colOff>495300</xdr:colOff>
      <xdr:row>24</xdr:row>
      <xdr:rowOff>114300</xdr:rowOff>
    </xdr:to>
    <xdr:sp>
      <xdr:nvSpPr>
        <xdr:cNvPr id="1908" name="Line 48"/>
        <xdr:cNvSpPr>
          <a:spLocks/>
        </xdr:cNvSpPr>
      </xdr:nvSpPr>
      <xdr:spPr>
        <a:xfrm flipH="1" flipV="1">
          <a:off x="49377600" y="47434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619125</xdr:colOff>
      <xdr:row>32</xdr:row>
      <xdr:rowOff>47625</xdr:rowOff>
    </xdr:from>
    <xdr:to>
      <xdr:col>46</xdr:col>
      <xdr:colOff>647700</xdr:colOff>
      <xdr:row>32</xdr:row>
      <xdr:rowOff>161925</xdr:rowOff>
    </xdr:to>
    <xdr:grpSp>
      <xdr:nvGrpSpPr>
        <xdr:cNvPr id="1909" name="Group 49"/>
        <xdr:cNvGrpSpPr>
          <a:grpSpLocks/>
        </xdr:cNvGrpSpPr>
      </xdr:nvGrpSpPr>
      <xdr:grpSpPr>
        <a:xfrm>
          <a:off x="33975675" y="7877175"/>
          <a:ext cx="695325" cy="114300"/>
          <a:chOff x="-3135" y="-19"/>
          <a:chExt cx="14112" cy="12"/>
        </a:xfrm>
        <a:solidFill>
          <a:srgbClr val="FFFFFF"/>
        </a:solidFill>
      </xdr:grpSpPr>
      <xdr:sp>
        <xdr:nvSpPr>
          <xdr:cNvPr id="1910" name="Line 50"/>
          <xdr:cNvSpPr>
            <a:spLocks/>
          </xdr:cNvSpPr>
        </xdr:nvSpPr>
        <xdr:spPr>
          <a:xfrm>
            <a:off x="7841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51"/>
          <xdr:cNvSpPr>
            <a:spLocks/>
          </xdr:cNvSpPr>
        </xdr:nvSpPr>
        <xdr:spPr>
          <a:xfrm>
            <a:off x="10307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52"/>
          <xdr:cNvSpPr>
            <a:spLocks/>
          </xdr:cNvSpPr>
        </xdr:nvSpPr>
        <xdr:spPr>
          <a:xfrm>
            <a:off x="4930" y="-19"/>
            <a:ext cx="29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53"/>
          <xdr:cNvSpPr>
            <a:spLocks/>
          </xdr:cNvSpPr>
        </xdr:nvSpPr>
        <xdr:spPr>
          <a:xfrm>
            <a:off x="-447" y="-19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54"/>
          <xdr:cNvSpPr>
            <a:spLocks/>
          </xdr:cNvSpPr>
        </xdr:nvSpPr>
        <xdr:spPr>
          <a:xfrm>
            <a:off x="-313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55"/>
          <xdr:cNvSpPr>
            <a:spLocks/>
          </xdr:cNvSpPr>
        </xdr:nvSpPr>
        <xdr:spPr>
          <a:xfrm>
            <a:off x="2242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676275</xdr:colOff>
      <xdr:row>34</xdr:row>
      <xdr:rowOff>66675</xdr:rowOff>
    </xdr:from>
    <xdr:to>
      <xdr:col>50</xdr:col>
      <xdr:colOff>581025</xdr:colOff>
      <xdr:row>35</xdr:row>
      <xdr:rowOff>142875</xdr:rowOff>
    </xdr:to>
    <xdr:grpSp>
      <xdr:nvGrpSpPr>
        <xdr:cNvPr id="1916" name="Group 56"/>
        <xdr:cNvGrpSpPr>
          <a:grpSpLocks/>
        </xdr:cNvGrpSpPr>
      </xdr:nvGrpSpPr>
      <xdr:grpSpPr>
        <a:xfrm>
          <a:off x="34699575" y="8353425"/>
          <a:ext cx="2876550" cy="304800"/>
          <a:chOff x="-491" y="-14459"/>
          <a:chExt cx="19462" cy="26656"/>
        </a:xfrm>
        <a:solidFill>
          <a:srgbClr val="FFFFFF"/>
        </a:solidFill>
      </xdr:grpSpPr>
      <xdr:sp>
        <xdr:nvSpPr>
          <xdr:cNvPr id="1917" name="Rectangle 57"/>
          <xdr:cNvSpPr>
            <a:spLocks/>
          </xdr:cNvSpPr>
        </xdr:nvSpPr>
        <xdr:spPr>
          <a:xfrm>
            <a:off x="-267" y="-11127"/>
            <a:ext cx="19019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58"/>
          <xdr:cNvSpPr>
            <a:spLocks/>
          </xdr:cNvSpPr>
        </xdr:nvSpPr>
        <xdr:spPr>
          <a:xfrm>
            <a:off x="-491" y="-14459"/>
            <a:ext cx="14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59"/>
          <xdr:cNvSpPr>
            <a:spLocks/>
          </xdr:cNvSpPr>
        </xdr:nvSpPr>
        <xdr:spPr>
          <a:xfrm>
            <a:off x="3800" y="-14459"/>
            <a:ext cx="155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60"/>
          <xdr:cNvSpPr>
            <a:spLocks/>
          </xdr:cNvSpPr>
        </xdr:nvSpPr>
        <xdr:spPr>
          <a:xfrm>
            <a:off x="8389" y="-14459"/>
            <a:ext cx="14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61"/>
          <xdr:cNvSpPr>
            <a:spLocks/>
          </xdr:cNvSpPr>
        </xdr:nvSpPr>
        <xdr:spPr>
          <a:xfrm>
            <a:off x="12904" y="-14459"/>
            <a:ext cx="155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62"/>
          <xdr:cNvSpPr>
            <a:spLocks/>
          </xdr:cNvSpPr>
        </xdr:nvSpPr>
        <xdr:spPr>
          <a:xfrm>
            <a:off x="17492" y="-14459"/>
            <a:ext cx="14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63"/>
          <xdr:cNvSpPr>
            <a:spLocks/>
          </xdr:cNvSpPr>
        </xdr:nvSpPr>
        <xdr:spPr>
          <a:xfrm>
            <a:off x="-491" y="-14459"/>
            <a:ext cx="1946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1924" name="Group 64"/>
        <xdr:cNvGrpSpPr>
          <a:grpSpLocks/>
        </xdr:cNvGrpSpPr>
      </xdr:nvGrpSpPr>
      <xdr:grpSpPr>
        <a:xfrm>
          <a:off x="34994850" y="6991350"/>
          <a:ext cx="10915650" cy="304800"/>
          <a:chOff x="-64" y="-13578"/>
          <a:chExt cx="19980" cy="26656"/>
        </a:xfrm>
        <a:solidFill>
          <a:srgbClr val="FFFFFF"/>
        </a:solidFill>
      </xdr:grpSpPr>
      <xdr:sp>
        <xdr:nvSpPr>
          <xdr:cNvPr id="1925" name="Rectangle 65"/>
          <xdr:cNvSpPr>
            <a:spLocks/>
          </xdr:cNvSpPr>
        </xdr:nvSpPr>
        <xdr:spPr>
          <a:xfrm>
            <a:off x="36" y="-10246"/>
            <a:ext cx="1978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66"/>
          <xdr:cNvSpPr>
            <a:spLocks/>
          </xdr:cNvSpPr>
        </xdr:nvSpPr>
        <xdr:spPr>
          <a:xfrm>
            <a:off x="-64" y="-13578"/>
            <a:ext cx="1998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67"/>
          <xdr:cNvSpPr>
            <a:spLocks/>
          </xdr:cNvSpPr>
        </xdr:nvSpPr>
        <xdr:spPr>
          <a:xfrm>
            <a:off x="-64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68"/>
          <xdr:cNvSpPr>
            <a:spLocks/>
          </xdr:cNvSpPr>
        </xdr:nvSpPr>
        <xdr:spPr>
          <a:xfrm>
            <a:off x="3078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69"/>
          <xdr:cNvSpPr>
            <a:spLocks/>
          </xdr:cNvSpPr>
        </xdr:nvSpPr>
        <xdr:spPr>
          <a:xfrm>
            <a:off x="6235" y="-13578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70"/>
          <xdr:cNvSpPr>
            <a:spLocks/>
          </xdr:cNvSpPr>
        </xdr:nvSpPr>
        <xdr:spPr>
          <a:xfrm>
            <a:off x="9377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71"/>
          <xdr:cNvSpPr>
            <a:spLocks/>
          </xdr:cNvSpPr>
        </xdr:nvSpPr>
        <xdr:spPr>
          <a:xfrm>
            <a:off x="12538" y="-13578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72"/>
          <xdr:cNvSpPr>
            <a:spLocks/>
          </xdr:cNvSpPr>
        </xdr:nvSpPr>
        <xdr:spPr>
          <a:xfrm>
            <a:off x="15675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73"/>
          <xdr:cNvSpPr>
            <a:spLocks/>
          </xdr:cNvSpPr>
        </xdr:nvSpPr>
        <xdr:spPr>
          <a:xfrm>
            <a:off x="18817" y="-13578"/>
            <a:ext cx="109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25</xdr:row>
      <xdr:rowOff>76200</xdr:rowOff>
    </xdr:from>
    <xdr:to>
      <xdr:col>63</xdr:col>
      <xdr:colOff>0</xdr:colOff>
      <xdr:row>26</xdr:row>
      <xdr:rowOff>152400</xdr:rowOff>
    </xdr:to>
    <xdr:grpSp>
      <xdr:nvGrpSpPr>
        <xdr:cNvPr id="1934" name="Group 74"/>
        <xdr:cNvGrpSpPr>
          <a:grpSpLocks/>
        </xdr:cNvGrpSpPr>
      </xdr:nvGrpSpPr>
      <xdr:grpSpPr>
        <a:xfrm>
          <a:off x="33699450" y="6305550"/>
          <a:ext cx="13182600" cy="304800"/>
          <a:chOff x="-486" y="-13554"/>
          <a:chExt cx="20519" cy="26656"/>
        </a:xfrm>
        <a:solidFill>
          <a:srgbClr val="FFFFFF"/>
        </a:solidFill>
      </xdr:grpSpPr>
      <xdr:sp>
        <xdr:nvSpPr>
          <xdr:cNvPr id="1935" name="Rectangle 75"/>
          <xdr:cNvSpPr>
            <a:spLocks/>
          </xdr:cNvSpPr>
        </xdr:nvSpPr>
        <xdr:spPr>
          <a:xfrm>
            <a:off x="-368" y="-10222"/>
            <a:ext cx="2031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76"/>
          <xdr:cNvSpPr>
            <a:spLocks/>
          </xdr:cNvSpPr>
        </xdr:nvSpPr>
        <xdr:spPr>
          <a:xfrm>
            <a:off x="-486" y="-13554"/>
            <a:ext cx="2051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77"/>
          <xdr:cNvSpPr>
            <a:spLocks/>
          </xdr:cNvSpPr>
        </xdr:nvSpPr>
        <xdr:spPr>
          <a:xfrm>
            <a:off x="-486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Rectangle 78"/>
          <xdr:cNvSpPr>
            <a:spLocks/>
          </xdr:cNvSpPr>
        </xdr:nvSpPr>
        <xdr:spPr>
          <a:xfrm>
            <a:off x="2746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Rectangle 79"/>
          <xdr:cNvSpPr>
            <a:spLocks/>
          </xdr:cNvSpPr>
        </xdr:nvSpPr>
        <xdr:spPr>
          <a:xfrm>
            <a:off x="5993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Rectangle 80"/>
          <xdr:cNvSpPr>
            <a:spLocks/>
          </xdr:cNvSpPr>
        </xdr:nvSpPr>
        <xdr:spPr>
          <a:xfrm>
            <a:off x="9219" y="-13554"/>
            <a:ext cx="110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Rectangle 81"/>
          <xdr:cNvSpPr>
            <a:spLocks/>
          </xdr:cNvSpPr>
        </xdr:nvSpPr>
        <xdr:spPr>
          <a:xfrm>
            <a:off x="12451" y="-13554"/>
            <a:ext cx="110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82"/>
          <xdr:cNvSpPr>
            <a:spLocks/>
          </xdr:cNvSpPr>
        </xdr:nvSpPr>
        <xdr:spPr>
          <a:xfrm>
            <a:off x="15683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83"/>
          <xdr:cNvSpPr>
            <a:spLocks/>
          </xdr:cNvSpPr>
        </xdr:nvSpPr>
        <xdr:spPr>
          <a:xfrm>
            <a:off x="18910" y="-13554"/>
            <a:ext cx="11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695325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1944" name="Group 84"/>
        <xdr:cNvGrpSpPr>
          <a:grpSpLocks/>
        </xdr:cNvGrpSpPr>
      </xdr:nvGrpSpPr>
      <xdr:grpSpPr>
        <a:xfrm>
          <a:off x="34718625" y="7677150"/>
          <a:ext cx="12163425" cy="304800"/>
          <a:chOff x="1503" y="-13602"/>
          <a:chExt cx="21147" cy="26656"/>
        </a:xfrm>
        <a:solidFill>
          <a:srgbClr val="FFFFFF"/>
        </a:solidFill>
      </xdr:grpSpPr>
      <xdr:sp>
        <xdr:nvSpPr>
          <xdr:cNvPr id="1945" name="Rectangle 85"/>
          <xdr:cNvSpPr>
            <a:spLocks/>
          </xdr:cNvSpPr>
        </xdr:nvSpPr>
        <xdr:spPr>
          <a:xfrm>
            <a:off x="1619" y="-10270"/>
            <a:ext cx="2093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86"/>
          <xdr:cNvSpPr>
            <a:spLocks/>
          </xdr:cNvSpPr>
        </xdr:nvSpPr>
        <xdr:spPr>
          <a:xfrm>
            <a:off x="1503" y="-13602"/>
            <a:ext cx="21147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87"/>
          <xdr:cNvSpPr>
            <a:spLocks/>
          </xdr:cNvSpPr>
        </xdr:nvSpPr>
        <xdr:spPr>
          <a:xfrm>
            <a:off x="1503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88"/>
          <xdr:cNvSpPr>
            <a:spLocks/>
          </xdr:cNvSpPr>
        </xdr:nvSpPr>
        <xdr:spPr>
          <a:xfrm>
            <a:off x="4828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89"/>
          <xdr:cNvSpPr>
            <a:spLocks/>
          </xdr:cNvSpPr>
        </xdr:nvSpPr>
        <xdr:spPr>
          <a:xfrm>
            <a:off x="8170" y="-13602"/>
            <a:ext cx="11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90"/>
          <xdr:cNvSpPr>
            <a:spLocks/>
          </xdr:cNvSpPr>
        </xdr:nvSpPr>
        <xdr:spPr>
          <a:xfrm>
            <a:off x="11495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91"/>
          <xdr:cNvSpPr>
            <a:spLocks/>
          </xdr:cNvSpPr>
        </xdr:nvSpPr>
        <xdr:spPr>
          <a:xfrm>
            <a:off x="14841" y="-13602"/>
            <a:ext cx="11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92"/>
          <xdr:cNvSpPr>
            <a:spLocks/>
          </xdr:cNvSpPr>
        </xdr:nvSpPr>
        <xdr:spPr>
          <a:xfrm>
            <a:off x="18167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93"/>
          <xdr:cNvSpPr>
            <a:spLocks/>
          </xdr:cNvSpPr>
        </xdr:nvSpPr>
        <xdr:spPr>
          <a:xfrm>
            <a:off x="21492" y="-13602"/>
            <a:ext cx="115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600075</xdr:colOff>
      <xdr:row>34</xdr:row>
      <xdr:rowOff>47625</xdr:rowOff>
    </xdr:from>
    <xdr:to>
      <xdr:col>68</xdr:col>
      <xdr:colOff>952500</xdr:colOff>
      <xdr:row>34</xdr:row>
      <xdr:rowOff>180975</xdr:rowOff>
    </xdr:to>
    <xdr:sp>
      <xdr:nvSpPr>
        <xdr:cNvPr id="1954" name="kreslení 417"/>
        <xdr:cNvSpPr>
          <a:spLocks/>
        </xdr:cNvSpPr>
      </xdr:nvSpPr>
      <xdr:spPr>
        <a:xfrm>
          <a:off x="50968275" y="83343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828675</xdr:colOff>
      <xdr:row>33</xdr:row>
      <xdr:rowOff>19050</xdr:rowOff>
    </xdr:from>
    <xdr:to>
      <xdr:col>70</xdr:col>
      <xdr:colOff>323850</xdr:colOff>
      <xdr:row>33</xdr:row>
      <xdr:rowOff>114300</xdr:rowOff>
    </xdr:to>
    <xdr:sp>
      <xdr:nvSpPr>
        <xdr:cNvPr id="1955" name="Line 95"/>
        <xdr:cNvSpPr>
          <a:spLocks/>
        </xdr:cNvSpPr>
      </xdr:nvSpPr>
      <xdr:spPr>
        <a:xfrm flipV="1">
          <a:off x="51196875" y="80772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32</xdr:row>
      <xdr:rowOff>104775</xdr:rowOff>
    </xdr:from>
    <xdr:to>
      <xdr:col>71</xdr:col>
      <xdr:colOff>9525</xdr:colOff>
      <xdr:row>33</xdr:row>
      <xdr:rowOff>19050</xdr:rowOff>
    </xdr:to>
    <xdr:sp>
      <xdr:nvSpPr>
        <xdr:cNvPr id="1956" name="Line 96"/>
        <xdr:cNvSpPr>
          <a:spLocks/>
        </xdr:cNvSpPr>
      </xdr:nvSpPr>
      <xdr:spPr>
        <a:xfrm flipV="1">
          <a:off x="52177950" y="79343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30</xdr:row>
      <xdr:rowOff>114300</xdr:rowOff>
    </xdr:from>
    <xdr:to>
      <xdr:col>72</xdr:col>
      <xdr:colOff>495300</xdr:colOff>
      <xdr:row>32</xdr:row>
      <xdr:rowOff>104775</xdr:rowOff>
    </xdr:to>
    <xdr:sp>
      <xdr:nvSpPr>
        <xdr:cNvPr id="1957" name="Line 97"/>
        <xdr:cNvSpPr>
          <a:spLocks/>
        </xdr:cNvSpPr>
      </xdr:nvSpPr>
      <xdr:spPr>
        <a:xfrm flipH="1">
          <a:off x="52835175" y="7486650"/>
          <a:ext cx="10001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19</xdr:row>
      <xdr:rowOff>57150</xdr:rowOff>
    </xdr:from>
    <xdr:to>
      <xdr:col>66</xdr:col>
      <xdr:colOff>790575</xdr:colOff>
      <xdr:row>19</xdr:row>
      <xdr:rowOff>171450</xdr:rowOff>
    </xdr:to>
    <xdr:grpSp>
      <xdr:nvGrpSpPr>
        <xdr:cNvPr id="1958" name="Group 98"/>
        <xdr:cNvGrpSpPr>
          <a:grpSpLocks/>
        </xdr:cNvGrpSpPr>
      </xdr:nvGrpSpPr>
      <xdr:grpSpPr>
        <a:xfrm>
          <a:off x="49244250" y="491490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1959" name="Line 99"/>
          <xdr:cNvSpPr>
            <a:spLocks/>
          </xdr:cNvSpPr>
        </xdr:nvSpPr>
        <xdr:spPr>
          <a:xfrm>
            <a:off x="-5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100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101"/>
          <xdr:cNvSpPr>
            <a:spLocks/>
          </xdr:cNvSpPr>
        </xdr:nvSpPr>
        <xdr:spPr>
          <a:xfrm>
            <a:off x="-4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102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666750</xdr:colOff>
      <xdr:row>34</xdr:row>
      <xdr:rowOff>57150</xdr:rowOff>
    </xdr:from>
    <xdr:to>
      <xdr:col>67</xdr:col>
      <xdr:colOff>123825</xdr:colOff>
      <xdr:row>34</xdr:row>
      <xdr:rowOff>171450</xdr:rowOff>
    </xdr:to>
    <xdr:grpSp>
      <xdr:nvGrpSpPr>
        <xdr:cNvPr id="1963" name="Group 103"/>
        <xdr:cNvGrpSpPr>
          <a:grpSpLocks/>
        </xdr:cNvGrpSpPr>
      </xdr:nvGrpSpPr>
      <xdr:grpSpPr>
        <a:xfrm>
          <a:off x="49549050" y="8343900"/>
          <a:ext cx="428625" cy="114300"/>
          <a:chOff x="-14327" y="-18"/>
          <a:chExt cx="16575" cy="12"/>
        </a:xfrm>
        <a:solidFill>
          <a:srgbClr val="FFFFFF"/>
        </a:solidFill>
      </xdr:grpSpPr>
      <xdr:sp>
        <xdr:nvSpPr>
          <xdr:cNvPr id="1964" name="Line 104"/>
          <xdr:cNvSpPr>
            <a:spLocks/>
          </xdr:cNvSpPr>
        </xdr:nvSpPr>
        <xdr:spPr>
          <a:xfrm>
            <a:off x="-13051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Rectangle 105"/>
          <xdr:cNvSpPr>
            <a:spLocks/>
          </xdr:cNvSpPr>
        </xdr:nvSpPr>
        <xdr:spPr>
          <a:xfrm>
            <a:off x="-1432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106"/>
          <xdr:cNvSpPr>
            <a:spLocks/>
          </xdr:cNvSpPr>
        </xdr:nvSpPr>
        <xdr:spPr>
          <a:xfrm>
            <a:off x="-7954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107"/>
          <xdr:cNvSpPr>
            <a:spLocks/>
          </xdr:cNvSpPr>
        </xdr:nvSpPr>
        <xdr:spPr>
          <a:xfrm>
            <a:off x="-2853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171450</xdr:colOff>
      <xdr:row>17</xdr:row>
      <xdr:rowOff>57150</xdr:rowOff>
    </xdr:from>
    <xdr:to>
      <xdr:col>70</xdr:col>
      <xdr:colOff>600075</xdr:colOff>
      <xdr:row>17</xdr:row>
      <xdr:rowOff>171450</xdr:rowOff>
    </xdr:to>
    <xdr:grpSp>
      <xdr:nvGrpSpPr>
        <xdr:cNvPr id="1968" name="Group 108"/>
        <xdr:cNvGrpSpPr>
          <a:grpSpLocks/>
        </xdr:cNvGrpSpPr>
      </xdr:nvGrpSpPr>
      <xdr:grpSpPr>
        <a:xfrm>
          <a:off x="52025550" y="4457700"/>
          <a:ext cx="428625" cy="114300"/>
          <a:chOff x="-73" y="-18"/>
          <a:chExt cx="39" cy="12"/>
        </a:xfrm>
        <a:solidFill>
          <a:srgbClr val="FFFFFF"/>
        </a:solidFill>
      </xdr:grpSpPr>
      <xdr:sp>
        <xdr:nvSpPr>
          <xdr:cNvPr id="1969" name="Line 109"/>
          <xdr:cNvSpPr>
            <a:spLocks/>
          </xdr:cNvSpPr>
        </xdr:nvSpPr>
        <xdr:spPr>
          <a:xfrm>
            <a:off x="-4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110"/>
          <xdr:cNvSpPr>
            <a:spLocks/>
          </xdr:cNvSpPr>
        </xdr:nvSpPr>
        <xdr:spPr>
          <a:xfrm>
            <a:off x="-3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111"/>
          <xdr:cNvSpPr>
            <a:spLocks/>
          </xdr:cNvSpPr>
        </xdr:nvSpPr>
        <xdr:spPr>
          <a:xfrm>
            <a:off x="-6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112"/>
          <xdr:cNvSpPr>
            <a:spLocks/>
          </xdr:cNvSpPr>
        </xdr:nvSpPr>
        <xdr:spPr>
          <a:xfrm>
            <a:off x="-7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37</xdr:row>
      <xdr:rowOff>47625</xdr:rowOff>
    </xdr:from>
    <xdr:to>
      <xdr:col>71</xdr:col>
      <xdr:colOff>466725</xdr:colOff>
      <xdr:row>37</xdr:row>
      <xdr:rowOff>161925</xdr:rowOff>
    </xdr:to>
    <xdr:grpSp>
      <xdr:nvGrpSpPr>
        <xdr:cNvPr id="1973" name="Group 113"/>
        <xdr:cNvGrpSpPr>
          <a:grpSpLocks/>
        </xdr:cNvGrpSpPr>
      </xdr:nvGrpSpPr>
      <xdr:grpSpPr>
        <a:xfrm>
          <a:off x="52873275" y="90201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974" name="Line 114"/>
          <xdr:cNvSpPr>
            <a:spLocks/>
          </xdr:cNvSpPr>
        </xdr:nvSpPr>
        <xdr:spPr>
          <a:xfrm>
            <a:off x="-4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Rectangle 115"/>
          <xdr:cNvSpPr>
            <a:spLocks/>
          </xdr:cNvSpPr>
        </xdr:nvSpPr>
        <xdr:spPr>
          <a:xfrm>
            <a:off x="-4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116"/>
          <xdr:cNvSpPr>
            <a:spLocks/>
          </xdr:cNvSpPr>
        </xdr:nvSpPr>
        <xdr:spPr>
          <a:xfrm>
            <a:off x="-28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117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390525</xdr:colOff>
      <xdr:row>26</xdr:row>
      <xdr:rowOff>57150</xdr:rowOff>
    </xdr:from>
    <xdr:to>
      <xdr:col>80</xdr:col>
      <xdr:colOff>304800</xdr:colOff>
      <xdr:row>26</xdr:row>
      <xdr:rowOff>171450</xdr:rowOff>
    </xdr:to>
    <xdr:grpSp>
      <xdr:nvGrpSpPr>
        <xdr:cNvPr id="1978" name="Group 124"/>
        <xdr:cNvGrpSpPr>
          <a:grpSpLocks/>
        </xdr:cNvGrpSpPr>
      </xdr:nvGrpSpPr>
      <xdr:grpSpPr>
        <a:xfrm>
          <a:off x="59159775" y="6515100"/>
          <a:ext cx="428625" cy="114300"/>
          <a:chOff x="-951" y="-18"/>
          <a:chExt cx="8775" cy="12"/>
        </a:xfrm>
        <a:solidFill>
          <a:srgbClr val="FFFFFF"/>
        </a:solidFill>
      </xdr:grpSpPr>
      <xdr:sp>
        <xdr:nvSpPr>
          <xdr:cNvPr id="1979" name="Line 125"/>
          <xdr:cNvSpPr>
            <a:spLocks/>
          </xdr:cNvSpPr>
        </xdr:nvSpPr>
        <xdr:spPr>
          <a:xfrm>
            <a:off x="4450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Rectangle 126"/>
          <xdr:cNvSpPr>
            <a:spLocks/>
          </xdr:cNvSpPr>
        </xdr:nvSpPr>
        <xdr:spPr>
          <a:xfrm>
            <a:off x="7148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127"/>
          <xdr:cNvSpPr>
            <a:spLocks/>
          </xdr:cNvSpPr>
        </xdr:nvSpPr>
        <xdr:spPr>
          <a:xfrm>
            <a:off x="1750" y="-18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128"/>
          <xdr:cNvSpPr>
            <a:spLocks/>
          </xdr:cNvSpPr>
        </xdr:nvSpPr>
        <xdr:spPr>
          <a:xfrm>
            <a:off x="-951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142875</xdr:colOff>
      <xdr:row>23</xdr:row>
      <xdr:rowOff>9525</xdr:rowOff>
    </xdr:from>
    <xdr:to>
      <xdr:col>77</xdr:col>
      <xdr:colOff>361950</xdr:colOff>
      <xdr:row>25</xdr:row>
      <xdr:rowOff>0</xdr:rowOff>
    </xdr:to>
    <xdr:grpSp>
      <xdr:nvGrpSpPr>
        <xdr:cNvPr id="1983" name="Group 143"/>
        <xdr:cNvGrpSpPr>
          <a:grpSpLocks/>
        </xdr:cNvGrpSpPr>
      </xdr:nvGrpSpPr>
      <xdr:grpSpPr>
        <a:xfrm>
          <a:off x="57426225" y="5781675"/>
          <a:ext cx="219075" cy="447675"/>
          <a:chOff x="-34" y="-3994"/>
          <a:chExt cx="20" cy="24112"/>
        </a:xfrm>
        <a:solidFill>
          <a:srgbClr val="FFFFFF"/>
        </a:solidFill>
      </xdr:grpSpPr>
      <xdr:sp>
        <xdr:nvSpPr>
          <xdr:cNvPr id="1984" name="Line 144"/>
          <xdr:cNvSpPr>
            <a:spLocks/>
          </xdr:cNvSpPr>
        </xdr:nvSpPr>
        <xdr:spPr>
          <a:xfrm flipV="1">
            <a:off x="-23" y="11908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Line 145"/>
          <xdr:cNvSpPr>
            <a:spLocks/>
          </xdr:cNvSpPr>
        </xdr:nvSpPr>
        <xdr:spPr>
          <a:xfrm flipV="1">
            <a:off x="-34" y="-3994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Line 146"/>
          <xdr:cNvSpPr>
            <a:spLocks/>
          </xdr:cNvSpPr>
        </xdr:nvSpPr>
        <xdr:spPr>
          <a:xfrm>
            <a:off x="-27" y="201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kreslení 3219"/>
          <xdr:cNvSpPr>
            <a:spLocks/>
          </xdr:cNvSpPr>
        </xdr:nvSpPr>
        <xdr:spPr>
          <a:xfrm>
            <a:off x="-29" y="-3482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>
      <xdr:nvSpPr>
        <xdr:cNvPr id="1988" name="text 7166"/>
        <xdr:cNvSpPr txBox="1">
          <a:spLocks noChangeArrowheads="1"/>
        </xdr:cNvSpPr>
      </xdr:nvSpPr>
      <xdr:spPr>
        <a:xfrm>
          <a:off x="21831300" y="7372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66</xdr:col>
      <xdr:colOff>685800</xdr:colOff>
      <xdr:row>31</xdr:row>
      <xdr:rowOff>0</xdr:rowOff>
    </xdr:from>
    <xdr:to>
      <xdr:col>67</xdr:col>
      <xdr:colOff>142875</xdr:colOff>
      <xdr:row>32</xdr:row>
      <xdr:rowOff>0</xdr:rowOff>
    </xdr:to>
    <xdr:grpSp>
      <xdr:nvGrpSpPr>
        <xdr:cNvPr id="1989" name="Group 155"/>
        <xdr:cNvGrpSpPr>
          <a:grpSpLocks/>
        </xdr:cNvGrpSpPr>
      </xdr:nvGrpSpPr>
      <xdr:grpSpPr>
        <a:xfrm>
          <a:off x="49568100" y="7600950"/>
          <a:ext cx="428625" cy="228600"/>
          <a:chOff x="-13477" y="-266"/>
          <a:chExt cx="16575" cy="19992"/>
        </a:xfrm>
        <a:solidFill>
          <a:srgbClr val="FFFFFF"/>
        </a:solidFill>
      </xdr:grpSpPr>
      <xdr:sp>
        <xdr:nvSpPr>
          <xdr:cNvPr id="1990" name="Rectangle 156"/>
          <xdr:cNvSpPr>
            <a:spLocks/>
          </xdr:cNvSpPr>
        </xdr:nvSpPr>
        <xdr:spPr>
          <a:xfrm>
            <a:off x="-13477" y="-266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157"/>
          <xdr:cNvSpPr>
            <a:spLocks/>
          </xdr:cNvSpPr>
        </xdr:nvSpPr>
        <xdr:spPr>
          <a:xfrm>
            <a:off x="-12201" y="9730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158"/>
          <xdr:cNvSpPr>
            <a:spLocks/>
          </xdr:cNvSpPr>
        </xdr:nvSpPr>
        <xdr:spPr>
          <a:xfrm>
            <a:off x="-12201" y="-266"/>
            <a:ext cx="51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159"/>
          <xdr:cNvSpPr>
            <a:spLocks/>
          </xdr:cNvSpPr>
        </xdr:nvSpPr>
        <xdr:spPr>
          <a:xfrm>
            <a:off x="-7104" y="9730"/>
            <a:ext cx="5524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160"/>
          <xdr:cNvSpPr>
            <a:spLocks/>
          </xdr:cNvSpPr>
        </xdr:nvSpPr>
        <xdr:spPr>
          <a:xfrm>
            <a:off x="-7104" y="-266"/>
            <a:ext cx="5524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161"/>
          <xdr:cNvSpPr>
            <a:spLocks/>
          </xdr:cNvSpPr>
        </xdr:nvSpPr>
        <xdr:spPr>
          <a:xfrm>
            <a:off x="-1576" y="9730"/>
            <a:ext cx="4674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Line 162"/>
          <xdr:cNvSpPr>
            <a:spLocks/>
          </xdr:cNvSpPr>
        </xdr:nvSpPr>
        <xdr:spPr>
          <a:xfrm flipV="1">
            <a:off x="-6250" y="11394"/>
            <a:ext cx="3402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Line 163"/>
          <xdr:cNvSpPr>
            <a:spLocks/>
          </xdr:cNvSpPr>
        </xdr:nvSpPr>
        <xdr:spPr>
          <a:xfrm>
            <a:off x="-6250" y="11394"/>
            <a:ext cx="3402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457200</xdr:colOff>
      <xdr:row>25</xdr:row>
      <xdr:rowOff>114300</xdr:rowOff>
    </xdr:from>
    <xdr:ext cx="333375" cy="228600"/>
    <xdr:sp>
      <xdr:nvSpPr>
        <xdr:cNvPr id="1998" name="text 42"/>
        <xdr:cNvSpPr txBox="1">
          <a:spLocks noChangeArrowheads="1"/>
        </xdr:cNvSpPr>
      </xdr:nvSpPr>
      <xdr:spPr>
        <a:xfrm>
          <a:off x="54768750" y="63436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76</xdr:col>
      <xdr:colOff>609600</xdr:colOff>
      <xdr:row>28</xdr:row>
      <xdr:rowOff>114300</xdr:rowOff>
    </xdr:from>
    <xdr:ext cx="504825" cy="228600"/>
    <xdr:sp>
      <xdr:nvSpPr>
        <xdr:cNvPr id="1999" name="text 42"/>
        <xdr:cNvSpPr txBox="1">
          <a:spLocks noChangeArrowheads="1"/>
        </xdr:cNvSpPr>
      </xdr:nvSpPr>
      <xdr:spPr>
        <a:xfrm>
          <a:off x="56921400" y="7029450"/>
          <a:ext cx="5048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40/50</a:t>
          </a:r>
        </a:p>
      </xdr:txBody>
    </xdr:sp>
    <xdr:clientData/>
  </xdr:oneCellAnchor>
  <xdr:twoCellAnchor>
    <xdr:from>
      <xdr:col>68</xdr:col>
      <xdr:colOff>47625</xdr:colOff>
      <xdr:row>25</xdr:row>
      <xdr:rowOff>47625</xdr:rowOff>
    </xdr:from>
    <xdr:to>
      <xdr:col>68</xdr:col>
      <xdr:colOff>895350</xdr:colOff>
      <xdr:row>25</xdr:row>
      <xdr:rowOff>161925</xdr:rowOff>
    </xdr:to>
    <xdr:grpSp>
      <xdr:nvGrpSpPr>
        <xdr:cNvPr id="2000" name="Group 166"/>
        <xdr:cNvGrpSpPr>
          <a:grpSpLocks/>
        </xdr:cNvGrpSpPr>
      </xdr:nvGrpSpPr>
      <xdr:grpSpPr>
        <a:xfrm>
          <a:off x="50415825" y="6276975"/>
          <a:ext cx="847725" cy="114300"/>
          <a:chOff x="-21153" y="-19"/>
          <a:chExt cx="35412" cy="12"/>
        </a:xfrm>
        <a:solidFill>
          <a:srgbClr val="FFFFFF"/>
        </a:solidFill>
      </xdr:grpSpPr>
      <xdr:sp>
        <xdr:nvSpPr>
          <xdr:cNvPr id="2001" name="Line 167"/>
          <xdr:cNvSpPr>
            <a:spLocks/>
          </xdr:cNvSpPr>
        </xdr:nvSpPr>
        <xdr:spPr>
          <a:xfrm>
            <a:off x="-19790" y="-13"/>
            <a:ext cx="54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168"/>
          <xdr:cNvSpPr>
            <a:spLocks/>
          </xdr:cNvSpPr>
        </xdr:nvSpPr>
        <xdr:spPr>
          <a:xfrm>
            <a:off x="-21153" y="-18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169"/>
          <xdr:cNvSpPr>
            <a:spLocks/>
          </xdr:cNvSpPr>
        </xdr:nvSpPr>
        <xdr:spPr>
          <a:xfrm>
            <a:off x="-7537" y="-19"/>
            <a:ext cx="59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170"/>
          <xdr:cNvSpPr>
            <a:spLocks/>
          </xdr:cNvSpPr>
        </xdr:nvSpPr>
        <xdr:spPr>
          <a:xfrm>
            <a:off x="3361" y="-19"/>
            <a:ext cx="590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71"/>
          <xdr:cNvSpPr>
            <a:spLocks/>
          </xdr:cNvSpPr>
        </xdr:nvSpPr>
        <xdr:spPr>
          <a:xfrm>
            <a:off x="-2084" y="-19"/>
            <a:ext cx="54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text 1441"/>
          <xdr:cNvSpPr txBox="1">
            <a:spLocks noChangeArrowheads="1"/>
          </xdr:cNvSpPr>
        </xdr:nvSpPr>
        <xdr:spPr>
          <a:xfrm>
            <a:off x="-13885" y="-19"/>
            <a:ext cx="590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7" name="Oval 173"/>
          <xdr:cNvSpPr>
            <a:spLocks/>
          </xdr:cNvSpPr>
        </xdr:nvSpPr>
        <xdr:spPr>
          <a:xfrm>
            <a:off x="8814" y="-19"/>
            <a:ext cx="54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466725</xdr:colOff>
      <xdr:row>26</xdr:row>
      <xdr:rowOff>57150</xdr:rowOff>
    </xdr:from>
    <xdr:to>
      <xdr:col>86</xdr:col>
      <xdr:colOff>914400</xdr:colOff>
      <xdr:row>26</xdr:row>
      <xdr:rowOff>171450</xdr:rowOff>
    </xdr:to>
    <xdr:grpSp>
      <xdr:nvGrpSpPr>
        <xdr:cNvPr id="2008" name="Group 174"/>
        <xdr:cNvGrpSpPr>
          <a:grpSpLocks/>
        </xdr:cNvGrpSpPr>
      </xdr:nvGrpSpPr>
      <xdr:grpSpPr>
        <a:xfrm>
          <a:off x="63693675" y="6515100"/>
          <a:ext cx="962025" cy="114300"/>
          <a:chOff x="-5091" y="-18"/>
          <a:chExt cx="19712" cy="12"/>
        </a:xfrm>
        <a:solidFill>
          <a:srgbClr val="FFFFFF"/>
        </a:solidFill>
      </xdr:grpSpPr>
      <xdr:sp>
        <xdr:nvSpPr>
          <xdr:cNvPr id="2009" name="Oval 175"/>
          <xdr:cNvSpPr>
            <a:spLocks/>
          </xdr:cNvSpPr>
        </xdr:nvSpPr>
        <xdr:spPr>
          <a:xfrm>
            <a:off x="5884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Line 176"/>
          <xdr:cNvSpPr>
            <a:spLocks/>
          </xdr:cNvSpPr>
        </xdr:nvSpPr>
        <xdr:spPr>
          <a:xfrm>
            <a:off x="11487" y="-11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177"/>
          <xdr:cNvSpPr>
            <a:spLocks/>
          </xdr:cNvSpPr>
        </xdr:nvSpPr>
        <xdr:spPr>
          <a:xfrm>
            <a:off x="13951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178"/>
          <xdr:cNvSpPr>
            <a:spLocks/>
          </xdr:cNvSpPr>
        </xdr:nvSpPr>
        <xdr:spPr>
          <a:xfrm>
            <a:off x="-509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179"/>
          <xdr:cNvSpPr>
            <a:spLocks/>
          </xdr:cNvSpPr>
        </xdr:nvSpPr>
        <xdr:spPr>
          <a:xfrm>
            <a:off x="285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80"/>
          <xdr:cNvSpPr>
            <a:spLocks/>
          </xdr:cNvSpPr>
        </xdr:nvSpPr>
        <xdr:spPr>
          <a:xfrm>
            <a:off x="2971" y="-18"/>
            <a:ext cx="29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text 1441"/>
          <xdr:cNvSpPr txBox="1">
            <a:spLocks noChangeArrowheads="1"/>
          </xdr:cNvSpPr>
        </xdr:nvSpPr>
        <xdr:spPr>
          <a:xfrm>
            <a:off x="8348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6" name="Oval 182"/>
          <xdr:cNvSpPr>
            <a:spLocks/>
          </xdr:cNvSpPr>
        </xdr:nvSpPr>
        <xdr:spPr>
          <a:xfrm>
            <a:off x="-2405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7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8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9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0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1" name="Line 1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2" name="Line 1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3" name="Line 1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4" name="Line 1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5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6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7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28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9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0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1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2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3" name="Line 1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4" name="Line 2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5" name="Line 2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6" name="Line 2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7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8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9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0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1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2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3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44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5" name="Line 2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6" name="Line 2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7" name="Line 2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8" name="Line 2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9" name="Line 2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0" name="Line 2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1" name="Line 2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2" name="Line 2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3" name="Line 2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4" name="Line 2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5" name="Line 2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6" name="Line 2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7" name="Line 2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8" name="Line 2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9" name="Line 2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0" name="Line 2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1" name="Line 2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2" name="Line 2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3" name="Line 2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4" name="Line 2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5" name="Line 2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6" name="Line 2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7" name="Line 2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8" name="Line 2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9" name="Line 2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0" name="Line 2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1" name="Line 2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2" name="Line 2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3" name="Line 2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4" name="Line 2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5" name="Line 2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6" name="Line 2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7" name="Line 2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8" name="Line 2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9" name="Line 2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0" name="Line 2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1" name="Line 2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2" name="Line 2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3" name="Line 2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4" name="Line 2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5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86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7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88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9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0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1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2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3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4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5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6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7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98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9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0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1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2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3" name="Line 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4" name="Line 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5" name="Line 2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6" name="Line 2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7" name="Line 2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08" name="Line 2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9" name="Line 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0" name="Line 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1" name="Line 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2" name="Line 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3" name="Line 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4" name="Line 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5" name="Line 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6" name="Line 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7" name="Line 2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18" name="Line 2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9" name="Line 2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0" name="Line 2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1" name="Line 2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2" name="Line 2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3" name="Line 2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4" name="Line 2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5" name="Line 2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6" name="Line 2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7" name="Line 2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28" name="Line 2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9" name="Line 2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0" name="Line 2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1" name="Line 2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2" name="Line 2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3" name="Line 2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4" name="Line 3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5" name="Line 3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36" name="Line 3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7" name="Line 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8" name="Line 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9" name="Line 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0" name="Line 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1" name="Line 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2" name="Line 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3" name="Line 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4" name="Line 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5" name="Line 3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6" name="Line 3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7" name="Line 3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8" name="Line 3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9" name="Line 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0" name="Line 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1" name="Line 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2" name="Line 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3" name="Line 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4" name="Line 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5" name="Line 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6" name="Line 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7" name="Line 3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8" name="Line 3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59" name="Line 3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60" name="Line 3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1" name="Line 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2" name="Line 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3" name="Line 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4" name="Line 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65" name="Line 3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66" name="Line 3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67" name="Line 3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68" name="Line 3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9" name="Line 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0" name="Line 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1" name="Line 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2" name="Line 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3" name="Line 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4" name="Line 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5" name="Line 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6" name="Line 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77" name="Line 3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78" name="Line 3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79" name="Line 3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80" name="Line 3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1" name="Line 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2" name="Line 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3" name="Line 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4" name="Line 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5" name="Line 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6" name="Line 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7" name="Line 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8" name="Line 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89" name="Line 3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0" name="Line 3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1" name="Line 3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2" name="Line 3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3" name="Line 3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4" name="Line 3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5" name="Line 3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6" name="Line 3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7" name="Line 3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8" name="Line 3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99" name="Line 3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0" name="Line 3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1" name="Line 3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2" name="Line 3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3" name="Line 3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4" name="Line 3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5" name="Line 3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6" name="Line 3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7" name="Line 3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08" name="Line 3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9" name="Line 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0" name="Line 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1" name="Line 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2" name="Line 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3" name="Line 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4" name="Line 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5" name="Line 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6" name="Line 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7" name="Line 3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8" name="Line 3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9" name="Line 3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0" name="Line 3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1" name="Line 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2" name="Line 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3" name="Line 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4" name="Line 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5" name="Line 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6" name="Line 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7" name="Line 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8" name="Line 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9" name="Line 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0" name="Line 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1" name="Line 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2" name="Line 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3" name="Line 3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4" name="Line 4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5" name="Line 4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6" name="Line 4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7" name="Line 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8" name="Line 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9" name="Line 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0" name="Line 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1" name="Line 4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2" name="Line 4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3" name="Line 4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4" name="Line 4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5" name="Line 4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6" name="Line 4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7" name="Line 4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8" name="Line 4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9" name="Line 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0" name="Line 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1" name="Line 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2" name="Line 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3" name="Line 4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4" name="Line 4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5" name="Line 4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6" name="Line 4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7" name="Line 4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8" name="Line 4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9" name="Line 4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0" name="Line 4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1" name="Line 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2" name="Line 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3" name="Line 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4" name="Line 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5" name="Line 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6" name="Line 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7" name="Line 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8" name="Line 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9" name="Line 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0" name="Line 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1" name="Line 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2" name="Line 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3" name="Line 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4" name="Line 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5" name="Line 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6" name="Line 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7" name="Line 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8" name="Line 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9" name="Line 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0" name="Line 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1" name="Line 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2" name="Line 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3" name="Line 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4" name="Line 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5" name="Line 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6" name="Line 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7" name="Line 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8" name="Line 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9" name="Line 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0" name="Line 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1" name="Line 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2" name="Line 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3" name="Line 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4" name="Line 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5" name="Line 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6" name="Line 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7" name="Line 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8" name="Line 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9" name="Line 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0" name="Line 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1" name="Line 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2" name="Line 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3" name="Line 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4" name="Line 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5" name="Line 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6" name="Line 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7" name="Line 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8" name="Line 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9" name="Line 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0" name="Line 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1" name="Line 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2" name="Line 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3" name="Line 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4" name="Line 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5" name="Line 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6" name="Line 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7" name="Line 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8" name="Line 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9" name="Line 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0" name="Line 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1" name="Line 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2" name="Line 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3" name="Line 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4" name="Line 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5" name="Line 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6" name="Line 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7" name="Line 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8" name="Line 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9" name="Line 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0" name="Line 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1" name="Line 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2" name="Line 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3" name="Line 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4" name="Line 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5" name="Line 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6" name="Line 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7" name="Line 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8" name="Line 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9" name="Line 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0" name="Line 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1" name="Line 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2" name="Line 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3" name="Line 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4" name="Line 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5" name="Line 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6" name="Line 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7" name="Line 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8" name="Line 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9" name="Line 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0" name="Line 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1" name="Line 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2" name="Line 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3" name="Line 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4" name="Line 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5" name="Line 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6" name="Line 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7" name="Line 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8" name="Line 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9" name="Line 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0" name="Line 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1" name="Line 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2" name="Line 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3" name="Line 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4" name="Line 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5" name="Line 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6" name="Line 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7" name="Line 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8" name="Line 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9" name="Line 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0" name="Line 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1" name="Line 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2" name="Line 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3" name="Line 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4" name="Line 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5" name="Line 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6" name="Line 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7" name="Line 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8" name="Line 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9" name="Line 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80" name="Line 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1" name="Line 5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2" name="Line 5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3" name="Line 5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4" name="Line 5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5" name="Line 5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6" name="Line 5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7" name="Line 5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8" name="Line 5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9" name="Line 5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0" name="Line 5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1" name="Line 5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2" name="Line 5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3" name="Line 5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4" name="Line 5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5" name="Line 5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6" name="Line 5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7" name="Line 5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8" name="Line 5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9" name="Line 5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0" name="Line 5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1" name="Line 5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2" name="Line 5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3" name="Line 5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4" name="Line 5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5" name="Line 5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6" name="Line 5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7" name="Line 5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8" name="Line 5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9" name="Line 5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0" name="Line 5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1" name="Line 5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2" name="Line 5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3" name="Line 5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4" name="Line 5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5" name="Line 5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6" name="Line 5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7" name="Line 5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8" name="Line 5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9" name="Line 5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0" name="Line 5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1" name="Line 5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2" name="Line 5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3" name="Line 5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4" name="Line 5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5" name="Line 5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6" name="Line 5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7" name="Line 5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28" name="Line 5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29" name="Line 5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0" name="Line 5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1" name="Line 5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2" name="Line 5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3" name="Line 5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4" name="Line 6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5" name="Line 6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6" name="Line 6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7" name="Line 6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38" name="Line 6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39" name="Line 6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0" name="Line 6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1" name="Line 6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2" name="Line 6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3" name="Line 6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4" name="Line 6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5" name="Line 6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6" name="Line 6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7" name="Line 6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48" name="Line 6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49" name="Line 6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0" name="Line 6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1" name="Line 6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2" name="Line 6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3" name="Line 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4" name="Line 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5" name="Line 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6" name="Line 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7" name="Line 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58" name="Line 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59" name="Line 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0" name="Line 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1" name="Line 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2" name="Line 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3" name="Line 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4" name="Line 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5" name="Line 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6" name="Line 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7" name="Line 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68" name="Line 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69" name="Line 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0" name="Line 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1" name="Line 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2" name="Line 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3" name="Line 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4" name="Line 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5" name="Line 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6" name="Line 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7" name="Line 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78" name="Line 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79" name="Line 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0" name="Line 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1" name="Line 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2" name="Line 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3" name="Line 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4" name="Line 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5" name="Line 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6" name="Line 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7" name="Line 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88" name="Line 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89" name="Line 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0" name="Line 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1" name="Line 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2" name="Line 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3" name="Line 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4" name="Line 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5" name="Line 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6" name="Line 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7" name="Line 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98" name="Line 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99" name="Line 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0" name="Line 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1" name="Line 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2" name="Line 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3" name="Line 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4" name="Line 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5" name="Line 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6" name="Line 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7" name="Line 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08" name="Line 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09" name="Line 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0" name="Line 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1" name="Line 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2" name="Line 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3" name="Line 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4" name="Line 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5" name="Line 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6" name="Line 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7" name="Line 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18" name="Line 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19" name="Line 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0" name="Line 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1" name="Line 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2" name="Line 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3" name="Line 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4" name="Line 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5" name="Line 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6" name="Line 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7" name="Line 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28" name="Line 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29" name="Line 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0" name="Line 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1" name="Line 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2" name="Line 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3" name="Line 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4" name="Line 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5" name="Line 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6" name="Line 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7" name="Line 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38" name="Line 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39" name="Line 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0" name="Line 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1" name="Line 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2" name="Line 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3" name="Line 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4" name="Line 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5" name="Line 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6" name="Line 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7" name="Line 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48" name="Line 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49" name="Line 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0" name="Line 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1" name="Line 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2" name="Line 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3" name="Line 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4" name="Line 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5" name="Line 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6" name="Line 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7" name="Line 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58" name="Line 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59" name="Line 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0" name="Line 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1" name="Line 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2" name="Line 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3" name="Line 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4" name="Line 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5" name="Line 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6" name="Line 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7" name="Line 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68" name="Line 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69" name="Line 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0" name="Line 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1" name="Line 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2" name="Line 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3" name="Line 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4" name="Line 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5" name="Line 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6" name="Line 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7" name="Line 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78" name="Line 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79" name="Line 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0" name="Line 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1" name="Line 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2" name="Line 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3" name="Line 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4" name="Line 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5" name="Line 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6" name="Line 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7" name="Line 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88" name="Line 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89" name="Line 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0" name="Line 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1" name="Line 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2" name="Line 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3" name="Line 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4" name="Line 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5" name="Line 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6" name="Line 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7" name="Line 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598" name="Line 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599" name="Line 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0" name="Line 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1" name="Line 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2" name="Line 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3" name="Line 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4" name="Line 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5" name="Line 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6" name="Line 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7" name="Line 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08" name="Line 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09" name="Line 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0" name="Line 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1" name="Line 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2" name="Line 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3" name="Line 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4" name="Line 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5" name="Line 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6" name="Line 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7" name="Line 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18" name="Line 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19" name="Line 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0" name="Line 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1" name="Line 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2" name="Line 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3" name="Line 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4" name="Line 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5" name="Line 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6" name="Line 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7" name="Line 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28" name="Line 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29" name="Line 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0" name="Line 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1" name="Line 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2" name="Line 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3" name="Line 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4" name="Line 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5" name="Line 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6" name="Line 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7" name="Line 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38" name="Line 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39" name="Line 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0" name="Line 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1" name="Line 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2" name="Line 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3" name="Line 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4" name="Line 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5" name="Line 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6" name="Line 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647" name="Line 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648" name="Line 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9" name="Line 8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0" name="Line 8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1" name="Line 8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2" name="Line 8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3" name="Line 8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4" name="Line 8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5" name="Line 8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6" name="Line 8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7" name="Line 8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8" name="Line 8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9" name="Line 8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0" name="Line 8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1" name="Line 8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2" name="Line 8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3" name="Line 8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4" name="Line 8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5" name="Line 8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6" name="Line 8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7" name="Line 8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8" name="Line 8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9" name="Line 8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0" name="Line 8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1" name="Line 8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2" name="Line 8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3" name="Line 8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4" name="Line 8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5" name="Line 8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6" name="Line 8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7" name="Line 8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78" name="Line 8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9" name="Line 8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0" name="Line 8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1" name="Line 8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2" name="Line 8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3" name="Line 8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4" name="Line 8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5" name="Line 8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6" name="Line 8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7" name="Line 8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88" name="Line 8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9" name="Line 8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0" name="Line 8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1" name="Line 8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2" name="Line 8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3" name="Line 8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4" name="Line 8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5" name="Line 8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6" name="Line 8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7" name="Line 8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98" name="Line 8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9" name="Line 8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0" name="Line 8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1" name="Line 8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2" name="Line 8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3" name="Line 8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4" name="Line 8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5" name="Line 8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6" name="Line 8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7" name="Line 8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8" name="Line 8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9" name="Line 8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0" name="Line 8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1" name="Line 8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2" name="Line 8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3" name="Line 8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4" name="Line 8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5" name="Line 8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6" name="Line 8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7" name="Line 8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18" name="Line 8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9" name="Line 8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0" name="Line 8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1" name="Line 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2" name="Line 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3" name="Line 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4" name="Line 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5" name="Line 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6" name="Line 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7" name="Line 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8" name="Line 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9" name="Line 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0" name="Line 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1" name="Line 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2" name="Line 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3" name="Line 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4" name="Line 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5" name="Line 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6" name="Line 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7" name="Line 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8" name="Line 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9" name="Line 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0" name="Line 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1" name="Line 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2" name="Line 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3" name="Line 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4" name="Line 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5" name="Line 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6" name="Line 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7" name="Line 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8" name="Line 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9" name="Line 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0" name="Line 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1" name="Line 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2" name="Line 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3" name="Line 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4" name="Line 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5" name="Line 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6" name="Line 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7" name="Line 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8" name="Line 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9" name="Line 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0" name="Line 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1" name="Line 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2" name="Line 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3" name="Line 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4" name="Line 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5" name="Line 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6" name="Line 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7" name="Line 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8" name="Line 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9" name="Line 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0" name="Line 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1" name="Line 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2" name="Line 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3" name="Line 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4" name="Line 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5" name="Line 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6" name="Line 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7" name="Line 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8" name="Line 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9" name="Line 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0" name="Line 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1" name="Line 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2" name="Line 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3" name="Line 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4" name="Line 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5" name="Line 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6" name="Line 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7" name="Line 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8" name="Line 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9" name="Line 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0" name="Line 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1" name="Line 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2" name="Line 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3" name="Line 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4" name="Line 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5" name="Line 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6" name="Line 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7" name="Line 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8" name="Line 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9" name="Line 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0" name="Line 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1" name="Line 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2" name="Line 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3" name="Line 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4" name="Line 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5" name="Line 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6" name="Line 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7" name="Line 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8" name="Line 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9" name="Line 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0" name="Line 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1" name="Line 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2" name="Line 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3" name="Line 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4" name="Line 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5" name="Line 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6" name="Line 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7" name="Line 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8" name="Line 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9" name="Line 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0" name="Line 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1" name="Line 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2" name="Line 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3" name="Line 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4" name="Line 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5" name="Line 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6" name="Line 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7" name="Line 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8" name="Line 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9" name="Line 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0" name="Line 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1" name="Line 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2" name="Line 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3" name="Line 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4" name="Line 1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5" name="Line 1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6" name="Line 1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7" name="Line 1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8" name="Line 1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9" name="Line 1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0" name="Line 1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1" name="Line 1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2" name="Line 1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3" name="Line 1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4" name="Line 1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5" name="Line 1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6" name="Line 1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7" name="Line 1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8" name="Line 1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9" name="Line 1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0" name="Line 1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1" name="Line 1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2" name="Line 1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3" name="Line 1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4" name="Line 1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5" name="Line 1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6" name="Line 1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7" name="Line 1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8" name="Line 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9" name="Line 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0" name="Line 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1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2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3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4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5" name="Line 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6" name="Line 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7" name="Line 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8" name="Line 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9" name="Line 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0" name="Line 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1" name="Line 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2" name="Line 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3" name="Line 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4" name="Line 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5" name="Line 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6" name="Line 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7" name="Line 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8" name="Line 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9" name="Line 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0" name="Line 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1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2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3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4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5" name="Line 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6" name="Line 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7" name="Line 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8" name="Line 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9" name="Line 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0" name="Line 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1" name="Line 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2" name="Line 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3" name="Line 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4" name="Line 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5" name="Line 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6" name="Line 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438150</xdr:colOff>
      <xdr:row>20</xdr:row>
      <xdr:rowOff>0</xdr:rowOff>
    </xdr:from>
    <xdr:ext cx="3076575" cy="228600"/>
    <xdr:sp>
      <xdr:nvSpPr>
        <xdr:cNvPr id="2897" name="text 348"/>
        <xdr:cNvSpPr txBox="1">
          <a:spLocks noChangeArrowheads="1"/>
        </xdr:cNvSpPr>
      </xdr:nvSpPr>
      <xdr:spPr>
        <a:xfrm>
          <a:off x="52292250" y="5086350"/>
          <a:ext cx="3076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57,479 v.č.9  = 0,000 vlečky ORSIL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72</xdr:col>
      <xdr:colOff>504825</xdr:colOff>
      <xdr:row>21</xdr:row>
      <xdr:rowOff>47625</xdr:rowOff>
    </xdr:from>
    <xdr:to>
      <xdr:col>72</xdr:col>
      <xdr:colOff>504825</xdr:colOff>
      <xdr:row>22</xdr:row>
      <xdr:rowOff>142875</xdr:rowOff>
    </xdr:to>
    <xdr:sp>
      <xdr:nvSpPr>
        <xdr:cNvPr id="2898" name="Line 40"/>
        <xdr:cNvSpPr>
          <a:spLocks/>
        </xdr:cNvSpPr>
      </xdr:nvSpPr>
      <xdr:spPr>
        <a:xfrm>
          <a:off x="53844825" y="53625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209550</xdr:rowOff>
    </xdr:from>
    <xdr:to>
      <xdr:col>78</xdr:col>
      <xdr:colOff>647700</xdr:colOff>
      <xdr:row>27</xdr:row>
      <xdr:rowOff>114300</xdr:rowOff>
    </xdr:to>
    <xdr:grpSp>
      <xdr:nvGrpSpPr>
        <xdr:cNvPr id="2899" name="Group 41"/>
        <xdr:cNvGrpSpPr>
          <a:grpSpLocks/>
        </xdr:cNvGrpSpPr>
      </xdr:nvGrpSpPr>
      <xdr:grpSpPr>
        <a:xfrm>
          <a:off x="58140600" y="6438900"/>
          <a:ext cx="304800" cy="361950"/>
          <a:chOff x="-58" y="-608"/>
          <a:chExt cx="28" cy="15846"/>
        </a:xfrm>
        <a:solidFill>
          <a:srgbClr val="FFFFFF"/>
        </a:solidFill>
      </xdr:grpSpPr>
      <xdr:sp>
        <xdr:nvSpPr>
          <xdr:cNvPr id="2900" name="Line 42"/>
          <xdr:cNvSpPr>
            <a:spLocks/>
          </xdr:cNvSpPr>
        </xdr:nvSpPr>
        <xdr:spPr>
          <a:xfrm>
            <a:off x="-44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Oval 43"/>
          <xdr:cNvSpPr>
            <a:spLocks/>
          </xdr:cNvSpPr>
        </xdr:nvSpPr>
        <xdr:spPr>
          <a:xfrm>
            <a:off x="-58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Častolovice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533400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49625250" y="797242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152400</xdr:colOff>
      <xdr:row>35</xdr:row>
      <xdr:rowOff>114300</xdr:rowOff>
    </xdr:from>
    <xdr:to>
      <xdr:col>73</xdr:col>
      <xdr:colOff>28575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8729900" y="8658225"/>
          <a:ext cx="4848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29</xdr:row>
      <xdr:rowOff>114300</xdr:rowOff>
    </xdr:from>
    <xdr:to>
      <xdr:col>39</xdr:col>
      <xdr:colOff>504825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23583900" y="7286625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35</xdr:row>
      <xdr:rowOff>114300</xdr:rowOff>
    </xdr:from>
    <xdr:to>
      <xdr:col>79</xdr:col>
      <xdr:colOff>762000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4492525" y="8658225"/>
          <a:ext cx="4276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Častolovice</a:t>
          </a:r>
        </a:p>
      </xdr:txBody>
    </xdr:sp>
    <xdr:clientData/>
  </xdr:twoCellAnchor>
  <xdr:twoCellAnchor>
    <xdr:from>
      <xdr:col>73</xdr:col>
      <xdr:colOff>0</xdr:colOff>
      <xdr:row>35</xdr:row>
      <xdr:rowOff>0</xdr:rowOff>
    </xdr:from>
    <xdr:to>
      <xdr:col>74</xdr:col>
      <xdr:colOff>0</xdr:colOff>
      <xdr:row>36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53549550" y="8543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73</xdr:col>
      <xdr:colOff>952500</xdr:colOff>
      <xdr:row>32</xdr:row>
      <xdr:rowOff>114300</xdr:rowOff>
    </xdr:from>
    <xdr:to>
      <xdr:col>90</xdr:col>
      <xdr:colOff>495300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4502050" y="7972425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114300</xdr:rowOff>
    </xdr:from>
    <xdr:to>
      <xdr:col>73</xdr:col>
      <xdr:colOff>19050</xdr:colOff>
      <xdr:row>23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4634150" y="5915025"/>
          <a:ext cx="893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535495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oneCell">
    <xdr:from>
      <xdr:col>73</xdr:col>
      <xdr:colOff>676275</xdr:colOff>
      <xdr:row>40</xdr:row>
      <xdr:rowOff>152400</xdr:rowOff>
    </xdr:from>
    <xdr:to>
      <xdr:col>75</xdr:col>
      <xdr:colOff>428625</xdr:colOff>
      <xdr:row>42</xdr:row>
      <xdr:rowOff>152400</xdr:rowOff>
    </xdr:to>
    <xdr:pic>
      <xdr:nvPicPr>
        <xdr:cNvPr id="1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25825" y="98393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5354955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266700</xdr:colOff>
      <xdr:row>29</xdr:row>
      <xdr:rowOff>114300</xdr:rowOff>
    </xdr:from>
    <xdr:to>
      <xdr:col>21</xdr:col>
      <xdr:colOff>495300</xdr:colOff>
      <xdr:row>32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8724900" y="728662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371475</xdr:colOff>
      <xdr:row>21</xdr:row>
      <xdr:rowOff>171450</xdr:rowOff>
    </xdr:from>
    <xdr:to>
      <xdr:col>108</xdr:col>
      <xdr:colOff>276225</xdr:colOff>
      <xdr:row>26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5695175" y="5514975"/>
          <a:ext cx="43624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23</xdr:row>
      <xdr:rowOff>9525</xdr:rowOff>
    </xdr:from>
    <xdr:to>
      <xdr:col>28</xdr:col>
      <xdr:colOff>276225</xdr:colOff>
      <xdr:row>36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0621625" y="5810250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32</xdr:row>
      <xdr:rowOff>114300</xdr:rowOff>
    </xdr:from>
    <xdr:to>
      <xdr:col>86</xdr:col>
      <xdr:colOff>485775</xdr:colOff>
      <xdr:row>34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61474350" y="7972425"/>
          <a:ext cx="24479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676275</xdr:colOff>
      <xdr:row>35</xdr:row>
      <xdr:rowOff>57150</xdr:rowOff>
    </xdr:from>
    <xdr:to>
      <xdr:col>88</xdr:col>
      <xdr:colOff>447675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627125" y="8601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34</xdr:row>
      <xdr:rowOff>180975</xdr:rowOff>
    </xdr:from>
    <xdr:to>
      <xdr:col>87</xdr:col>
      <xdr:colOff>685800</xdr:colOff>
      <xdr:row>35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63893700" y="8496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514350" cy="228600"/>
    <xdr:sp>
      <xdr:nvSpPr>
        <xdr:cNvPr id="18" name="text 7166"/>
        <xdr:cNvSpPr txBox="1">
          <a:spLocks noChangeArrowheads="1"/>
        </xdr:cNvSpPr>
      </xdr:nvSpPr>
      <xdr:spPr>
        <a:xfrm>
          <a:off x="33718500" y="6486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 editAs="absolute">
    <xdr:from>
      <xdr:col>102</xdr:col>
      <xdr:colOff>142875</xdr:colOff>
      <xdr:row>20</xdr:row>
      <xdr:rowOff>171450</xdr:rowOff>
    </xdr:from>
    <xdr:to>
      <xdr:col>102</xdr:col>
      <xdr:colOff>495300</xdr:colOff>
      <xdr:row>21</xdr:row>
      <xdr:rowOff>66675</xdr:rowOff>
    </xdr:to>
    <xdr:sp>
      <xdr:nvSpPr>
        <xdr:cNvPr id="19" name="kreslení 12"/>
        <xdr:cNvSpPr>
          <a:spLocks/>
        </xdr:cNvSpPr>
      </xdr:nvSpPr>
      <xdr:spPr>
        <a:xfrm>
          <a:off x="75466575" y="5286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323850</xdr:colOff>
      <xdr:row>36</xdr:row>
      <xdr:rowOff>66675</xdr:rowOff>
    </xdr:from>
    <xdr:to>
      <xdr:col>91</xdr:col>
      <xdr:colOff>676275</xdr:colOff>
      <xdr:row>36</xdr:row>
      <xdr:rowOff>190500</xdr:rowOff>
    </xdr:to>
    <xdr:sp>
      <xdr:nvSpPr>
        <xdr:cNvPr id="20" name="kreslení 427"/>
        <xdr:cNvSpPr>
          <a:spLocks/>
        </xdr:cNvSpPr>
      </xdr:nvSpPr>
      <xdr:spPr>
        <a:xfrm>
          <a:off x="67246500" y="8839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209550</xdr:colOff>
      <xdr:row>22</xdr:row>
      <xdr:rowOff>76200</xdr:rowOff>
    </xdr:from>
    <xdr:to>
      <xdr:col>102</xdr:col>
      <xdr:colOff>485775</xdr:colOff>
      <xdr:row>22</xdr:row>
      <xdr:rowOff>180975</xdr:rowOff>
    </xdr:to>
    <xdr:grpSp>
      <xdr:nvGrpSpPr>
        <xdr:cNvPr id="21" name="Group 23"/>
        <xdr:cNvGrpSpPr>
          <a:grpSpLocks/>
        </xdr:cNvGrpSpPr>
      </xdr:nvGrpSpPr>
      <xdr:grpSpPr>
        <a:xfrm>
          <a:off x="75533250" y="56483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22" name="Oval 24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5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6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</xdr:row>
      <xdr:rowOff>0</xdr:rowOff>
    </xdr:from>
    <xdr:to>
      <xdr:col>6</xdr:col>
      <xdr:colOff>0</xdr:colOff>
      <xdr:row>25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1543050" y="58007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Kostelec nad Orlicí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27" name="Line 29"/>
        <xdr:cNvSpPr>
          <a:spLocks/>
        </xdr:cNvSpPr>
      </xdr:nvSpPr>
      <xdr:spPr>
        <a:xfrm>
          <a:off x="581025" y="8658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23850" cy="285750"/>
    <xdr:sp>
      <xdr:nvSpPr>
        <xdr:cNvPr id="28" name="Oval 30"/>
        <xdr:cNvSpPr>
          <a:spLocks noChangeAspect="1"/>
        </xdr:cNvSpPr>
      </xdr:nvSpPr>
      <xdr:spPr>
        <a:xfrm>
          <a:off x="538734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495300</xdr:colOff>
      <xdr:row>26</xdr:row>
      <xdr:rowOff>114300</xdr:rowOff>
    </xdr:from>
    <xdr:to>
      <xdr:col>73</xdr:col>
      <xdr:colOff>0</xdr:colOff>
      <xdr:row>26</xdr:row>
      <xdr:rowOff>114300</xdr:rowOff>
    </xdr:to>
    <xdr:sp>
      <xdr:nvSpPr>
        <xdr:cNvPr id="29" name="Line 31"/>
        <xdr:cNvSpPr>
          <a:spLocks/>
        </xdr:cNvSpPr>
      </xdr:nvSpPr>
      <xdr:spPr>
        <a:xfrm flipV="1">
          <a:off x="43643550" y="6600825"/>
          <a:ext cx="9906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30" name="Line 32"/>
        <xdr:cNvSpPr>
          <a:spLocks/>
        </xdr:cNvSpPr>
      </xdr:nvSpPr>
      <xdr:spPr>
        <a:xfrm flipV="1">
          <a:off x="54521100" y="6600825"/>
          <a:ext cx="33204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26</xdr:row>
      <xdr:rowOff>0</xdr:rowOff>
    </xdr:from>
    <xdr:to>
      <xdr:col>74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35495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57</xdr:col>
      <xdr:colOff>923925</xdr:colOff>
      <xdr:row>32</xdr:row>
      <xdr:rowOff>114300</xdr:rowOff>
    </xdr:to>
    <xdr:sp>
      <xdr:nvSpPr>
        <xdr:cNvPr id="32" name="Line 34"/>
        <xdr:cNvSpPr>
          <a:spLocks/>
        </xdr:cNvSpPr>
      </xdr:nvSpPr>
      <xdr:spPr>
        <a:xfrm flipH="1">
          <a:off x="34232850" y="7972425"/>
          <a:ext cx="8353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114300</xdr:rowOff>
    </xdr:from>
    <xdr:to>
      <xdr:col>97</xdr:col>
      <xdr:colOff>695325</xdr:colOff>
      <xdr:row>23</xdr:row>
      <xdr:rowOff>114300</xdr:rowOff>
    </xdr:to>
    <xdr:sp>
      <xdr:nvSpPr>
        <xdr:cNvPr id="33" name="Line 35"/>
        <xdr:cNvSpPr>
          <a:spLocks/>
        </xdr:cNvSpPr>
      </xdr:nvSpPr>
      <xdr:spPr>
        <a:xfrm flipH="1">
          <a:off x="54521100" y="5915025"/>
          <a:ext cx="1755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7252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35" name="Line 37"/>
        <xdr:cNvSpPr>
          <a:spLocks/>
        </xdr:cNvSpPr>
      </xdr:nvSpPr>
      <xdr:spPr>
        <a:xfrm>
          <a:off x="877919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28</xdr:row>
      <xdr:rowOff>0</xdr:rowOff>
    </xdr:from>
    <xdr:to>
      <xdr:col>118</xdr:col>
      <xdr:colOff>0</xdr:colOff>
      <xdr:row>30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84753450" y="69437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Týniště nad Orlicí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0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4" name="Line 20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676275</xdr:colOff>
      <xdr:row>38</xdr:row>
      <xdr:rowOff>114300</xdr:rowOff>
    </xdr:from>
    <xdr:to>
      <xdr:col>63</xdr:col>
      <xdr:colOff>419100</xdr:colOff>
      <xdr:row>38</xdr:row>
      <xdr:rowOff>114300</xdr:rowOff>
    </xdr:to>
    <xdr:sp>
      <xdr:nvSpPr>
        <xdr:cNvPr id="205" name="Line 207"/>
        <xdr:cNvSpPr>
          <a:spLocks/>
        </xdr:cNvSpPr>
      </xdr:nvSpPr>
      <xdr:spPr>
        <a:xfrm flipH="1">
          <a:off x="45310425" y="9344025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38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4634865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</xdr:col>
      <xdr:colOff>0</xdr:colOff>
      <xdr:row>37</xdr:row>
      <xdr:rowOff>0</xdr:rowOff>
    </xdr:from>
    <xdr:to>
      <xdr:col>6</xdr:col>
      <xdr:colOff>0</xdr:colOff>
      <xdr:row>39</xdr:row>
      <xdr:rowOff>0</xdr:rowOff>
    </xdr:to>
    <xdr:sp>
      <xdr:nvSpPr>
        <xdr:cNvPr id="207" name="text 38"/>
        <xdr:cNvSpPr txBox="1">
          <a:spLocks noChangeArrowheads="1"/>
        </xdr:cNvSpPr>
      </xdr:nvSpPr>
      <xdr:spPr>
        <a:xfrm>
          <a:off x="1543050" y="9001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Rychnov nad Kněžnou</a:t>
          </a:r>
        </a:p>
      </xdr:txBody>
    </xdr:sp>
    <xdr:clientData/>
  </xdr:twoCellAnchor>
  <xdr:oneCellAnchor>
    <xdr:from>
      <xdr:col>27</xdr:col>
      <xdr:colOff>771525</xdr:colOff>
      <xdr:row>21</xdr:row>
      <xdr:rowOff>0</xdr:rowOff>
    </xdr:from>
    <xdr:ext cx="971550" cy="457200"/>
    <xdr:sp>
      <xdr:nvSpPr>
        <xdr:cNvPr id="208" name="text 774"/>
        <xdr:cNvSpPr txBox="1">
          <a:spLocks noChangeArrowheads="1"/>
        </xdr:cNvSpPr>
      </xdr:nvSpPr>
      <xdr:spPr>
        <a:xfrm>
          <a:off x="20145375" y="5343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4031 - 3ZBI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58,263</a:t>
          </a:r>
        </a:p>
      </xdr:txBody>
    </xdr:sp>
    <xdr:clientData/>
  </xdr:oneCellAnchor>
  <xdr:twoCellAnchor>
    <xdr:from>
      <xdr:col>92</xdr:col>
      <xdr:colOff>0</xdr:colOff>
      <xdr:row>45</xdr:row>
      <xdr:rowOff>0</xdr:rowOff>
    </xdr:from>
    <xdr:to>
      <xdr:col>103</xdr:col>
      <xdr:colOff>0</xdr:colOff>
      <xdr:row>47</xdr:row>
      <xdr:rowOff>0</xdr:rowOff>
    </xdr:to>
    <xdr:sp>
      <xdr:nvSpPr>
        <xdr:cNvPr id="209" name="text 55"/>
        <xdr:cNvSpPr txBox="1">
          <a:spLocks noChangeArrowheads="1"/>
        </xdr:cNvSpPr>
      </xdr:nvSpPr>
      <xdr:spPr>
        <a:xfrm>
          <a:off x="678942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234" name="text 6"/>
        <xdr:cNvSpPr txBox="1">
          <a:spLocks noChangeArrowheads="1"/>
        </xdr:cNvSpPr>
      </xdr:nvSpPr>
      <xdr:spPr>
        <a:xfrm>
          <a:off x="1028700" y="113633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78295500" y="113633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209550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242" name="Line 244"/>
        <xdr:cNvSpPr>
          <a:spLocks/>
        </xdr:cNvSpPr>
      </xdr:nvSpPr>
      <xdr:spPr>
        <a:xfrm flipV="1">
          <a:off x="5695950" y="7972425"/>
          <a:ext cx="28022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43" name="Line 245"/>
        <xdr:cNvSpPr>
          <a:spLocks/>
        </xdr:cNvSpPr>
      </xdr:nvSpPr>
      <xdr:spPr>
        <a:xfrm flipV="1">
          <a:off x="20878800" y="6600825"/>
          <a:ext cx="1283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0</xdr:rowOff>
    </xdr:from>
    <xdr:to>
      <xdr:col>47</xdr:col>
      <xdr:colOff>0</xdr:colOff>
      <xdr:row>33</xdr:row>
      <xdr:rowOff>0</xdr:rowOff>
    </xdr:to>
    <xdr:sp>
      <xdr:nvSpPr>
        <xdr:cNvPr id="244" name="text 7166"/>
        <xdr:cNvSpPr txBox="1">
          <a:spLocks noChangeArrowheads="1"/>
        </xdr:cNvSpPr>
      </xdr:nvSpPr>
      <xdr:spPr>
        <a:xfrm>
          <a:off x="3371850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7</xdr:col>
      <xdr:colOff>542925</xdr:colOff>
      <xdr:row>29</xdr:row>
      <xdr:rowOff>114300</xdr:rowOff>
    </xdr:from>
    <xdr:to>
      <xdr:col>53</xdr:col>
      <xdr:colOff>495300</xdr:colOff>
      <xdr:row>29</xdr:row>
      <xdr:rowOff>114300</xdr:rowOff>
    </xdr:to>
    <xdr:sp>
      <xdr:nvSpPr>
        <xdr:cNvPr id="245" name="Line 247"/>
        <xdr:cNvSpPr>
          <a:spLocks/>
        </xdr:cNvSpPr>
      </xdr:nvSpPr>
      <xdr:spPr>
        <a:xfrm flipV="1">
          <a:off x="5057775" y="7286625"/>
          <a:ext cx="34128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246" name="text 7166"/>
        <xdr:cNvSpPr txBox="1">
          <a:spLocks noChangeArrowheads="1"/>
        </xdr:cNvSpPr>
      </xdr:nvSpPr>
      <xdr:spPr>
        <a:xfrm>
          <a:off x="33718500" y="7172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97</xdr:col>
      <xdr:colOff>504825</xdr:colOff>
      <xdr:row>35</xdr:row>
      <xdr:rowOff>114300</xdr:rowOff>
    </xdr:to>
    <xdr:sp>
      <xdr:nvSpPr>
        <xdr:cNvPr id="247" name="Line 249"/>
        <xdr:cNvSpPr>
          <a:spLocks/>
        </xdr:cNvSpPr>
      </xdr:nvSpPr>
      <xdr:spPr>
        <a:xfrm flipH="1">
          <a:off x="65351025" y="8658225"/>
          <a:ext cx="653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35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686371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93</xdr:col>
      <xdr:colOff>28575</xdr:colOff>
      <xdr:row>18</xdr:row>
      <xdr:rowOff>114300</xdr:rowOff>
    </xdr:from>
    <xdr:to>
      <xdr:col>107</xdr:col>
      <xdr:colOff>0</xdr:colOff>
      <xdr:row>18</xdr:row>
      <xdr:rowOff>114300</xdr:rowOff>
    </xdr:to>
    <xdr:sp>
      <xdr:nvSpPr>
        <xdr:cNvPr id="249" name="Line 251"/>
        <xdr:cNvSpPr>
          <a:spLocks/>
        </xdr:cNvSpPr>
      </xdr:nvSpPr>
      <xdr:spPr>
        <a:xfrm flipH="1">
          <a:off x="68437125" y="4772025"/>
          <a:ext cx="1037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5143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51" name="Line 253"/>
        <xdr:cNvSpPr>
          <a:spLocks/>
        </xdr:cNvSpPr>
      </xdr:nvSpPr>
      <xdr:spPr>
        <a:xfrm>
          <a:off x="5810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0</xdr:rowOff>
    </xdr:from>
    <xdr:to>
      <xdr:col>6</xdr:col>
      <xdr:colOff>219075</xdr:colOff>
      <xdr:row>33</xdr:row>
      <xdr:rowOff>114300</xdr:rowOff>
    </xdr:to>
    <xdr:sp>
      <xdr:nvSpPr>
        <xdr:cNvPr id="252" name="Line 254"/>
        <xdr:cNvSpPr>
          <a:spLocks/>
        </xdr:cNvSpPr>
      </xdr:nvSpPr>
      <xdr:spPr>
        <a:xfrm flipH="1">
          <a:off x="3476625" y="80867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152400</xdr:rowOff>
    </xdr:from>
    <xdr:to>
      <xdr:col>7</xdr:col>
      <xdr:colOff>447675</xdr:colOff>
      <xdr:row>33</xdr:row>
      <xdr:rowOff>0</xdr:rowOff>
    </xdr:to>
    <xdr:sp>
      <xdr:nvSpPr>
        <xdr:cNvPr id="253" name="Line 255"/>
        <xdr:cNvSpPr>
          <a:spLocks/>
        </xdr:cNvSpPr>
      </xdr:nvSpPr>
      <xdr:spPr>
        <a:xfrm flipV="1">
          <a:off x="4219575" y="8010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5</xdr:col>
      <xdr:colOff>447675</xdr:colOff>
      <xdr:row>35</xdr:row>
      <xdr:rowOff>104775</xdr:rowOff>
    </xdr:to>
    <xdr:sp>
      <xdr:nvSpPr>
        <xdr:cNvPr id="254" name="Line 256"/>
        <xdr:cNvSpPr>
          <a:spLocks/>
        </xdr:cNvSpPr>
      </xdr:nvSpPr>
      <xdr:spPr>
        <a:xfrm flipV="1">
          <a:off x="1028700" y="8201025"/>
          <a:ext cx="2447925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114300</xdr:rowOff>
    </xdr:from>
    <xdr:to>
      <xdr:col>8</xdr:col>
      <xdr:colOff>219075</xdr:colOff>
      <xdr:row>32</xdr:row>
      <xdr:rowOff>152400</xdr:rowOff>
    </xdr:to>
    <xdr:sp>
      <xdr:nvSpPr>
        <xdr:cNvPr id="255" name="Line 257"/>
        <xdr:cNvSpPr>
          <a:spLocks/>
        </xdr:cNvSpPr>
      </xdr:nvSpPr>
      <xdr:spPr>
        <a:xfrm flipV="1">
          <a:off x="4962525" y="7972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114300</xdr:rowOff>
    </xdr:from>
    <xdr:to>
      <xdr:col>12</xdr:col>
      <xdr:colOff>419100</xdr:colOff>
      <xdr:row>34</xdr:row>
      <xdr:rowOff>28575</xdr:rowOff>
    </xdr:to>
    <xdr:grpSp>
      <xdr:nvGrpSpPr>
        <xdr:cNvPr id="256" name="Group 258"/>
        <xdr:cNvGrpSpPr>
          <a:grpSpLocks noChangeAspect="1"/>
        </xdr:cNvGrpSpPr>
      </xdr:nvGrpSpPr>
      <xdr:grpSpPr>
        <a:xfrm>
          <a:off x="85629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314325</xdr:colOff>
      <xdr:row>29</xdr:row>
      <xdr:rowOff>66675</xdr:rowOff>
    </xdr:from>
    <xdr:to>
      <xdr:col>7</xdr:col>
      <xdr:colOff>542925</xdr:colOff>
      <xdr:row>29</xdr:row>
      <xdr:rowOff>114300</xdr:rowOff>
    </xdr:to>
    <xdr:sp>
      <xdr:nvSpPr>
        <xdr:cNvPr id="259" name="Line 261"/>
        <xdr:cNvSpPr>
          <a:spLocks/>
        </xdr:cNvSpPr>
      </xdr:nvSpPr>
      <xdr:spPr>
        <a:xfrm>
          <a:off x="4314825" y="7239000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</xdr:col>
      <xdr:colOff>323850</xdr:colOff>
      <xdr:row>28</xdr:row>
      <xdr:rowOff>85725</xdr:rowOff>
    </xdr:to>
    <xdr:sp>
      <xdr:nvSpPr>
        <xdr:cNvPr id="260" name="Line 262"/>
        <xdr:cNvSpPr>
          <a:spLocks/>
        </xdr:cNvSpPr>
      </xdr:nvSpPr>
      <xdr:spPr>
        <a:xfrm>
          <a:off x="1028700" y="6600825"/>
          <a:ext cx="1809750" cy="428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28</xdr:row>
      <xdr:rowOff>209550</xdr:rowOff>
    </xdr:from>
    <xdr:to>
      <xdr:col>6</xdr:col>
      <xdr:colOff>323850</xdr:colOff>
      <xdr:row>29</xdr:row>
      <xdr:rowOff>66675</xdr:rowOff>
    </xdr:to>
    <xdr:sp>
      <xdr:nvSpPr>
        <xdr:cNvPr id="261" name="Line 263"/>
        <xdr:cNvSpPr>
          <a:spLocks/>
        </xdr:cNvSpPr>
      </xdr:nvSpPr>
      <xdr:spPr>
        <a:xfrm>
          <a:off x="3581400" y="715327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85725</xdr:rowOff>
    </xdr:from>
    <xdr:to>
      <xdr:col>5</xdr:col>
      <xdr:colOff>552450</xdr:colOff>
      <xdr:row>28</xdr:row>
      <xdr:rowOff>209550</xdr:rowOff>
    </xdr:to>
    <xdr:sp>
      <xdr:nvSpPr>
        <xdr:cNvPr id="262" name="Line 264"/>
        <xdr:cNvSpPr>
          <a:spLocks/>
        </xdr:cNvSpPr>
      </xdr:nvSpPr>
      <xdr:spPr>
        <a:xfrm>
          <a:off x="2838450" y="7029450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66675</xdr:colOff>
      <xdr:row>28</xdr:row>
      <xdr:rowOff>171450</xdr:rowOff>
    </xdr:to>
    <xdr:grpSp>
      <xdr:nvGrpSpPr>
        <xdr:cNvPr id="263" name="Group 265"/>
        <xdr:cNvGrpSpPr>
          <a:grpSpLocks noChangeAspect="1"/>
        </xdr:cNvGrpSpPr>
      </xdr:nvGrpSpPr>
      <xdr:grpSpPr>
        <a:xfrm>
          <a:off x="1590675" y="700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Line 2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33</xdr:row>
      <xdr:rowOff>57150</xdr:rowOff>
    </xdr:from>
    <xdr:to>
      <xdr:col>9</xdr:col>
      <xdr:colOff>523875</xdr:colOff>
      <xdr:row>33</xdr:row>
      <xdr:rowOff>171450</xdr:rowOff>
    </xdr:to>
    <xdr:grpSp>
      <xdr:nvGrpSpPr>
        <xdr:cNvPr id="272" name="Group 274"/>
        <xdr:cNvGrpSpPr>
          <a:grpSpLocks noChangeAspect="1"/>
        </xdr:cNvGrpSpPr>
      </xdr:nvGrpSpPr>
      <xdr:grpSpPr>
        <a:xfrm>
          <a:off x="5534025" y="8143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2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27</xdr:row>
      <xdr:rowOff>219075</xdr:rowOff>
    </xdr:from>
    <xdr:to>
      <xdr:col>21</xdr:col>
      <xdr:colOff>647700</xdr:colOff>
      <xdr:row>29</xdr:row>
      <xdr:rowOff>114300</xdr:rowOff>
    </xdr:to>
    <xdr:grpSp>
      <xdr:nvGrpSpPr>
        <xdr:cNvPr id="281" name="Group 283"/>
        <xdr:cNvGrpSpPr>
          <a:grpSpLocks noChangeAspect="1"/>
        </xdr:cNvGrpSpPr>
      </xdr:nvGrpSpPr>
      <xdr:grpSpPr>
        <a:xfrm>
          <a:off x="152590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27</xdr:row>
      <xdr:rowOff>219075</xdr:rowOff>
    </xdr:from>
    <xdr:to>
      <xdr:col>22</xdr:col>
      <xdr:colOff>419100</xdr:colOff>
      <xdr:row>29</xdr:row>
      <xdr:rowOff>114300</xdr:rowOff>
    </xdr:to>
    <xdr:grpSp>
      <xdr:nvGrpSpPr>
        <xdr:cNvPr id="284" name="Group 286"/>
        <xdr:cNvGrpSpPr>
          <a:grpSpLocks noChangeAspect="1"/>
        </xdr:cNvGrpSpPr>
      </xdr:nvGrpSpPr>
      <xdr:grpSpPr>
        <a:xfrm>
          <a:off x="159924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771525</xdr:colOff>
      <xdr:row>27</xdr:row>
      <xdr:rowOff>0</xdr:rowOff>
    </xdr:from>
    <xdr:to>
      <xdr:col>27</xdr:col>
      <xdr:colOff>28575</xdr:colOff>
      <xdr:row>27</xdr:row>
      <xdr:rowOff>114300</xdr:rowOff>
    </xdr:to>
    <xdr:sp>
      <xdr:nvSpPr>
        <xdr:cNvPr id="287" name="Line 289"/>
        <xdr:cNvSpPr>
          <a:spLocks/>
        </xdr:cNvSpPr>
      </xdr:nvSpPr>
      <xdr:spPr>
        <a:xfrm flipH="1">
          <a:off x="18659475" y="6715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26</xdr:row>
      <xdr:rowOff>152400</xdr:rowOff>
    </xdr:from>
    <xdr:to>
      <xdr:col>27</xdr:col>
      <xdr:colOff>771525</xdr:colOff>
      <xdr:row>27</xdr:row>
      <xdr:rowOff>0</xdr:rowOff>
    </xdr:to>
    <xdr:sp>
      <xdr:nvSpPr>
        <xdr:cNvPr id="288" name="Line 290"/>
        <xdr:cNvSpPr>
          <a:spLocks/>
        </xdr:cNvSpPr>
      </xdr:nvSpPr>
      <xdr:spPr>
        <a:xfrm flipV="1">
          <a:off x="19402425" y="6638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771525</xdr:colOff>
      <xdr:row>26</xdr:row>
      <xdr:rowOff>114300</xdr:rowOff>
    </xdr:from>
    <xdr:to>
      <xdr:col>29</xdr:col>
      <xdr:colOff>28575</xdr:colOff>
      <xdr:row>26</xdr:row>
      <xdr:rowOff>152400</xdr:rowOff>
    </xdr:to>
    <xdr:sp>
      <xdr:nvSpPr>
        <xdr:cNvPr id="289" name="Line 291"/>
        <xdr:cNvSpPr>
          <a:spLocks/>
        </xdr:cNvSpPr>
      </xdr:nvSpPr>
      <xdr:spPr>
        <a:xfrm flipV="1">
          <a:off x="20145375" y="660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27</xdr:row>
      <xdr:rowOff>114300</xdr:rowOff>
    </xdr:from>
    <xdr:to>
      <xdr:col>25</xdr:col>
      <xdr:colOff>781050</xdr:colOff>
      <xdr:row>29</xdr:row>
      <xdr:rowOff>114300</xdr:rowOff>
    </xdr:to>
    <xdr:sp>
      <xdr:nvSpPr>
        <xdr:cNvPr id="290" name="Line 292"/>
        <xdr:cNvSpPr>
          <a:spLocks/>
        </xdr:cNvSpPr>
      </xdr:nvSpPr>
      <xdr:spPr>
        <a:xfrm flipV="1">
          <a:off x="16154400" y="682942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114300</xdr:rowOff>
    </xdr:from>
    <xdr:to>
      <xdr:col>32</xdr:col>
      <xdr:colOff>419100</xdr:colOff>
      <xdr:row>31</xdr:row>
      <xdr:rowOff>28575</xdr:rowOff>
    </xdr:to>
    <xdr:grpSp>
      <xdr:nvGrpSpPr>
        <xdr:cNvPr id="291" name="Group 293"/>
        <xdr:cNvGrpSpPr>
          <a:grpSpLocks noChangeAspect="1"/>
        </xdr:cNvGrpSpPr>
      </xdr:nvGrpSpPr>
      <xdr:grpSpPr>
        <a:xfrm>
          <a:off x="234219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27</xdr:row>
      <xdr:rowOff>219075</xdr:rowOff>
    </xdr:from>
    <xdr:to>
      <xdr:col>53</xdr:col>
      <xdr:colOff>647700</xdr:colOff>
      <xdr:row>29</xdr:row>
      <xdr:rowOff>114300</xdr:rowOff>
    </xdr:to>
    <xdr:grpSp>
      <xdr:nvGrpSpPr>
        <xdr:cNvPr id="294" name="Group 296"/>
        <xdr:cNvGrpSpPr>
          <a:grpSpLocks noChangeAspect="1"/>
        </xdr:cNvGrpSpPr>
      </xdr:nvGrpSpPr>
      <xdr:grpSpPr>
        <a:xfrm>
          <a:off x="390334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24</xdr:row>
      <xdr:rowOff>219075</xdr:rowOff>
    </xdr:from>
    <xdr:to>
      <xdr:col>59</xdr:col>
      <xdr:colOff>647700</xdr:colOff>
      <xdr:row>26</xdr:row>
      <xdr:rowOff>114300</xdr:rowOff>
    </xdr:to>
    <xdr:grpSp>
      <xdr:nvGrpSpPr>
        <xdr:cNvPr id="297" name="Group 299"/>
        <xdr:cNvGrpSpPr>
          <a:grpSpLocks noChangeAspect="1"/>
        </xdr:cNvGrpSpPr>
      </xdr:nvGrpSpPr>
      <xdr:grpSpPr>
        <a:xfrm>
          <a:off x="434911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26</xdr:row>
      <xdr:rowOff>114300</xdr:rowOff>
    </xdr:from>
    <xdr:to>
      <xdr:col>59</xdr:col>
      <xdr:colOff>495300</xdr:colOff>
      <xdr:row>29</xdr:row>
      <xdr:rowOff>114300</xdr:rowOff>
    </xdr:to>
    <xdr:sp>
      <xdr:nvSpPr>
        <xdr:cNvPr id="300" name="Line 302"/>
        <xdr:cNvSpPr>
          <a:spLocks/>
        </xdr:cNvSpPr>
      </xdr:nvSpPr>
      <xdr:spPr>
        <a:xfrm flipH="1">
          <a:off x="39185850" y="6600825"/>
          <a:ext cx="4457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29</xdr:row>
      <xdr:rowOff>114300</xdr:rowOff>
    </xdr:from>
    <xdr:to>
      <xdr:col>59</xdr:col>
      <xdr:colOff>323850</xdr:colOff>
      <xdr:row>29</xdr:row>
      <xdr:rowOff>114300</xdr:rowOff>
    </xdr:to>
    <xdr:sp>
      <xdr:nvSpPr>
        <xdr:cNvPr id="301" name="Line 303"/>
        <xdr:cNvSpPr>
          <a:spLocks/>
        </xdr:cNvSpPr>
      </xdr:nvSpPr>
      <xdr:spPr>
        <a:xfrm flipH="1">
          <a:off x="39185850" y="7286625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114300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116</xdr:col>
      <xdr:colOff>438150</xdr:colOff>
      <xdr:row>25</xdr:row>
      <xdr:rowOff>57150</xdr:rowOff>
    </xdr:from>
    <xdr:to>
      <xdr:col>117</xdr:col>
      <xdr:colOff>914400</xdr:colOff>
      <xdr:row>25</xdr:row>
      <xdr:rowOff>171450</xdr:rowOff>
    </xdr:to>
    <xdr:grpSp>
      <xdr:nvGrpSpPr>
        <xdr:cNvPr id="315" name="Group 317"/>
        <xdr:cNvGrpSpPr>
          <a:grpSpLocks noChangeAspect="1"/>
        </xdr:cNvGrpSpPr>
      </xdr:nvGrpSpPr>
      <xdr:grpSpPr>
        <a:xfrm>
          <a:off x="86163150" y="6315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7" name="Line 3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24</xdr:row>
      <xdr:rowOff>219075</xdr:rowOff>
    </xdr:from>
    <xdr:to>
      <xdr:col>108</xdr:col>
      <xdr:colOff>419100</xdr:colOff>
      <xdr:row>26</xdr:row>
      <xdr:rowOff>114300</xdr:rowOff>
    </xdr:to>
    <xdr:grpSp>
      <xdr:nvGrpSpPr>
        <xdr:cNvPr id="324" name="Group 326"/>
        <xdr:cNvGrpSpPr>
          <a:grpSpLocks noChangeAspect="1"/>
        </xdr:cNvGrpSpPr>
      </xdr:nvGrpSpPr>
      <xdr:grpSpPr>
        <a:xfrm>
          <a:off x="798861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3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18</xdr:row>
      <xdr:rowOff>114300</xdr:rowOff>
    </xdr:from>
    <xdr:to>
      <xdr:col>102</xdr:col>
      <xdr:colOff>371475</xdr:colOff>
      <xdr:row>21</xdr:row>
      <xdr:rowOff>171450</xdr:rowOff>
    </xdr:to>
    <xdr:sp>
      <xdr:nvSpPr>
        <xdr:cNvPr id="327" name="Line 329"/>
        <xdr:cNvSpPr>
          <a:spLocks/>
        </xdr:cNvSpPr>
      </xdr:nvSpPr>
      <xdr:spPr>
        <a:xfrm>
          <a:off x="71875650" y="4772025"/>
          <a:ext cx="38195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328" name="Group 330"/>
        <xdr:cNvGrpSpPr>
          <a:grpSpLocks noChangeAspect="1"/>
        </xdr:cNvGrpSpPr>
      </xdr:nvGrpSpPr>
      <xdr:grpSpPr>
        <a:xfrm>
          <a:off x="769143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9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26</xdr:row>
      <xdr:rowOff>114300</xdr:rowOff>
    </xdr:from>
    <xdr:to>
      <xdr:col>101</xdr:col>
      <xdr:colOff>647700</xdr:colOff>
      <xdr:row>28</xdr:row>
      <xdr:rowOff>28575</xdr:rowOff>
    </xdr:to>
    <xdr:grpSp>
      <xdr:nvGrpSpPr>
        <xdr:cNvPr id="331" name="Group 333"/>
        <xdr:cNvGrpSpPr>
          <a:grpSpLocks noChangeAspect="1"/>
        </xdr:cNvGrpSpPr>
      </xdr:nvGrpSpPr>
      <xdr:grpSpPr>
        <a:xfrm>
          <a:off x="74695050" y="660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32</xdr:row>
      <xdr:rowOff>85725</xdr:rowOff>
    </xdr:from>
    <xdr:to>
      <xdr:col>91</xdr:col>
      <xdr:colOff>685800</xdr:colOff>
      <xdr:row>32</xdr:row>
      <xdr:rowOff>114300</xdr:rowOff>
    </xdr:to>
    <xdr:sp>
      <xdr:nvSpPr>
        <xdr:cNvPr id="334" name="Line 336"/>
        <xdr:cNvSpPr>
          <a:spLocks/>
        </xdr:cNvSpPr>
      </xdr:nvSpPr>
      <xdr:spPr>
        <a:xfrm flipH="1">
          <a:off x="66903600" y="7943850"/>
          <a:ext cx="7048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685800</xdr:colOff>
      <xdr:row>32</xdr:row>
      <xdr:rowOff>9525</xdr:rowOff>
    </xdr:from>
    <xdr:to>
      <xdr:col>92</xdr:col>
      <xdr:colOff>457200</xdr:colOff>
      <xdr:row>32</xdr:row>
      <xdr:rowOff>85725</xdr:rowOff>
    </xdr:to>
    <xdr:sp>
      <xdr:nvSpPr>
        <xdr:cNvPr id="335" name="Line 337"/>
        <xdr:cNvSpPr>
          <a:spLocks/>
        </xdr:cNvSpPr>
      </xdr:nvSpPr>
      <xdr:spPr>
        <a:xfrm flipH="1">
          <a:off x="676084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457200</xdr:colOff>
      <xdr:row>31</xdr:row>
      <xdr:rowOff>95250</xdr:rowOff>
    </xdr:from>
    <xdr:to>
      <xdr:col>93</xdr:col>
      <xdr:colOff>685800</xdr:colOff>
      <xdr:row>32</xdr:row>
      <xdr:rowOff>9525</xdr:rowOff>
    </xdr:to>
    <xdr:sp>
      <xdr:nvSpPr>
        <xdr:cNvPr id="336" name="Line 338"/>
        <xdr:cNvSpPr>
          <a:spLocks/>
        </xdr:cNvSpPr>
      </xdr:nvSpPr>
      <xdr:spPr>
        <a:xfrm flipH="1">
          <a:off x="68351400" y="7724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685800</xdr:colOff>
      <xdr:row>26</xdr:row>
      <xdr:rowOff>114300</xdr:rowOff>
    </xdr:from>
    <xdr:to>
      <xdr:col>101</xdr:col>
      <xdr:colOff>495300</xdr:colOff>
      <xdr:row>31</xdr:row>
      <xdr:rowOff>95250</xdr:rowOff>
    </xdr:to>
    <xdr:sp>
      <xdr:nvSpPr>
        <xdr:cNvPr id="337" name="Line 339"/>
        <xdr:cNvSpPr>
          <a:spLocks/>
        </xdr:cNvSpPr>
      </xdr:nvSpPr>
      <xdr:spPr>
        <a:xfrm flipH="1">
          <a:off x="69094350" y="6600825"/>
          <a:ext cx="57531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24</xdr:row>
      <xdr:rowOff>114300</xdr:rowOff>
    </xdr:from>
    <xdr:to>
      <xdr:col>104</xdr:col>
      <xdr:colOff>266700</xdr:colOff>
      <xdr:row>26</xdr:row>
      <xdr:rowOff>114300</xdr:rowOff>
    </xdr:to>
    <xdr:sp>
      <xdr:nvSpPr>
        <xdr:cNvPr id="338" name="Line 340"/>
        <xdr:cNvSpPr>
          <a:spLocks/>
        </xdr:cNvSpPr>
      </xdr:nvSpPr>
      <xdr:spPr>
        <a:xfrm flipH="1" flipV="1">
          <a:off x="74304525" y="614362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23</xdr:row>
      <xdr:rowOff>152400</xdr:rowOff>
    </xdr:from>
    <xdr:to>
      <xdr:col>99</xdr:col>
      <xdr:colOff>685800</xdr:colOff>
      <xdr:row>24</xdr:row>
      <xdr:rowOff>0</xdr:rowOff>
    </xdr:to>
    <xdr:sp>
      <xdr:nvSpPr>
        <xdr:cNvPr id="339" name="Line 341"/>
        <xdr:cNvSpPr>
          <a:spLocks/>
        </xdr:cNvSpPr>
      </xdr:nvSpPr>
      <xdr:spPr>
        <a:xfrm flipH="1" flipV="1">
          <a:off x="72809100" y="5953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23</xdr:row>
      <xdr:rowOff>114300</xdr:rowOff>
    </xdr:from>
    <xdr:to>
      <xdr:col>98</xdr:col>
      <xdr:colOff>457200</xdr:colOff>
      <xdr:row>23</xdr:row>
      <xdr:rowOff>152400</xdr:rowOff>
    </xdr:to>
    <xdr:sp>
      <xdr:nvSpPr>
        <xdr:cNvPr id="340" name="Line 342"/>
        <xdr:cNvSpPr>
          <a:spLocks/>
        </xdr:cNvSpPr>
      </xdr:nvSpPr>
      <xdr:spPr>
        <a:xfrm flipH="1" flipV="1">
          <a:off x="72066150" y="591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685800</xdr:colOff>
      <xdr:row>24</xdr:row>
      <xdr:rowOff>0</xdr:rowOff>
    </xdr:from>
    <xdr:to>
      <xdr:col>100</xdr:col>
      <xdr:colOff>466725</xdr:colOff>
      <xdr:row>24</xdr:row>
      <xdr:rowOff>114300</xdr:rowOff>
    </xdr:to>
    <xdr:sp>
      <xdr:nvSpPr>
        <xdr:cNvPr id="341" name="Line 343"/>
        <xdr:cNvSpPr>
          <a:spLocks/>
        </xdr:cNvSpPr>
      </xdr:nvSpPr>
      <xdr:spPr>
        <a:xfrm flipH="1" flipV="1">
          <a:off x="73552050" y="60293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123825</xdr:colOff>
      <xdr:row>30</xdr:row>
      <xdr:rowOff>114300</xdr:rowOff>
    </xdr:from>
    <xdr:to>
      <xdr:col>64</xdr:col>
      <xdr:colOff>314325</xdr:colOff>
      <xdr:row>31</xdr:row>
      <xdr:rowOff>114300</xdr:rowOff>
    </xdr:to>
    <xdr:sp>
      <xdr:nvSpPr>
        <xdr:cNvPr id="342" name="Line 344"/>
        <xdr:cNvSpPr>
          <a:spLocks/>
        </xdr:cNvSpPr>
      </xdr:nvSpPr>
      <xdr:spPr>
        <a:xfrm>
          <a:off x="45729525" y="7515225"/>
          <a:ext cx="16764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32</xdr:row>
      <xdr:rowOff>114300</xdr:rowOff>
    </xdr:from>
    <xdr:to>
      <xdr:col>83</xdr:col>
      <xdr:colOff>647700</xdr:colOff>
      <xdr:row>34</xdr:row>
      <xdr:rowOff>28575</xdr:rowOff>
    </xdr:to>
    <xdr:grpSp>
      <xdr:nvGrpSpPr>
        <xdr:cNvPr id="343" name="Group 345"/>
        <xdr:cNvGrpSpPr>
          <a:grpSpLocks noChangeAspect="1"/>
        </xdr:cNvGrpSpPr>
      </xdr:nvGrpSpPr>
      <xdr:grpSpPr>
        <a:xfrm>
          <a:off x="613219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35</xdr:row>
      <xdr:rowOff>114300</xdr:rowOff>
    </xdr:from>
    <xdr:to>
      <xdr:col>69</xdr:col>
      <xdr:colOff>647700</xdr:colOff>
      <xdr:row>37</xdr:row>
      <xdr:rowOff>28575</xdr:rowOff>
    </xdr:to>
    <xdr:grpSp>
      <xdr:nvGrpSpPr>
        <xdr:cNvPr id="346" name="Group 348"/>
        <xdr:cNvGrpSpPr>
          <a:grpSpLocks noChangeAspect="1"/>
        </xdr:cNvGrpSpPr>
      </xdr:nvGrpSpPr>
      <xdr:grpSpPr>
        <a:xfrm>
          <a:off x="5092065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21</xdr:row>
      <xdr:rowOff>219075</xdr:rowOff>
    </xdr:from>
    <xdr:to>
      <xdr:col>67</xdr:col>
      <xdr:colOff>647700</xdr:colOff>
      <xdr:row>23</xdr:row>
      <xdr:rowOff>114300</xdr:rowOff>
    </xdr:to>
    <xdr:grpSp>
      <xdr:nvGrpSpPr>
        <xdr:cNvPr id="349" name="Group 351"/>
        <xdr:cNvGrpSpPr>
          <a:grpSpLocks noChangeAspect="1"/>
        </xdr:cNvGrpSpPr>
      </xdr:nvGrpSpPr>
      <xdr:grpSpPr>
        <a:xfrm>
          <a:off x="494347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23</xdr:row>
      <xdr:rowOff>114300</xdr:rowOff>
    </xdr:from>
    <xdr:to>
      <xdr:col>67</xdr:col>
      <xdr:colOff>495300</xdr:colOff>
      <xdr:row>26</xdr:row>
      <xdr:rowOff>114300</xdr:rowOff>
    </xdr:to>
    <xdr:sp>
      <xdr:nvSpPr>
        <xdr:cNvPr id="352" name="Line 354"/>
        <xdr:cNvSpPr>
          <a:spLocks/>
        </xdr:cNvSpPr>
      </xdr:nvSpPr>
      <xdr:spPr>
        <a:xfrm flipV="1">
          <a:off x="43643550" y="59150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53</xdr:col>
      <xdr:colOff>0</xdr:colOff>
      <xdr:row>26</xdr:row>
      <xdr:rowOff>114300</xdr:rowOff>
    </xdr:to>
    <xdr:sp>
      <xdr:nvSpPr>
        <xdr:cNvPr id="353" name="Line 355"/>
        <xdr:cNvSpPr>
          <a:spLocks/>
        </xdr:cNvSpPr>
      </xdr:nvSpPr>
      <xdr:spPr>
        <a:xfrm flipH="1">
          <a:off x="34232850" y="660082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30</xdr:row>
      <xdr:rowOff>19050</xdr:rowOff>
    </xdr:from>
    <xdr:to>
      <xdr:col>63</xdr:col>
      <xdr:colOff>657225</xdr:colOff>
      <xdr:row>30</xdr:row>
      <xdr:rowOff>133350</xdr:rowOff>
    </xdr:to>
    <xdr:grpSp>
      <xdr:nvGrpSpPr>
        <xdr:cNvPr id="354" name="Group 356"/>
        <xdr:cNvGrpSpPr>
          <a:grpSpLocks noChangeAspect="1"/>
        </xdr:cNvGrpSpPr>
      </xdr:nvGrpSpPr>
      <xdr:grpSpPr>
        <a:xfrm>
          <a:off x="46072425" y="74199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55" name="Line 3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76200</xdr:rowOff>
    </xdr:from>
    <xdr:to>
      <xdr:col>89</xdr:col>
      <xdr:colOff>0</xdr:colOff>
      <xdr:row>28</xdr:row>
      <xdr:rowOff>152400</xdr:rowOff>
    </xdr:to>
    <xdr:grpSp>
      <xdr:nvGrpSpPr>
        <xdr:cNvPr id="361" name="Group 363"/>
        <xdr:cNvGrpSpPr>
          <a:grpSpLocks/>
        </xdr:cNvGrpSpPr>
      </xdr:nvGrpSpPr>
      <xdr:grpSpPr>
        <a:xfrm>
          <a:off x="53549550" y="6791325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362" name="Rectangle 36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6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6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6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114300</xdr:rowOff>
    </xdr:from>
    <xdr:to>
      <xdr:col>75</xdr:col>
      <xdr:colOff>0</xdr:colOff>
      <xdr:row>28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54521100" y="6829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66</xdr:col>
      <xdr:colOff>0</xdr:colOff>
      <xdr:row>33</xdr:row>
      <xdr:rowOff>76200</xdr:rowOff>
    </xdr:from>
    <xdr:to>
      <xdr:col>82</xdr:col>
      <xdr:colOff>0</xdr:colOff>
      <xdr:row>34</xdr:row>
      <xdr:rowOff>152400</xdr:rowOff>
    </xdr:to>
    <xdr:grpSp>
      <xdr:nvGrpSpPr>
        <xdr:cNvPr id="372" name="Group 374"/>
        <xdr:cNvGrpSpPr>
          <a:grpSpLocks/>
        </xdr:cNvGrpSpPr>
      </xdr:nvGrpSpPr>
      <xdr:grpSpPr>
        <a:xfrm>
          <a:off x="48577500" y="8162925"/>
          <a:ext cx="11887200" cy="304800"/>
          <a:chOff x="89" y="191"/>
          <a:chExt cx="863" cy="32"/>
        </a:xfrm>
        <a:solidFill>
          <a:srgbClr val="FFFFFF"/>
        </a:solidFill>
      </xdr:grpSpPr>
      <xdr:sp>
        <xdr:nvSpPr>
          <xdr:cNvPr id="373" name="Rectangle 37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7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7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7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8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33</xdr:row>
      <xdr:rowOff>114300</xdr:rowOff>
    </xdr:from>
    <xdr:to>
      <xdr:col>75</xdr:col>
      <xdr:colOff>0</xdr:colOff>
      <xdr:row>34</xdr:row>
      <xdr:rowOff>114300</xdr:rowOff>
    </xdr:to>
    <xdr:sp>
      <xdr:nvSpPr>
        <xdr:cNvPr id="389" name="text 7125"/>
        <xdr:cNvSpPr txBox="1">
          <a:spLocks noChangeArrowheads="1"/>
        </xdr:cNvSpPr>
      </xdr:nvSpPr>
      <xdr:spPr>
        <a:xfrm>
          <a:off x="54521100" y="8201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79</xdr:col>
      <xdr:colOff>0</xdr:colOff>
      <xdr:row>40</xdr:row>
      <xdr:rowOff>38100</xdr:rowOff>
    </xdr:from>
    <xdr:to>
      <xdr:col>82</xdr:col>
      <xdr:colOff>9525</xdr:colOff>
      <xdr:row>42</xdr:row>
      <xdr:rowOff>180975</xdr:rowOff>
    </xdr:to>
    <xdr:grpSp>
      <xdr:nvGrpSpPr>
        <xdr:cNvPr id="390" name="Group 392"/>
        <xdr:cNvGrpSpPr>
          <a:grpSpLocks/>
        </xdr:cNvGrpSpPr>
      </xdr:nvGrpSpPr>
      <xdr:grpSpPr>
        <a:xfrm>
          <a:off x="58007250" y="9725025"/>
          <a:ext cx="2466975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391" name="Rectangle 393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Výpravní budova</a:t>
            </a:r>
          </a:p>
        </xdr:txBody>
      </xdr:sp>
    </xdr:grpSp>
    <xdr:clientData/>
  </xdr:twoCellAnchor>
  <xdr:twoCellAnchor>
    <xdr:from>
      <xdr:col>82</xdr:col>
      <xdr:colOff>0</xdr:colOff>
      <xdr:row>28</xdr:row>
      <xdr:rowOff>152400</xdr:rowOff>
    </xdr:from>
    <xdr:to>
      <xdr:col>83</xdr:col>
      <xdr:colOff>0</xdr:colOff>
      <xdr:row>36</xdr:row>
      <xdr:rowOff>9525</xdr:rowOff>
    </xdr:to>
    <xdr:sp>
      <xdr:nvSpPr>
        <xdr:cNvPr id="393" name="Rectangle 395"/>
        <xdr:cNvSpPr>
          <a:spLocks/>
        </xdr:cNvSpPr>
      </xdr:nvSpPr>
      <xdr:spPr>
        <a:xfrm>
          <a:off x="60464700" y="7096125"/>
          <a:ext cx="514350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752475</xdr:colOff>
      <xdr:row>35</xdr:row>
      <xdr:rowOff>114300</xdr:rowOff>
    </xdr:from>
    <xdr:to>
      <xdr:col>80</xdr:col>
      <xdr:colOff>285750</xdr:colOff>
      <xdr:row>35</xdr:row>
      <xdr:rowOff>114300</xdr:rowOff>
    </xdr:to>
    <xdr:sp>
      <xdr:nvSpPr>
        <xdr:cNvPr id="394" name="Line 396"/>
        <xdr:cNvSpPr>
          <a:spLocks/>
        </xdr:cNvSpPr>
      </xdr:nvSpPr>
      <xdr:spPr>
        <a:xfrm flipH="1">
          <a:off x="58759725" y="86582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609600</xdr:colOff>
      <xdr:row>36</xdr:row>
      <xdr:rowOff>57150</xdr:rowOff>
    </xdr:from>
    <xdr:to>
      <xdr:col>79</xdr:col>
      <xdr:colOff>914400</xdr:colOff>
      <xdr:row>36</xdr:row>
      <xdr:rowOff>171450</xdr:rowOff>
    </xdr:to>
    <xdr:grpSp>
      <xdr:nvGrpSpPr>
        <xdr:cNvPr id="395" name="Group 397"/>
        <xdr:cNvGrpSpPr>
          <a:grpSpLocks/>
        </xdr:cNvGrpSpPr>
      </xdr:nvGrpSpPr>
      <xdr:grpSpPr>
        <a:xfrm>
          <a:off x="58616850" y="88296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96" name="Line 398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9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0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29</xdr:row>
      <xdr:rowOff>152400</xdr:rowOff>
    </xdr:from>
    <xdr:to>
      <xdr:col>61</xdr:col>
      <xdr:colOff>323850</xdr:colOff>
      <xdr:row>30</xdr:row>
      <xdr:rowOff>0</xdr:rowOff>
    </xdr:to>
    <xdr:sp>
      <xdr:nvSpPr>
        <xdr:cNvPr id="399" name="Line 401"/>
        <xdr:cNvSpPr>
          <a:spLocks/>
        </xdr:cNvSpPr>
      </xdr:nvSpPr>
      <xdr:spPr>
        <a:xfrm flipH="1" flipV="1">
          <a:off x="4421505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29</xdr:row>
      <xdr:rowOff>114300</xdr:rowOff>
    </xdr:from>
    <xdr:to>
      <xdr:col>60</xdr:col>
      <xdr:colOff>95250</xdr:colOff>
      <xdr:row>29</xdr:row>
      <xdr:rowOff>152400</xdr:rowOff>
    </xdr:to>
    <xdr:sp>
      <xdr:nvSpPr>
        <xdr:cNvPr id="400" name="Line 402"/>
        <xdr:cNvSpPr>
          <a:spLocks/>
        </xdr:cNvSpPr>
      </xdr:nvSpPr>
      <xdr:spPr>
        <a:xfrm flipH="1" flipV="1">
          <a:off x="43472100" y="7286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30</xdr:row>
      <xdr:rowOff>0</xdr:rowOff>
    </xdr:from>
    <xdr:to>
      <xdr:col>62</xdr:col>
      <xdr:colOff>104775</xdr:colOff>
      <xdr:row>30</xdr:row>
      <xdr:rowOff>114300</xdr:rowOff>
    </xdr:to>
    <xdr:sp>
      <xdr:nvSpPr>
        <xdr:cNvPr id="401" name="Line 403"/>
        <xdr:cNvSpPr>
          <a:spLocks/>
        </xdr:cNvSpPr>
      </xdr:nvSpPr>
      <xdr:spPr>
        <a:xfrm flipH="1" flipV="1">
          <a:off x="44958000" y="74009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552450</xdr:colOff>
      <xdr:row>32</xdr:row>
      <xdr:rowOff>0</xdr:rowOff>
    </xdr:from>
    <xdr:to>
      <xdr:col>66</xdr:col>
      <xdr:colOff>323850</xdr:colOff>
      <xdr:row>32</xdr:row>
      <xdr:rowOff>76200</xdr:rowOff>
    </xdr:to>
    <xdr:sp>
      <xdr:nvSpPr>
        <xdr:cNvPr id="402" name="Line 404"/>
        <xdr:cNvSpPr>
          <a:spLocks/>
        </xdr:cNvSpPr>
      </xdr:nvSpPr>
      <xdr:spPr>
        <a:xfrm>
          <a:off x="48158400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32</xdr:row>
      <xdr:rowOff>76200</xdr:rowOff>
    </xdr:from>
    <xdr:to>
      <xdr:col>67</xdr:col>
      <xdr:colOff>552450</xdr:colOff>
      <xdr:row>32</xdr:row>
      <xdr:rowOff>114300</xdr:rowOff>
    </xdr:to>
    <xdr:sp>
      <xdr:nvSpPr>
        <xdr:cNvPr id="403" name="Line 405"/>
        <xdr:cNvSpPr>
          <a:spLocks/>
        </xdr:cNvSpPr>
      </xdr:nvSpPr>
      <xdr:spPr>
        <a:xfrm>
          <a:off x="4890135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114300</xdr:rowOff>
    </xdr:from>
    <xdr:to>
      <xdr:col>65</xdr:col>
      <xdr:colOff>552450</xdr:colOff>
      <xdr:row>32</xdr:row>
      <xdr:rowOff>0</xdr:rowOff>
    </xdr:to>
    <xdr:sp>
      <xdr:nvSpPr>
        <xdr:cNvPr id="404" name="Line 406"/>
        <xdr:cNvSpPr>
          <a:spLocks/>
        </xdr:cNvSpPr>
      </xdr:nvSpPr>
      <xdr:spPr>
        <a:xfrm flipH="1" flipV="1">
          <a:off x="47405925" y="77438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190500</xdr:colOff>
      <xdr:row>33</xdr:row>
      <xdr:rowOff>114300</xdr:rowOff>
    </xdr:from>
    <xdr:to>
      <xdr:col>63</xdr:col>
      <xdr:colOff>381000</xdr:colOff>
      <xdr:row>34</xdr:row>
      <xdr:rowOff>114300</xdr:rowOff>
    </xdr:to>
    <xdr:sp>
      <xdr:nvSpPr>
        <xdr:cNvPr id="405" name="Line 407"/>
        <xdr:cNvSpPr>
          <a:spLocks/>
        </xdr:cNvSpPr>
      </xdr:nvSpPr>
      <xdr:spPr>
        <a:xfrm>
          <a:off x="44824650" y="8201025"/>
          <a:ext cx="16764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171450</xdr:colOff>
      <xdr:row>32</xdr:row>
      <xdr:rowOff>152400</xdr:rowOff>
    </xdr:from>
    <xdr:to>
      <xdr:col>59</xdr:col>
      <xdr:colOff>914400</xdr:colOff>
      <xdr:row>33</xdr:row>
      <xdr:rowOff>0</xdr:rowOff>
    </xdr:to>
    <xdr:sp>
      <xdr:nvSpPr>
        <xdr:cNvPr id="406" name="Line 408"/>
        <xdr:cNvSpPr>
          <a:spLocks/>
        </xdr:cNvSpPr>
      </xdr:nvSpPr>
      <xdr:spPr>
        <a:xfrm flipH="1" flipV="1">
          <a:off x="43319700" y="8010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914400</xdr:colOff>
      <xdr:row>32</xdr:row>
      <xdr:rowOff>114300</xdr:rowOff>
    </xdr:from>
    <xdr:to>
      <xdr:col>59</xdr:col>
      <xdr:colOff>171450</xdr:colOff>
      <xdr:row>32</xdr:row>
      <xdr:rowOff>152400</xdr:rowOff>
    </xdr:to>
    <xdr:sp>
      <xdr:nvSpPr>
        <xdr:cNvPr id="407" name="Line 409"/>
        <xdr:cNvSpPr>
          <a:spLocks/>
        </xdr:cNvSpPr>
      </xdr:nvSpPr>
      <xdr:spPr>
        <a:xfrm flipH="1" flipV="1">
          <a:off x="42576750" y="7972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33</xdr:row>
      <xdr:rowOff>0</xdr:rowOff>
    </xdr:from>
    <xdr:to>
      <xdr:col>61</xdr:col>
      <xdr:colOff>190500</xdr:colOff>
      <xdr:row>33</xdr:row>
      <xdr:rowOff>114300</xdr:rowOff>
    </xdr:to>
    <xdr:sp>
      <xdr:nvSpPr>
        <xdr:cNvPr id="408" name="Line 410"/>
        <xdr:cNvSpPr>
          <a:spLocks/>
        </xdr:cNvSpPr>
      </xdr:nvSpPr>
      <xdr:spPr>
        <a:xfrm flipH="1" flipV="1">
          <a:off x="44062650" y="80867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35</xdr:row>
      <xdr:rowOff>0</xdr:rowOff>
    </xdr:from>
    <xdr:to>
      <xdr:col>65</xdr:col>
      <xdr:colOff>390525</xdr:colOff>
      <xdr:row>35</xdr:row>
      <xdr:rowOff>76200</xdr:rowOff>
    </xdr:to>
    <xdr:sp>
      <xdr:nvSpPr>
        <xdr:cNvPr id="409" name="Line 411"/>
        <xdr:cNvSpPr>
          <a:spLocks/>
        </xdr:cNvSpPr>
      </xdr:nvSpPr>
      <xdr:spPr>
        <a:xfrm>
          <a:off x="47253525" y="8543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35</xdr:row>
      <xdr:rowOff>76200</xdr:rowOff>
    </xdr:from>
    <xdr:to>
      <xdr:col>66</xdr:col>
      <xdr:colOff>161925</xdr:colOff>
      <xdr:row>35</xdr:row>
      <xdr:rowOff>114300</xdr:rowOff>
    </xdr:to>
    <xdr:sp>
      <xdr:nvSpPr>
        <xdr:cNvPr id="410" name="Line 412"/>
        <xdr:cNvSpPr>
          <a:spLocks/>
        </xdr:cNvSpPr>
      </xdr:nvSpPr>
      <xdr:spPr>
        <a:xfrm>
          <a:off x="47996475" y="8620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34</xdr:row>
      <xdr:rowOff>114300</xdr:rowOff>
    </xdr:from>
    <xdr:to>
      <xdr:col>64</xdr:col>
      <xdr:colOff>161925</xdr:colOff>
      <xdr:row>35</xdr:row>
      <xdr:rowOff>0</xdr:rowOff>
    </xdr:to>
    <xdr:sp>
      <xdr:nvSpPr>
        <xdr:cNvPr id="411" name="Line 413"/>
        <xdr:cNvSpPr>
          <a:spLocks/>
        </xdr:cNvSpPr>
      </xdr:nvSpPr>
      <xdr:spPr>
        <a:xfrm flipH="1" flipV="1">
          <a:off x="46501050" y="84296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24</xdr:row>
      <xdr:rowOff>9525</xdr:rowOff>
    </xdr:from>
    <xdr:to>
      <xdr:col>59</xdr:col>
      <xdr:colOff>0</xdr:colOff>
      <xdr:row>24</xdr:row>
      <xdr:rowOff>123825</xdr:rowOff>
    </xdr:to>
    <xdr:sp>
      <xdr:nvSpPr>
        <xdr:cNvPr id="412" name="Line 414"/>
        <xdr:cNvSpPr>
          <a:spLocks/>
        </xdr:cNvSpPr>
      </xdr:nvSpPr>
      <xdr:spPr>
        <a:xfrm flipH="1">
          <a:off x="42405300" y="6038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23</xdr:row>
      <xdr:rowOff>161925</xdr:rowOff>
    </xdr:from>
    <xdr:to>
      <xdr:col>59</xdr:col>
      <xdr:colOff>733425</xdr:colOff>
      <xdr:row>24</xdr:row>
      <xdr:rowOff>9525</xdr:rowOff>
    </xdr:to>
    <xdr:sp>
      <xdr:nvSpPr>
        <xdr:cNvPr id="413" name="Line 415"/>
        <xdr:cNvSpPr>
          <a:spLocks/>
        </xdr:cNvSpPr>
      </xdr:nvSpPr>
      <xdr:spPr>
        <a:xfrm flipV="1">
          <a:off x="43138725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23</xdr:row>
      <xdr:rowOff>114300</xdr:rowOff>
    </xdr:from>
    <xdr:to>
      <xdr:col>61</xdr:col>
      <xdr:colOff>0</xdr:colOff>
      <xdr:row>23</xdr:row>
      <xdr:rowOff>161925</xdr:rowOff>
    </xdr:to>
    <xdr:sp>
      <xdr:nvSpPr>
        <xdr:cNvPr id="414" name="Line 416"/>
        <xdr:cNvSpPr>
          <a:spLocks/>
        </xdr:cNvSpPr>
      </xdr:nvSpPr>
      <xdr:spPr>
        <a:xfrm flipV="1">
          <a:off x="43881675" y="591502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26</xdr:row>
      <xdr:rowOff>76200</xdr:rowOff>
    </xdr:from>
    <xdr:to>
      <xdr:col>53</xdr:col>
      <xdr:colOff>733425</xdr:colOff>
      <xdr:row>26</xdr:row>
      <xdr:rowOff>114300</xdr:rowOff>
    </xdr:to>
    <xdr:sp>
      <xdr:nvSpPr>
        <xdr:cNvPr id="415" name="Line 417"/>
        <xdr:cNvSpPr>
          <a:spLocks/>
        </xdr:cNvSpPr>
      </xdr:nvSpPr>
      <xdr:spPr>
        <a:xfrm flipH="1">
          <a:off x="38681025" y="6562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733425</xdr:colOff>
      <xdr:row>26</xdr:row>
      <xdr:rowOff>0</xdr:rowOff>
    </xdr:from>
    <xdr:to>
      <xdr:col>54</xdr:col>
      <xdr:colOff>504825</xdr:colOff>
      <xdr:row>26</xdr:row>
      <xdr:rowOff>76200</xdr:rowOff>
    </xdr:to>
    <xdr:sp>
      <xdr:nvSpPr>
        <xdr:cNvPr id="416" name="Line 418"/>
        <xdr:cNvSpPr>
          <a:spLocks/>
        </xdr:cNvSpPr>
      </xdr:nvSpPr>
      <xdr:spPr>
        <a:xfrm flipH="1">
          <a:off x="39423975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24</xdr:row>
      <xdr:rowOff>123825</xdr:rowOff>
    </xdr:from>
    <xdr:to>
      <xdr:col>57</xdr:col>
      <xdr:colOff>742950</xdr:colOff>
      <xdr:row>26</xdr:row>
      <xdr:rowOff>0</xdr:rowOff>
    </xdr:to>
    <xdr:sp>
      <xdr:nvSpPr>
        <xdr:cNvPr id="417" name="Line 419"/>
        <xdr:cNvSpPr>
          <a:spLocks/>
        </xdr:cNvSpPr>
      </xdr:nvSpPr>
      <xdr:spPr>
        <a:xfrm flipH="1">
          <a:off x="40166925" y="6153150"/>
          <a:ext cx="22383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762000</xdr:colOff>
      <xdr:row>38</xdr:row>
      <xdr:rowOff>76200</xdr:rowOff>
    </xdr:from>
    <xdr:to>
      <xdr:col>65</xdr:col>
      <xdr:colOff>19050</xdr:colOff>
      <xdr:row>38</xdr:row>
      <xdr:rowOff>114300</xdr:rowOff>
    </xdr:to>
    <xdr:sp>
      <xdr:nvSpPr>
        <xdr:cNvPr id="418" name="Line 420"/>
        <xdr:cNvSpPr>
          <a:spLocks/>
        </xdr:cNvSpPr>
      </xdr:nvSpPr>
      <xdr:spPr>
        <a:xfrm flipH="1">
          <a:off x="46882050" y="9305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38</xdr:row>
      <xdr:rowOff>0</xdr:rowOff>
    </xdr:from>
    <xdr:to>
      <xdr:col>65</xdr:col>
      <xdr:colOff>762000</xdr:colOff>
      <xdr:row>38</xdr:row>
      <xdr:rowOff>76200</xdr:rowOff>
    </xdr:to>
    <xdr:sp>
      <xdr:nvSpPr>
        <xdr:cNvPr id="419" name="Line 421"/>
        <xdr:cNvSpPr>
          <a:spLocks/>
        </xdr:cNvSpPr>
      </xdr:nvSpPr>
      <xdr:spPr>
        <a:xfrm flipH="1">
          <a:off x="47625000" y="9229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762000</xdr:colOff>
      <xdr:row>37</xdr:row>
      <xdr:rowOff>85725</xdr:rowOff>
    </xdr:from>
    <xdr:to>
      <xdr:col>67</xdr:col>
      <xdr:colOff>19050</xdr:colOff>
      <xdr:row>38</xdr:row>
      <xdr:rowOff>0</xdr:rowOff>
    </xdr:to>
    <xdr:sp>
      <xdr:nvSpPr>
        <xdr:cNvPr id="420" name="Line 422"/>
        <xdr:cNvSpPr>
          <a:spLocks/>
        </xdr:cNvSpPr>
      </xdr:nvSpPr>
      <xdr:spPr>
        <a:xfrm flipH="1">
          <a:off x="48367950" y="9086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35</xdr:row>
      <xdr:rowOff>114300</xdr:rowOff>
    </xdr:from>
    <xdr:to>
      <xdr:col>69</xdr:col>
      <xdr:colOff>514350</xdr:colOff>
      <xdr:row>37</xdr:row>
      <xdr:rowOff>85725</xdr:rowOff>
    </xdr:to>
    <xdr:sp>
      <xdr:nvSpPr>
        <xdr:cNvPr id="421" name="Line 423"/>
        <xdr:cNvSpPr>
          <a:spLocks/>
        </xdr:cNvSpPr>
      </xdr:nvSpPr>
      <xdr:spPr>
        <a:xfrm flipH="1">
          <a:off x="49110900" y="8658225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723900</xdr:colOff>
      <xdr:row>36</xdr:row>
      <xdr:rowOff>47625</xdr:rowOff>
    </xdr:from>
    <xdr:to>
      <xdr:col>65</xdr:col>
      <xdr:colOff>752475</xdr:colOff>
      <xdr:row>37</xdr:row>
      <xdr:rowOff>47625</xdr:rowOff>
    </xdr:to>
    <xdr:grpSp>
      <xdr:nvGrpSpPr>
        <xdr:cNvPr id="422" name="Group 424"/>
        <xdr:cNvGrpSpPr>
          <a:grpSpLocks/>
        </xdr:cNvGrpSpPr>
      </xdr:nvGrpSpPr>
      <xdr:grpSpPr>
        <a:xfrm>
          <a:off x="48329850" y="8820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3" name="Rectangle 4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276225</xdr:colOff>
      <xdr:row>38</xdr:row>
      <xdr:rowOff>95250</xdr:rowOff>
    </xdr:from>
    <xdr:to>
      <xdr:col>65</xdr:col>
      <xdr:colOff>628650</xdr:colOff>
      <xdr:row>38</xdr:row>
      <xdr:rowOff>219075</xdr:rowOff>
    </xdr:to>
    <xdr:sp>
      <xdr:nvSpPr>
        <xdr:cNvPr id="426" name="kreslení 417"/>
        <xdr:cNvSpPr>
          <a:spLocks/>
        </xdr:cNvSpPr>
      </xdr:nvSpPr>
      <xdr:spPr>
        <a:xfrm>
          <a:off x="47882175" y="9324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647700</xdr:colOff>
      <xdr:row>25</xdr:row>
      <xdr:rowOff>57150</xdr:rowOff>
    </xdr:from>
    <xdr:to>
      <xdr:col>66</xdr:col>
      <xdr:colOff>371475</xdr:colOff>
      <xdr:row>25</xdr:row>
      <xdr:rowOff>171450</xdr:rowOff>
    </xdr:to>
    <xdr:grpSp>
      <xdr:nvGrpSpPr>
        <xdr:cNvPr id="427" name="Group 429"/>
        <xdr:cNvGrpSpPr>
          <a:grpSpLocks noChangeAspect="1"/>
        </xdr:cNvGrpSpPr>
      </xdr:nvGrpSpPr>
      <xdr:grpSpPr>
        <a:xfrm>
          <a:off x="48253650" y="6315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28" name="Line 4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171450</xdr:colOff>
      <xdr:row>21</xdr:row>
      <xdr:rowOff>57150</xdr:rowOff>
    </xdr:from>
    <xdr:to>
      <xdr:col>67</xdr:col>
      <xdr:colOff>657225</xdr:colOff>
      <xdr:row>21</xdr:row>
      <xdr:rowOff>171450</xdr:rowOff>
    </xdr:to>
    <xdr:grpSp>
      <xdr:nvGrpSpPr>
        <xdr:cNvPr id="434" name="Group 436"/>
        <xdr:cNvGrpSpPr>
          <a:grpSpLocks/>
        </xdr:cNvGrpSpPr>
      </xdr:nvGrpSpPr>
      <xdr:grpSpPr>
        <a:xfrm>
          <a:off x="48748950" y="5400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6" name="Line 4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33</xdr:row>
      <xdr:rowOff>161925</xdr:rowOff>
    </xdr:from>
    <xdr:to>
      <xdr:col>63</xdr:col>
      <xdr:colOff>714375</xdr:colOff>
      <xdr:row>34</xdr:row>
      <xdr:rowOff>47625</xdr:rowOff>
    </xdr:to>
    <xdr:grpSp>
      <xdr:nvGrpSpPr>
        <xdr:cNvPr id="443" name="Group 445"/>
        <xdr:cNvGrpSpPr>
          <a:grpSpLocks/>
        </xdr:cNvGrpSpPr>
      </xdr:nvGrpSpPr>
      <xdr:grpSpPr>
        <a:xfrm>
          <a:off x="46262925" y="824865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444" name="Line 446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7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8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50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24</xdr:row>
      <xdr:rowOff>57150</xdr:rowOff>
    </xdr:from>
    <xdr:to>
      <xdr:col>61</xdr:col>
      <xdr:colOff>742950</xdr:colOff>
      <xdr:row>24</xdr:row>
      <xdr:rowOff>171450</xdr:rowOff>
    </xdr:to>
    <xdr:grpSp>
      <xdr:nvGrpSpPr>
        <xdr:cNvPr id="449" name="Group 451"/>
        <xdr:cNvGrpSpPr>
          <a:grpSpLocks noChangeAspect="1"/>
        </xdr:cNvGrpSpPr>
      </xdr:nvGrpSpPr>
      <xdr:grpSpPr>
        <a:xfrm>
          <a:off x="44681775" y="6086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50" name="Line 4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457200</xdr:colOff>
      <xdr:row>30</xdr:row>
      <xdr:rowOff>114300</xdr:rowOff>
    </xdr:from>
    <xdr:ext cx="295275" cy="228600"/>
    <xdr:sp>
      <xdr:nvSpPr>
        <xdr:cNvPr id="456" name="text 342"/>
        <xdr:cNvSpPr txBox="1">
          <a:spLocks noChangeArrowheads="1"/>
        </xdr:cNvSpPr>
      </xdr:nvSpPr>
      <xdr:spPr>
        <a:xfrm>
          <a:off x="11887200" y="7515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73</xdr:col>
      <xdr:colOff>962025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54511575" y="12182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54511575" y="12182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34</xdr:row>
      <xdr:rowOff>85725</xdr:rowOff>
    </xdr:from>
    <xdr:to>
      <xdr:col>12</xdr:col>
      <xdr:colOff>400050</xdr:colOff>
      <xdr:row>34</xdr:row>
      <xdr:rowOff>200025</xdr:rowOff>
    </xdr:to>
    <xdr:grpSp>
      <xdr:nvGrpSpPr>
        <xdr:cNvPr id="459" name="Group 461"/>
        <xdr:cNvGrpSpPr>
          <a:grpSpLocks noChangeAspect="1"/>
        </xdr:cNvGrpSpPr>
      </xdr:nvGrpSpPr>
      <xdr:grpSpPr>
        <a:xfrm>
          <a:off x="8562975" y="8401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0" name="Oval 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209550</xdr:colOff>
      <xdr:row>33</xdr:row>
      <xdr:rowOff>123825</xdr:rowOff>
    </xdr:from>
    <xdr:to>
      <xdr:col>88</xdr:col>
      <xdr:colOff>238125</xdr:colOff>
      <xdr:row>34</xdr:row>
      <xdr:rowOff>123825</xdr:rowOff>
    </xdr:to>
    <xdr:grpSp>
      <xdr:nvGrpSpPr>
        <xdr:cNvPr id="463" name="Group 466"/>
        <xdr:cNvGrpSpPr>
          <a:grpSpLocks/>
        </xdr:cNvGrpSpPr>
      </xdr:nvGrpSpPr>
      <xdr:grpSpPr>
        <a:xfrm>
          <a:off x="65131950" y="8210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4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25</xdr:row>
      <xdr:rowOff>57150</xdr:rowOff>
    </xdr:from>
    <xdr:to>
      <xdr:col>29</xdr:col>
      <xdr:colOff>390525</xdr:colOff>
      <xdr:row>25</xdr:row>
      <xdr:rowOff>171450</xdr:rowOff>
    </xdr:to>
    <xdr:grpSp>
      <xdr:nvGrpSpPr>
        <xdr:cNvPr id="467" name="Group 470"/>
        <xdr:cNvGrpSpPr>
          <a:grpSpLocks noChangeAspect="1"/>
        </xdr:cNvGrpSpPr>
      </xdr:nvGrpSpPr>
      <xdr:grpSpPr>
        <a:xfrm>
          <a:off x="20393025" y="6315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6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9" name="Line 4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266700</xdr:colOff>
      <xdr:row>31</xdr:row>
      <xdr:rowOff>57150</xdr:rowOff>
    </xdr:from>
    <xdr:to>
      <xdr:col>39</xdr:col>
      <xdr:colOff>609600</xdr:colOff>
      <xdr:row>31</xdr:row>
      <xdr:rowOff>171450</xdr:rowOff>
    </xdr:to>
    <xdr:grpSp>
      <xdr:nvGrpSpPr>
        <xdr:cNvPr id="475" name="Group 478"/>
        <xdr:cNvGrpSpPr>
          <a:grpSpLocks noChangeAspect="1"/>
        </xdr:cNvGrpSpPr>
      </xdr:nvGrpSpPr>
      <xdr:grpSpPr>
        <a:xfrm>
          <a:off x="28041600" y="7686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7" name="Line 48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8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590550</xdr:colOff>
      <xdr:row>28</xdr:row>
      <xdr:rowOff>57150</xdr:rowOff>
    </xdr:from>
    <xdr:to>
      <xdr:col>38</xdr:col>
      <xdr:colOff>428625</xdr:colOff>
      <xdr:row>28</xdr:row>
      <xdr:rowOff>171450</xdr:rowOff>
    </xdr:to>
    <xdr:grpSp>
      <xdr:nvGrpSpPr>
        <xdr:cNvPr id="483" name="Group 486"/>
        <xdr:cNvGrpSpPr>
          <a:grpSpLocks/>
        </xdr:cNvGrpSpPr>
      </xdr:nvGrpSpPr>
      <xdr:grpSpPr>
        <a:xfrm>
          <a:off x="27393900" y="7000875"/>
          <a:ext cx="809625" cy="114300"/>
          <a:chOff x="2521" y="735"/>
          <a:chExt cx="74" cy="12"/>
        </a:xfrm>
        <a:solidFill>
          <a:srgbClr val="FFFFFF"/>
        </a:solidFill>
      </xdr:grpSpPr>
      <xdr:sp>
        <xdr:nvSpPr>
          <xdr:cNvPr id="484" name="Line 487"/>
          <xdr:cNvSpPr>
            <a:spLocks noChangeAspect="1"/>
          </xdr:cNvSpPr>
        </xdr:nvSpPr>
        <xdr:spPr>
          <a:xfrm>
            <a:off x="2579" y="7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8"/>
          <xdr:cNvSpPr>
            <a:spLocks noChangeAspect="1"/>
          </xdr:cNvSpPr>
        </xdr:nvSpPr>
        <xdr:spPr>
          <a:xfrm>
            <a:off x="2545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9"/>
          <xdr:cNvSpPr>
            <a:spLocks noChangeAspect="1"/>
          </xdr:cNvSpPr>
        </xdr:nvSpPr>
        <xdr:spPr>
          <a:xfrm>
            <a:off x="2557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90"/>
          <xdr:cNvSpPr>
            <a:spLocks noChangeAspect="1"/>
          </xdr:cNvSpPr>
        </xdr:nvSpPr>
        <xdr:spPr>
          <a:xfrm>
            <a:off x="2521" y="7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1"/>
          <xdr:cNvSpPr>
            <a:spLocks noChangeAspect="1"/>
          </xdr:cNvSpPr>
        </xdr:nvSpPr>
        <xdr:spPr>
          <a:xfrm>
            <a:off x="2533" y="7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2"/>
          <xdr:cNvSpPr>
            <a:spLocks noChangeAspect="1"/>
          </xdr:cNvSpPr>
        </xdr:nvSpPr>
        <xdr:spPr>
          <a:xfrm>
            <a:off x="2592" y="7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3"/>
          <xdr:cNvSpPr>
            <a:spLocks noChangeAspect="1"/>
          </xdr:cNvSpPr>
        </xdr:nvSpPr>
        <xdr:spPr>
          <a:xfrm>
            <a:off x="2574" y="7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4"/>
          <xdr:cNvSpPr>
            <a:spLocks noChangeAspect="1"/>
          </xdr:cNvSpPr>
        </xdr:nvSpPr>
        <xdr:spPr>
          <a:xfrm>
            <a:off x="2569" y="7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495"/>
          <xdr:cNvSpPr>
            <a:spLocks noChangeAspect="1"/>
          </xdr:cNvSpPr>
        </xdr:nvSpPr>
        <xdr:spPr>
          <a:xfrm>
            <a:off x="2569" y="7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496"/>
          <xdr:cNvSpPr>
            <a:spLocks noChangeAspect="1"/>
          </xdr:cNvSpPr>
        </xdr:nvSpPr>
        <xdr:spPr>
          <a:xfrm flipV="1">
            <a:off x="2569" y="7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685800</xdr:colOff>
      <xdr:row>30</xdr:row>
      <xdr:rowOff>28575</xdr:rowOff>
    </xdr:from>
    <xdr:to>
      <xdr:col>16</xdr:col>
      <xdr:colOff>9525</xdr:colOff>
      <xdr:row>30</xdr:row>
      <xdr:rowOff>142875</xdr:rowOff>
    </xdr:to>
    <xdr:grpSp>
      <xdr:nvGrpSpPr>
        <xdr:cNvPr id="494" name="Group 497"/>
        <xdr:cNvGrpSpPr>
          <a:grpSpLocks noChangeAspect="1"/>
        </xdr:cNvGrpSpPr>
      </xdr:nvGrpSpPr>
      <xdr:grpSpPr>
        <a:xfrm>
          <a:off x="11144250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5" name="Oval 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323850</xdr:colOff>
      <xdr:row>31</xdr:row>
      <xdr:rowOff>66675</xdr:rowOff>
    </xdr:from>
    <xdr:to>
      <xdr:col>19</xdr:col>
      <xdr:colOff>619125</xdr:colOff>
      <xdr:row>31</xdr:row>
      <xdr:rowOff>180975</xdr:rowOff>
    </xdr:to>
    <xdr:grpSp>
      <xdr:nvGrpSpPr>
        <xdr:cNvPr id="498" name="Group 501"/>
        <xdr:cNvGrpSpPr>
          <a:grpSpLocks noChangeAspect="1"/>
        </xdr:cNvGrpSpPr>
      </xdr:nvGrpSpPr>
      <xdr:grpSpPr>
        <a:xfrm>
          <a:off x="13754100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33</xdr:row>
      <xdr:rowOff>57150</xdr:rowOff>
    </xdr:from>
    <xdr:to>
      <xdr:col>27</xdr:col>
      <xdr:colOff>657225</xdr:colOff>
      <xdr:row>33</xdr:row>
      <xdr:rowOff>171450</xdr:rowOff>
    </xdr:to>
    <xdr:grpSp>
      <xdr:nvGrpSpPr>
        <xdr:cNvPr id="502" name="Group 505"/>
        <xdr:cNvGrpSpPr>
          <a:grpSpLocks noChangeAspect="1"/>
        </xdr:cNvGrpSpPr>
      </xdr:nvGrpSpPr>
      <xdr:grpSpPr>
        <a:xfrm>
          <a:off x="19735800" y="8143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30</xdr:row>
      <xdr:rowOff>57150</xdr:rowOff>
    </xdr:from>
    <xdr:to>
      <xdr:col>31</xdr:col>
      <xdr:colOff>638175</xdr:colOff>
      <xdr:row>30</xdr:row>
      <xdr:rowOff>171450</xdr:rowOff>
    </xdr:to>
    <xdr:grpSp>
      <xdr:nvGrpSpPr>
        <xdr:cNvPr id="506" name="Group 509"/>
        <xdr:cNvGrpSpPr>
          <a:grpSpLocks noChangeAspect="1"/>
        </xdr:cNvGrpSpPr>
      </xdr:nvGrpSpPr>
      <xdr:grpSpPr>
        <a:xfrm>
          <a:off x="226885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30</xdr:row>
      <xdr:rowOff>57150</xdr:rowOff>
    </xdr:from>
    <xdr:to>
      <xdr:col>53</xdr:col>
      <xdr:colOff>647700</xdr:colOff>
      <xdr:row>30</xdr:row>
      <xdr:rowOff>171450</xdr:rowOff>
    </xdr:to>
    <xdr:grpSp>
      <xdr:nvGrpSpPr>
        <xdr:cNvPr id="510" name="Group 513"/>
        <xdr:cNvGrpSpPr>
          <a:grpSpLocks noChangeAspect="1"/>
        </xdr:cNvGrpSpPr>
      </xdr:nvGrpSpPr>
      <xdr:grpSpPr>
        <a:xfrm>
          <a:off x="3904297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5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31</xdr:row>
      <xdr:rowOff>76200</xdr:rowOff>
    </xdr:from>
    <xdr:to>
      <xdr:col>95</xdr:col>
      <xdr:colOff>390525</xdr:colOff>
      <xdr:row>31</xdr:row>
      <xdr:rowOff>190500</xdr:rowOff>
    </xdr:to>
    <xdr:grpSp>
      <xdr:nvGrpSpPr>
        <xdr:cNvPr id="514" name="Group 517"/>
        <xdr:cNvGrpSpPr>
          <a:grpSpLocks noChangeAspect="1"/>
        </xdr:cNvGrpSpPr>
      </xdr:nvGrpSpPr>
      <xdr:grpSpPr>
        <a:xfrm>
          <a:off x="69427725" y="77057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6" name="Line 5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99</xdr:col>
      <xdr:colOff>914400</xdr:colOff>
      <xdr:row>24</xdr:row>
      <xdr:rowOff>171450</xdr:rowOff>
    </xdr:to>
    <xdr:grpSp>
      <xdr:nvGrpSpPr>
        <xdr:cNvPr id="522" name="Group 525"/>
        <xdr:cNvGrpSpPr>
          <a:grpSpLocks noChangeAspect="1"/>
        </xdr:cNvGrpSpPr>
      </xdr:nvGrpSpPr>
      <xdr:grpSpPr>
        <a:xfrm>
          <a:off x="72913875" y="6086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52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4" name="Line 5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95250</xdr:colOff>
      <xdr:row>27</xdr:row>
      <xdr:rowOff>171450</xdr:rowOff>
    </xdr:to>
    <xdr:grpSp>
      <xdr:nvGrpSpPr>
        <xdr:cNvPr id="530" name="Group 533"/>
        <xdr:cNvGrpSpPr>
          <a:grpSpLocks noChangeAspect="1"/>
        </xdr:cNvGrpSpPr>
      </xdr:nvGrpSpPr>
      <xdr:grpSpPr>
        <a:xfrm>
          <a:off x="69427725" y="6772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31" name="Line 5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16</xdr:row>
      <xdr:rowOff>219075</xdr:rowOff>
    </xdr:from>
    <xdr:to>
      <xdr:col>97</xdr:col>
      <xdr:colOff>647700</xdr:colOff>
      <xdr:row>18</xdr:row>
      <xdr:rowOff>114300</xdr:rowOff>
    </xdr:to>
    <xdr:grpSp>
      <xdr:nvGrpSpPr>
        <xdr:cNvPr id="536" name="Group 539"/>
        <xdr:cNvGrpSpPr>
          <a:grpSpLocks noChangeAspect="1"/>
        </xdr:cNvGrpSpPr>
      </xdr:nvGrpSpPr>
      <xdr:grpSpPr>
        <a:xfrm>
          <a:off x="71723250" y="4419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37" name="Line 5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885825</xdr:colOff>
      <xdr:row>18</xdr:row>
      <xdr:rowOff>180975</xdr:rowOff>
    </xdr:from>
    <xdr:to>
      <xdr:col>99</xdr:col>
      <xdr:colOff>914400</xdr:colOff>
      <xdr:row>19</xdr:row>
      <xdr:rowOff>180975</xdr:rowOff>
    </xdr:to>
    <xdr:grpSp>
      <xdr:nvGrpSpPr>
        <xdr:cNvPr id="539" name="Group 542"/>
        <xdr:cNvGrpSpPr>
          <a:grpSpLocks/>
        </xdr:cNvGrpSpPr>
      </xdr:nvGrpSpPr>
      <xdr:grpSpPr>
        <a:xfrm>
          <a:off x="73752075" y="4838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0" name="Rectangle 5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32</xdr:row>
      <xdr:rowOff>114300</xdr:rowOff>
    </xdr:from>
    <xdr:to>
      <xdr:col>39</xdr:col>
      <xdr:colOff>647700</xdr:colOff>
      <xdr:row>34</xdr:row>
      <xdr:rowOff>28575</xdr:rowOff>
    </xdr:to>
    <xdr:grpSp>
      <xdr:nvGrpSpPr>
        <xdr:cNvPr id="543" name="Group 546"/>
        <xdr:cNvGrpSpPr>
          <a:grpSpLocks noChangeAspect="1"/>
        </xdr:cNvGrpSpPr>
      </xdr:nvGrpSpPr>
      <xdr:grpSpPr>
        <a:xfrm>
          <a:off x="286321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4" name="Line 5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104775</xdr:colOff>
      <xdr:row>24</xdr:row>
      <xdr:rowOff>47625</xdr:rowOff>
    </xdr:from>
    <xdr:to>
      <xdr:col>108</xdr:col>
      <xdr:colOff>400050</xdr:colOff>
      <xdr:row>24</xdr:row>
      <xdr:rowOff>161925</xdr:rowOff>
    </xdr:to>
    <xdr:grpSp>
      <xdr:nvGrpSpPr>
        <xdr:cNvPr id="546" name="Group 549"/>
        <xdr:cNvGrpSpPr>
          <a:grpSpLocks noChangeAspect="1"/>
        </xdr:cNvGrpSpPr>
      </xdr:nvGrpSpPr>
      <xdr:grpSpPr>
        <a:xfrm>
          <a:off x="79886175" y="6076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7" name="Oval 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457200</xdr:colOff>
      <xdr:row>21</xdr:row>
      <xdr:rowOff>0</xdr:rowOff>
    </xdr:from>
    <xdr:to>
      <xdr:col>118</xdr:col>
      <xdr:colOff>0</xdr:colOff>
      <xdr:row>23</xdr:row>
      <xdr:rowOff>0</xdr:rowOff>
    </xdr:to>
    <xdr:sp>
      <xdr:nvSpPr>
        <xdr:cNvPr id="550" name="text 37"/>
        <xdr:cNvSpPr txBox="1">
          <a:spLocks noChangeArrowheads="1"/>
        </xdr:cNvSpPr>
      </xdr:nvSpPr>
      <xdr:spPr>
        <a:xfrm>
          <a:off x="85210650" y="5343525"/>
          <a:ext cx="2000250" cy="4572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budoucí Vyh Lípa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5" customWidth="1"/>
    <col min="2" max="2" width="10.75390625" style="188" customWidth="1"/>
    <col min="3" max="18" width="10.75390625" style="116" customWidth="1"/>
    <col min="19" max="19" width="2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6.5" customHeight="1">
      <c r="B3" s="119"/>
      <c r="C3" s="119"/>
      <c r="D3" s="119"/>
      <c r="J3" s="120"/>
      <c r="K3" s="119"/>
      <c r="L3" s="119"/>
    </row>
    <row r="4" spans="1:22" s="126" customFormat="1" ht="22.5" customHeight="1">
      <c r="A4" s="121"/>
      <c r="B4" s="100" t="s">
        <v>0</v>
      </c>
      <c r="C4" s="281">
        <v>513</v>
      </c>
      <c r="D4" s="122"/>
      <c r="E4" s="121"/>
      <c r="F4" s="121"/>
      <c r="G4" s="121"/>
      <c r="H4" s="121"/>
      <c r="I4" s="122"/>
      <c r="J4" s="108" t="s">
        <v>1</v>
      </c>
      <c r="K4" s="122"/>
      <c r="L4" s="123"/>
      <c r="M4" s="122"/>
      <c r="N4" s="122"/>
      <c r="O4" s="122"/>
      <c r="P4" s="122"/>
      <c r="Q4" s="124" t="s">
        <v>2</v>
      </c>
      <c r="R4" s="201">
        <v>532002</v>
      </c>
      <c r="S4" s="122"/>
      <c r="T4" s="122"/>
      <c r="U4" s="125"/>
      <c r="V4" s="125"/>
    </row>
    <row r="5" spans="2:22" s="127" customFormat="1" ht="16.5" customHeight="1" thickBot="1">
      <c r="B5" s="128"/>
      <c r="C5" s="129"/>
      <c r="D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5" customFormat="1" ht="21" customHeight="1">
      <c r="A6" s="130"/>
      <c r="B6" s="131"/>
      <c r="C6" s="132"/>
      <c r="D6" s="131"/>
      <c r="E6" s="133"/>
      <c r="F6" s="133"/>
      <c r="G6" s="133"/>
      <c r="H6" s="133"/>
      <c r="I6" s="133"/>
      <c r="J6" s="131"/>
      <c r="K6" s="131"/>
      <c r="L6" s="131"/>
      <c r="M6" s="131"/>
      <c r="N6" s="131"/>
      <c r="O6" s="131"/>
      <c r="P6" s="131"/>
      <c r="Q6" s="131"/>
      <c r="R6" s="131"/>
      <c r="S6" s="134"/>
      <c r="T6" s="120"/>
      <c r="U6" s="120"/>
      <c r="V6" s="120"/>
    </row>
    <row r="7" spans="1:21" ht="21" customHeight="1">
      <c r="A7" s="136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140"/>
      <c r="T7" s="119"/>
      <c r="U7" s="117"/>
    </row>
    <row r="8" spans="1:21" ht="24.75" customHeight="1">
      <c r="A8" s="136"/>
      <c r="B8" s="141"/>
      <c r="C8" s="142" t="s">
        <v>3</v>
      </c>
      <c r="D8" s="143"/>
      <c r="E8" s="143"/>
      <c r="F8" s="143"/>
      <c r="G8" s="340"/>
      <c r="H8" s="144"/>
      <c r="I8" s="144"/>
      <c r="J8" s="87" t="s">
        <v>4</v>
      </c>
      <c r="K8" s="144"/>
      <c r="L8" s="144"/>
      <c r="M8" s="340"/>
      <c r="N8" s="143"/>
      <c r="O8" s="143"/>
      <c r="P8" s="143"/>
      <c r="Q8" s="143"/>
      <c r="R8" s="145"/>
      <c r="S8" s="140"/>
      <c r="T8" s="119"/>
      <c r="U8" s="117"/>
    </row>
    <row r="9" spans="1:21" ht="24.75" customHeight="1">
      <c r="A9" s="136"/>
      <c r="B9" s="141"/>
      <c r="C9" s="58" t="s">
        <v>5</v>
      </c>
      <c r="D9" s="143"/>
      <c r="E9" s="143"/>
      <c r="F9" s="143"/>
      <c r="G9" s="143"/>
      <c r="H9" s="143"/>
      <c r="I9" s="143"/>
      <c r="J9" s="146" t="s">
        <v>6</v>
      </c>
      <c r="K9" s="143"/>
      <c r="L9" s="143"/>
      <c r="M9" s="143"/>
      <c r="N9" s="143"/>
      <c r="O9" s="143"/>
      <c r="P9" s="59" t="s">
        <v>7</v>
      </c>
      <c r="Q9" s="59"/>
      <c r="R9" s="147"/>
      <c r="S9" s="140"/>
      <c r="T9" s="119"/>
      <c r="U9" s="117"/>
    </row>
    <row r="10" spans="1:21" ht="24.75" customHeight="1">
      <c r="A10" s="136"/>
      <c r="B10" s="141"/>
      <c r="C10" s="58" t="s">
        <v>8</v>
      </c>
      <c r="D10" s="143"/>
      <c r="E10" s="143"/>
      <c r="F10" s="143"/>
      <c r="G10" s="143"/>
      <c r="H10" s="143"/>
      <c r="I10" s="143"/>
      <c r="J10" s="146" t="s">
        <v>9</v>
      </c>
      <c r="K10" s="143"/>
      <c r="L10" s="143"/>
      <c r="M10" s="143"/>
      <c r="N10" s="143"/>
      <c r="O10" s="143"/>
      <c r="P10" s="143"/>
      <c r="Q10" s="143"/>
      <c r="R10" s="145"/>
      <c r="S10" s="140"/>
      <c r="T10" s="119"/>
      <c r="U10" s="117"/>
    </row>
    <row r="11" spans="1:21" ht="18" customHeight="1">
      <c r="A11" s="136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40"/>
      <c r="T11" s="119"/>
      <c r="U11" s="117"/>
    </row>
    <row r="12" spans="1:21" ht="9.75" customHeight="1">
      <c r="A12" s="136"/>
      <c r="B12" s="141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5"/>
      <c r="S12" s="140"/>
      <c r="T12" s="119"/>
      <c r="U12" s="117"/>
    </row>
    <row r="13" spans="1:21" ht="24.75" customHeight="1">
      <c r="A13" s="136"/>
      <c r="B13" s="141"/>
      <c r="C13" s="99" t="s">
        <v>10</v>
      </c>
      <c r="D13" s="143"/>
      <c r="E13" s="143"/>
      <c r="F13" s="99"/>
      <c r="G13" s="143"/>
      <c r="H13" s="151" t="s">
        <v>11</v>
      </c>
      <c r="J13" s="151"/>
      <c r="L13" s="151" t="s">
        <v>12</v>
      </c>
      <c r="N13" s="99"/>
      <c r="O13" s="143"/>
      <c r="P13" s="143"/>
      <c r="Q13" s="143"/>
      <c r="R13" s="145"/>
      <c r="S13" s="140"/>
      <c r="T13" s="119"/>
      <c r="U13" s="117"/>
    </row>
    <row r="14" spans="1:21" ht="24.75" customHeight="1">
      <c r="A14" s="136"/>
      <c r="B14" s="141"/>
      <c r="C14" s="59" t="s">
        <v>13</v>
      </c>
      <c r="D14" s="143"/>
      <c r="E14" s="143"/>
      <c r="F14" s="195"/>
      <c r="G14" s="143"/>
      <c r="H14" s="110">
        <v>57.713</v>
      </c>
      <c r="J14" s="110"/>
      <c r="L14" s="286">
        <v>57.414</v>
      </c>
      <c r="N14" s="195"/>
      <c r="O14" s="143"/>
      <c r="P14" s="143"/>
      <c r="Q14" s="143"/>
      <c r="R14" s="145"/>
      <c r="S14" s="140"/>
      <c r="T14" s="119"/>
      <c r="U14" s="117"/>
    </row>
    <row r="15" spans="1:21" ht="24.75" customHeight="1">
      <c r="A15" s="136"/>
      <c r="B15" s="141"/>
      <c r="C15" s="59" t="s">
        <v>14</v>
      </c>
      <c r="D15" s="143"/>
      <c r="E15" s="143"/>
      <c r="F15" s="196"/>
      <c r="G15" s="143"/>
      <c r="H15" s="76" t="s">
        <v>15</v>
      </c>
      <c r="J15" s="76"/>
      <c r="L15" s="220"/>
      <c r="N15" s="196"/>
      <c r="O15" s="143"/>
      <c r="P15" s="143"/>
      <c r="Q15" s="143"/>
      <c r="R15" s="145"/>
      <c r="S15" s="140"/>
      <c r="T15" s="119"/>
      <c r="U15" s="117"/>
    </row>
    <row r="16" spans="1:21" ht="18" customHeight="1">
      <c r="A16" s="136"/>
      <c r="B16" s="152"/>
      <c r="C16" s="153"/>
      <c r="D16" s="153"/>
      <c r="E16" s="153"/>
      <c r="F16" s="153"/>
      <c r="G16" s="153"/>
      <c r="H16" s="221" t="s">
        <v>16</v>
      </c>
      <c r="I16" s="153"/>
      <c r="J16" s="221"/>
      <c r="K16" s="153"/>
      <c r="L16" s="221"/>
      <c r="M16" s="153"/>
      <c r="N16" s="153"/>
      <c r="O16" s="153"/>
      <c r="P16" s="153"/>
      <c r="Q16" s="153"/>
      <c r="R16" s="154"/>
      <c r="S16" s="140"/>
      <c r="T16" s="119"/>
      <c r="U16" s="117"/>
    </row>
    <row r="17" spans="1:21" ht="21" customHeight="1">
      <c r="A17" s="136"/>
      <c r="B17" s="155"/>
      <c r="C17" s="156"/>
      <c r="D17" s="156"/>
      <c r="E17" s="157"/>
      <c r="F17" s="157"/>
      <c r="G17" s="157"/>
      <c r="H17" s="157"/>
      <c r="I17" s="156"/>
      <c r="J17" s="158"/>
      <c r="K17" s="156"/>
      <c r="L17" s="156"/>
      <c r="M17" s="156"/>
      <c r="N17" s="156"/>
      <c r="O17" s="156"/>
      <c r="P17" s="156"/>
      <c r="Q17" s="156"/>
      <c r="R17" s="156"/>
      <c r="S17" s="140"/>
      <c r="T17" s="119"/>
      <c r="U17" s="117"/>
    </row>
    <row r="18" spans="1:19" ht="30" customHeight="1">
      <c r="A18" s="159"/>
      <c r="B18" s="160"/>
      <c r="C18" s="161"/>
      <c r="D18" s="360" t="s">
        <v>17</v>
      </c>
      <c r="E18" s="360"/>
      <c r="F18" s="360"/>
      <c r="G18" s="360"/>
      <c r="H18" s="161"/>
      <c r="I18" s="162"/>
      <c r="J18" s="163"/>
      <c r="K18" s="160"/>
      <c r="L18" s="161"/>
      <c r="M18" s="360" t="s">
        <v>18</v>
      </c>
      <c r="N18" s="360"/>
      <c r="O18" s="360"/>
      <c r="P18" s="360"/>
      <c r="Q18" s="161"/>
      <c r="R18" s="162"/>
      <c r="S18" s="140"/>
    </row>
    <row r="19" spans="1:20" s="167" customFormat="1" ht="21" customHeight="1" thickBot="1">
      <c r="A19" s="164"/>
      <c r="B19" s="165" t="s">
        <v>19</v>
      </c>
      <c r="C19" s="107" t="s">
        <v>20</v>
      </c>
      <c r="D19" s="107" t="s">
        <v>21</v>
      </c>
      <c r="E19" s="109" t="s">
        <v>22</v>
      </c>
      <c r="F19" s="364" t="s">
        <v>23</v>
      </c>
      <c r="G19" s="365"/>
      <c r="H19" s="365"/>
      <c r="I19" s="366"/>
      <c r="J19" s="163"/>
      <c r="K19" s="165" t="s">
        <v>19</v>
      </c>
      <c r="L19" s="107" t="s">
        <v>20</v>
      </c>
      <c r="M19" s="107" t="s">
        <v>21</v>
      </c>
      <c r="N19" s="109" t="s">
        <v>22</v>
      </c>
      <c r="O19" s="364" t="s">
        <v>23</v>
      </c>
      <c r="P19" s="365"/>
      <c r="Q19" s="365"/>
      <c r="R19" s="366"/>
      <c r="S19" s="166"/>
      <c r="T19" s="115"/>
    </row>
    <row r="20" spans="1:20" s="126" customFormat="1" ht="21" customHeight="1" thickTop="1">
      <c r="A20" s="159"/>
      <c r="B20" s="168"/>
      <c r="C20" s="169"/>
      <c r="D20" s="170"/>
      <c r="E20" s="171"/>
      <c r="F20" s="172"/>
      <c r="G20" s="173"/>
      <c r="H20" s="173"/>
      <c r="I20" s="174"/>
      <c r="J20" s="163"/>
      <c r="K20" s="168"/>
      <c r="L20" s="169"/>
      <c r="M20" s="170"/>
      <c r="N20" s="171"/>
      <c r="O20" s="172"/>
      <c r="P20" s="173"/>
      <c r="Q20" s="173"/>
      <c r="R20" s="174"/>
      <c r="S20" s="140"/>
      <c r="T20" s="115"/>
    </row>
    <row r="21" spans="1:20" s="126" customFormat="1" ht="21" customHeight="1">
      <c r="A21" s="159"/>
      <c r="B21" s="175" t="s">
        <v>24</v>
      </c>
      <c r="C21" s="176">
        <v>58.15</v>
      </c>
      <c r="D21" s="176">
        <v>57.533</v>
      </c>
      <c r="E21" s="177">
        <f>(C21-D21)*1000</f>
        <v>616.9999999999973</v>
      </c>
      <c r="F21" s="361" t="s">
        <v>25</v>
      </c>
      <c r="G21" s="362"/>
      <c r="H21" s="362"/>
      <c r="I21" s="363"/>
      <c r="J21" s="163"/>
      <c r="K21" s="175" t="s">
        <v>24</v>
      </c>
      <c r="L21" s="351">
        <v>57.792</v>
      </c>
      <c r="M21" s="351">
        <v>57.612</v>
      </c>
      <c r="N21" s="177">
        <f>(L21-M21)*1000</f>
        <v>179.99999999999972</v>
      </c>
      <c r="O21" s="404" t="s">
        <v>26</v>
      </c>
      <c r="P21" s="358"/>
      <c r="Q21" s="358"/>
      <c r="R21" s="359"/>
      <c r="S21" s="140"/>
      <c r="T21" s="115"/>
    </row>
    <row r="22" spans="1:20" s="126" customFormat="1" ht="21" customHeight="1">
      <c r="A22" s="159"/>
      <c r="B22" s="175"/>
      <c r="C22" s="176"/>
      <c r="D22" s="176"/>
      <c r="E22" s="177"/>
      <c r="F22" s="357" t="s">
        <v>27</v>
      </c>
      <c r="G22" s="358"/>
      <c r="H22" s="358"/>
      <c r="I22" s="359"/>
      <c r="J22" s="163"/>
      <c r="K22" s="175"/>
      <c r="L22" s="351"/>
      <c r="M22" s="351"/>
      <c r="N22" s="177"/>
      <c r="O22" s="347"/>
      <c r="P22" s="220"/>
      <c r="Q22" s="220"/>
      <c r="R22" s="348"/>
      <c r="S22" s="140"/>
      <c r="T22" s="115"/>
    </row>
    <row r="23" spans="1:20" s="126" customFormat="1" ht="21" customHeight="1">
      <c r="A23" s="159"/>
      <c r="B23" s="175" t="s">
        <v>28</v>
      </c>
      <c r="C23" s="176">
        <v>57.828</v>
      </c>
      <c r="D23" s="176">
        <v>57.55</v>
      </c>
      <c r="E23" s="177">
        <f>(C23-D23)*1000</f>
        <v>278.0000000000058</v>
      </c>
      <c r="F23" s="361" t="s">
        <v>29</v>
      </c>
      <c r="G23" s="362"/>
      <c r="H23" s="362"/>
      <c r="I23" s="363"/>
      <c r="J23" s="163"/>
      <c r="K23" s="175" t="s">
        <v>28</v>
      </c>
      <c r="L23" s="351">
        <v>57.802</v>
      </c>
      <c r="M23" s="351">
        <v>57.593</v>
      </c>
      <c r="N23" s="177">
        <f>(L23-M23)*1000</f>
        <v>208.99999999999608</v>
      </c>
      <c r="O23" s="404" t="s">
        <v>30</v>
      </c>
      <c r="P23" s="358"/>
      <c r="Q23" s="358"/>
      <c r="R23" s="359"/>
      <c r="S23" s="140"/>
      <c r="T23" s="115"/>
    </row>
    <row r="24" spans="1:20" s="126" customFormat="1" ht="21" customHeight="1">
      <c r="A24" s="159"/>
      <c r="B24" s="175"/>
      <c r="C24" s="176"/>
      <c r="D24" s="176"/>
      <c r="E24" s="177"/>
      <c r="F24" s="357" t="s">
        <v>31</v>
      </c>
      <c r="G24" s="358"/>
      <c r="H24" s="358"/>
      <c r="I24" s="359"/>
      <c r="J24" s="163"/>
      <c r="K24" s="175"/>
      <c r="L24" s="351"/>
      <c r="M24" s="351"/>
      <c r="N24" s="177"/>
      <c r="O24" s="347"/>
      <c r="P24" s="220"/>
      <c r="Q24" s="220"/>
      <c r="R24" s="348"/>
      <c r="S24" s="140"/>
      <c r="T24" s="115"/>
    </row>
    <row r="25" spans="1:20" s="126" customFormat="1" ht="21" customHeight="1">
      <c r="A25" s="159"/>
      <c r="B25" s="175" t="s">
        <v>32</v>
      </c>
      <c r="C25" s="176">
        <v>58.133</v>
      </c>
      <c r="D25" s="176">
        <v>57.886</v>
      </c>
      <c r="E25" s="177">
        <f>(C25-D25)*1000</f>
        <v>246.9999999999999</v>
      </c>
      <c r="F25" s="357" t="s">
        <v>33</v>
      </c>
      <c r="G25" s="358"/>
      <c r="H25" s="358"/>
      <c r="I25" s="359"/>
      <c r="J25" s="163"/>
      <c r="K25" s="175"/>
      <c r="L25" s="351"/>
      <c r="M25" s="351"/>
      <c r="N25" s="177"/>
      <c r="O25" s="347"/>
      <c r="P25" s="220"/>
      <c r="Q25" s="220"/>
      <c r="R25" s="348"/>
      <c r="S25" s="140"/>
      <c r="T25" s="115"/>
    </row>
    <row r="26" spans="1:20" s="126" customFormat="1" ht="21" customHeight="1">
      <c r="A26" s="159"/>
      <c r="B26" s="175"/>
      <c r="C26" s="176"/>
      <c r="D26" s="176"/>
      <c r="E26" s="177"/>
      <c r="F26" s="357" t="s">
        <v>34</v>
      </c>
      <c r="G26" s="358"/>
      <c r="H26" s="358"/>
      <c r="I26" s="359"/>
      <c r="J26" s="163"/>
      <c r="K26" s="175"/>
      <c r="L26" s="351"/>
      <c r="M26" s="351"/>
      <c r="N26" s="177"/>
      <c r="O26" s="347"/>
      <c r="P26" s="220"/>
      <c r="Q26" s="220"/>
      <c r="R26" s="348"/>
      <c r="S26" s="140"/>
      <c r="T26" s="115"/>
    </row>
    <row r="27" spans="1:20" s="126" customFormat="1" ht="21" customHeight="1">
      <c r="A27" s="159"/>
      <c r="B27" s="175" t="s">
        <v>35</v>
      </c>
      <c r="C27" s="176">
        <v>58.133</v>
      </c>
      <c r="D27" s="176">
        <v>57.55</v>
      </c>
      <c r="E27" s="177">
        <f>(C27-D27)*1000</f>
        <v>583.0000000000055</v>
      </c>
      <c r="F27" s="357" t="s">
        <v>36</v>
      </c>
      <c r="G27" s="358"/>
      <c r="H27" s="358"/>
      <c r="I27" s="359"/>
      <c r="J27" s="163"/>
      <c r="K27" s="175"/>
      <c r="L27" s="351"/>
      <c r="M27" s="351"/>
      <c r="N27" s="177"/>
      <c r="O27" s="347"/>
      <c r="P27" s="220"/>
      <c r="Q27" s="220"/>
      <c r="R27" s="348"/>
      <c r="S27" s="140"/>
      <c r="T27" s="115"/>
    </row>
    <row r="28" spans="1:20" s="121" customFormat="1" ht="21" customHeight="1">
      <c r="A28" s="159"/>
      <c r="B28" s="175"/>
      <c r="C28" s="176"/>
      <c r="D28" s="176"/>
      <c r="E28" s="177"/>
      <c r="F28" s="347"/>
      <c r="G28" s="220"/>
      <c r="H28" s="220"/>
      <c r="I28" s="348"/>
      <c r="J28" s="163"/>
      <c r="K28" s="175"/>
      <c r="L28" s="351"/>
      <c r="M28" s="351"/>
      <c r="N28" s="177"/>
      <c r="O28" s="347"/>
      <c r="P28" s="220"/>
      <c r="Q28" s="220"/>
      <c r="R28" s="348"/>
      <c r="S28" s="140"/>
      <c r="T28" s="115"/>
    </row>
    <row r="29" spans="1:20" s="121" customFormat="1" ht="21" customHeight="1">
      <c r="A29" s="159"/>
      <c r="B29" s="175" t="s">
        <v>37</v>
      </c>
      <c r="C29" s="176">
        <v>58.18</v>
      </c>
      <c r="D29" s="176">
        <v>57.533</v>
      </c>
      <c r="E29" s="177">
        <f>(C29-D29)*1000</f>
        <v>646.9999999999984</v>
      </c>
      <c r="F29" s="357" t="s">
        <v>38</v>
      </c>
      <c r="G29" s="358"/>
      <c r="H29" s="358"/>
      <c r="I29" s="359"/>
      <c r="J29" s="163"/>
      <c r="K29" s="175" t="s">
        <v>37</v>
      </c>
      <c r="L29" s="351">
        <v>57.818</v>
      </c>
      <c r="M29" s="351">
        <v>57.593</v>
      </c>
      <c r="N29" s="177">
        <f>(L29-M29)*1000</f>
        <v>224.99999999999432</v>
      </c>
      <c r="O29" s="404" t="s">
        <v>39</v>
      </c>
      <c r="P29" s="358"/>
      <c r="Q29" s="358"/>
      <c r="R29" s="359"/>
      <c r="S29" s="140"/>
      <c r="T29" s="115"/>
    </row>
    <row r="30" spans="1:20" s="126" customFormat="1" ht="21" customHeight="1">
      <c r="A30" s="159"/>
      <c r="B30" s="175"/>
      <c r="C30" s="176"/>
      <c r="D30" s="176"/>
      <c r="E30" s="177"/>
      <c r="F30" s="347"/>
      <c r="G30" s="220"/>
      <c r="H30" s="220"/>
      <c r="I30" s="348"/>
      <c r="J30" s="163"/>
      <c r="K30" s="175"/>
      <c r="L30" s="176"/>
      <c r="M30" s="176"/>
      <c r="N30" s="177"/>
      <c r="O30" s="347"/>
      <c r="P30" s="220"/>
      <c r="Q30" s="220"/>
      <c r="R30" s="348"/>
      <c r="S30" s="140"/>
      <c r="T30" s="115"/>
    </row>
    <row r="31" spans="1:20" s="126" customFormat="1" ht="21" customHeight="1">
      <c r="A31" s="159"/>
      <c r="B31" s="175" t="s">
        <v>40</v>
      </c>
      <c r="C31" s="176">
        <v>57.803</v>
      </c>
      <c r="D31" s="176">
        <v>57.706</v>
      </c>
      <c r="E31" s="177">
        <f>(C31-D31)*1000</f>
        <v>96.9999999999942</v>
      </c>
      <c r="F31" s="357" t="s">
        <v>41</v>
      </c>
      <c r="G31" s="358"/>
      <c r="H31" s="358"/>
      <c r="I31" s="359"/>
      <c r="J31" s="163"/>
      <c r="K31" s="175" t="s">
        <v>40</v>
      </c>
      <c r="L31" s="176">
        <v>57.808</v>
      </c>
      <c r="M31" s="176">
        <v>57.755</v>
      </c>
      <c r="N31" s="177">
        <f>(L31-M31)*1000</f>
        <v>52.99999999999727</v>
      </c>
      <c r="O31" s="404" t="s">
        <v>42</v>
      </c>
      <c r="P31" s="358"/>
      <c r="Q31" s="358"/>
      <c r="R31" s="359"/>
      <c r="S31" s="140"/>
      <c r="T31" s="115"/>
    </row>
    <row r="32" spans="1:20" s="126" customFormat="1" ht="21" customHeight="1">
      <c r="A32" s="159"/>
      <c r="B32" s="175" t="s">
        <v>43</v>
      </c>
      <c r="C32" s="176">
        <v>58.133</v>
      </c>
      <c r="D32" s="176">
        <v>57.706</v>
      </c>
      <c r="E32" s="177">
        <f>(C32-D32)*1000</f>
        <v>426.9999999999996</v>
      </c>
      <c r="F32" s="357" t="s">
        <v>41</v>
      </c>
      <c r="G32" s="358"/>
      <c r="H32" s="358"/>
      <c r="I32" s="359"/>
      <c r="J32" s="163"/>
      <c r="K32" s="175"/>
      <c r="L32" s="176"/>
      <c r="M32" s="176"/>
      <c r="N32" s="177"/>
      <c r="O32" s="347"/>
      <c r="P32" s="220"/>
      <c r="Q32" s="220"/>
      <c r="R32" s="348"/>
      <c r="S32" s="140"/>
      <c r="T32" s="115"/>
    </row>
    <row r="33" spans="1:20" s="121" customFormat="1" ht="21" customHeight="1">
      <c r="A33" s="159"/>
      <c r="B33" s="178"/>
      <c r="C33" s="179"/>
      <c r="D33" s="180"/>
      <c r="E33" s="181"/>
      <c r="F33" s="182"/>
      <c r="G33" s="183"/>
      <c r="H33" s="183"/>
      <c r="I33" s="184"/>
      <c r="J33" s="163"/>
      <c r="K33" s="178"/>
      <c r="L33" s="179"/>
      <c r="M33" s="180"/>
      <c r="N33" s="181"/>
      <c r="O33" s="182"/>
      <c r="P33" s="183"/>
      <c r="Q33" s="183"/>
      <c r="R33" s="184"/>
      <c r="S33" s="140"/>
      <c r="T33" s="115"/>
    </row>
    <row r="34" spans="1:19" ht="21" customHeight="1" thickBo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</row>
  </sheetData>
  <sheetProtection password="E5A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97"/>
      <c r="AE1" s="98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97"/>
      <c r="BH1" s="98"/>
      <c r="BI1" s="31"/>
      <c r="BJ1" s="60"/>
      <c r="BK1" s="60"/>
      <c r="BL1" s="60"/>
      <c r="BM1" s="60"/>
      <c r="BN1" s="60"/>
      <c r="BO1" s="60"/>
      <c r="BP1" s="241"/>
      <c r="BQ1" s="241"/>
      <c r="BR1" s="241"/>
      <c r="BS1" s="241"/>
      <c r="BT1" s="241"/>
      <c r="BU1" s="24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73" t="s">
        <v>44</v>
      </c>
      <c r="C2" s="374"/>
      <c r="D2" s="374"/>
      <c r="E2" s="374"/>
      <c r="F2" s="374"/>
      <c r="G2" s="374"/>
      <c r="H2" s="374"/>
      <c r="I2" s="374"/>
      <c r="J2" s="374"/>
      <c r="K2" s="374"/>
      <c r="L2" s="375"/>
      <c r="P2" s="94"/>
      <c r="Q2" s="95"/>
      <c r="R2" s="95"/>
      <c r="S2" s="95"/>
      <c r="T2" s="382" t="s">
        <v>45</v>
      </c>
      <c r="U2" s="382"/>
      <c r="V2" s="382"/>
      <c r="W2" s="382"/>
      <c r="X2" s="382"/>
      <c r="Y2" s="382"/>
      <c r="Z2" s="95"/>
      <c r="AA2" s="95"/>
      <c r="AB2" s="95"/>
      <c r="AC2" s="96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H2" s="242"/>
      <c r="BI2" s="243"/>
      <c r="BJ2" s="244"/>
      <c r="BK2" s="244"/>
      <c r="BL2" s="372" t="s">
        <v>45</v>
      </c>
      <c r="BM2" s="372"/>
      <c r="BN2" s="372"/>
      <c r="BO2" s="372"/>
      <c r="BP2" s="372"/>
      <c r="BQ2" s="372"/>
      <c r="BR2" s="243"/>
      <c r="BS2" s="243"/>
      <c r="BT2" s="243"/>
      <c r="BU2" s="245"/>
      <c r="BY2" s="31"/>
      <c r="BZ2" s="373" t="s">
        <v>46</v>
      </c>
      <c r="CA2" s="374"/>
      <c r="CB2" s="374"/>
      <c r="CC2" s="374"/>
      <c r="CD2" s="374"/>
      <c r="CE2" s="374"/>
      <c r="CF2" s="374"/>
      <c r="CG2" s="374"/>
      <c r="CH2" s="374"/>
      <c r="CI2" s="374"/>
      <c r="CJ2" s="375"/>
    </row>
    <row r="3" spans="16:77" ht="21" customHeight="1" thickBot="1" thickTop="1">
      <c r="P3" s="379" t="s">
        <v>47</v>
      </c>
      <c r="Q3" s="380"/>
      <c r="R3" s="380"/>
      <c r="S3" s="381"/>
      <c r="T3" s="386" t="s">
        <v>48</v>
      </c>
      <c r="U3" s="380"/>
      <c r="V3" s="380"/>
      <c r="W3" s="381"/>
      <c r="X3" s="386" t="s">
        <v>49</v>
      </c>
      <c r="Y3" s="381"/>
      <c r="Z3" s="353" t="s">
        <v>50</v>
      </c>
      <c r="AA3" s="354"/>
      <c r="AB3" s="354"/>
      <c r="AC3" s="35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91" t="s">
        <v>50</v>
      </c>
      <c r="BI3" s="392"/>
      <c r="BJ3" s="392"/>
      <c r="BK3" s="393"/>
      <c r="BL3" s="387" t="s">
        <v>49</v>
      </c>
      <c r="BM3" s="390"/>
      <c r="BN3" s="284"/>
      <c r="BO3" s="285"/>
      <c r="BP3" s="389" t="s">
        <v>48</v>
      </c>
      <c r="BQ3" s="389"/>
      <c r="BR3" s="285"/>
      <c r="BS3" s="285"/>
      <c r="BT3" s="387" t="s">
        <v>47</v>
      </c>
      <c r="BU3" s="388"/>
      <c r="BY3" s="31"/>
    </row>
    <row r="4" spans="2:89" ht="21" customHeight="1" thickTop="1">
      <c r="B4" s="71"/>
      <c r="C4" s="72"/>
      <c r="D4" s="72"/>
      <c r="E4" s="72"/>
      <c r="F4" s="72"/>
      <c r="G4" s="397" t="s">
        <v>51</v>
      </c>
      <c r="H4" s="72"/>
      <c r="I4" s="72"/>
      <c r="J4" s="73"/>
      <c r="K4" s="72"/>
      <c r="L4" s="74"/>
      <c r="P4" s="3"/>
      <c r="Q4" s="4"/>
      <c r="R4" s="6"/>
      <c r="S4" s="6"/>
      <c r="T4" s="5"/>
      <c r="U4" s="5"/>
      <c r="V4" s="385" t="s">
        <v>52</v>
      </c>
      <c r="W4" s="385"/>
      <c r="X4" s="6"/>
      <c r="Y4" s="6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8" t="s">
        <v>53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246"/>
      <c r="BI4" s="247"/>
      <c r="BJ4" s="5"/>
      <c r="BK4" s="5"/>
      <c r="BL4" s="5"/>
      <c r="BM4" s="5"/>
      <c r="BN4" s="385" t="s">
        <v>52</v>
      </c>
      <c r="BO4" s="385"/>
      <c r="BP4" s="5"/>
      <c r="BQ4" s="5"/>
      <c r="BR4" s="247"/>
      <c r="BS4" s="247"/>
      <c r="BT4" s="247"/>
      <c r="BU4" s="248"/>
      <c r="BY4" s="31"/>
      <c r="BZ4" s="71"/>
      <c r="CA4" s="72"/>
      <c r="CB4" s="72"/>
      <c r="CC4" s="72"/>
      <c r="CD4" s="72"/>
      <c r="CE4" s="222"/>
      <c r="CF4" s="72"/>
      <c r="CG4" s="72"/>
      <c r="CH4" s="73"/>
      <c r="CI4" s="72"/>
      <c r="CJ4" s="74"/>
      <c r="CK4" s="10"/>
    </row>
    <row r="5" spans="2:88" ht="21" customHeight="1">
      <c r="B5" s="62"/>
      <c r="C5" s="17"/>
      <c r="D5" s="77"/>
      <c r="E5" s="65"/>
      <c r="F5" s="65"/>
      <c r="G5" s="66" t="s">
        <v>54</v>
      </c>
      <c r="H5" s="65"/>
      <c r="I5" s="65"/>
      <c r="J5" s="61"/>
      <c r="L5" s="69"/>
      <c r="P5" s="377" t="s">
        <v>55</v>
      </c>
      <c r="Q5" s="378"/>
      <c r="R5" s="356" t="s">
        <v>56</v>
      </c>
      <c r="S5" s="376"/>
      <c r="T5" s="12"/>
      <c r="U5" s="13"/>
      <c r="V5" s="9"/>
      <c r="W5" s="82"/>
      <c r="X5" s="9"/>
      <c r="Y5" s="82"/>
      <c r="Z5" s="9"/>
      <c r="AA5" s="194"/>
      <c r="AB5" s="77"/>
      <c r="AC5" s="103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249"/>
      <c r="BI5" s="342"/>
      <c r="BJ5" s="250"/>
      <c r="BK5" s="344"/>
      <c r="BL5" s="250"/>
      <c r="BM5" s="251"/>
      <c r="BN5" s="252"/>
      <c r="BO5" s="253"/>
      <c r="BP5" s="252"/>
      <c r="BQ5" s="253"/>
      <c r="BR5" s="252"/>
      <c r="BS5" s="254"/>
      <c r="BT5" s="383"/>
      <c r="BU5" s="384"/>
      <c r="BY5" s="31"/>
      <c r="BZ5" s="62"/>
      <c r="CA5" s="17"/>
      <c r="CB5" s="77"/>
      <c r="CC5" s="61"/>
      <c r="CD5" s="61"/>
      <c r="CE5" s="288"/>
      <c r="CF5" s="61"/>
      <c r="CG5" s="61"/>
      <c r="CH5" s="61"/>
      <c r="CJ5" s="69"/>
    </row>
    <row r="6" spans="2:88" ht="21" customHeight="1">
      <c r="B6" s="62"/>
      <c r="C6" s="63" t="s">
        <v>57</v>
      </c>
      <c r="D6" s="77"/>
      <c r="E6" s="65"/>
      <c r="F6" s="65"/>
      <c r="G6" s="67" t="s">
        <v>58</v>
      </c>
      <c r="H6" s="65"/>
      <c r="I6" s="65"/>
      <c r="J6" s="61"/>
      <c r="K6" s="68" t="s">
        <v>59</v>
      </c>
      <c r="L6" s="69"/>
      <c r="P6" s="229"/>
      <c r="Q6" s="230"/>
      <c r="R6" s="12"/>
      <c r="S6" s="231"/>
      <c r="T6" s="21"/>
      <c r="U6" s="22"/>
      <c r="V6" s="14"/>
      <c r="W6" s="15"/>
      <c r="X6" s="14"/>
      <c r="Y6" s="15"/>
      <c r="Z6" s="14" t="s">
        <v>60</v>
      </c>
      <c r="AA6" s="22"/>
      <c r="AB6" s="23"/>
      <c r="AC6" s="23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9" t="s">
        <v>61</v>
      </c>
      <c r="AS6" s="19" t="s">
        <v>62</v>
      </c>
      <c r="AT6" s="209" t="s">
        <v>63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20" t="s">
        <v>64</v>
      </c>
      <c r="BI6" s="232">
        <v>57.554</v>
      </c>
      <c r="BJ6" s="23" t="s">
        <v>65</v>
      </c>
      <c r="BK6" s="24">
        <v>57.502</v>
      </c>
      <c r="BL6" s="14"/>
      <c r="BM6" s="15"/>
      <c r="BN6" s="21"/>
      <c r="BO6" s="22"/>
      <c r="BP6" s="14"/>
      <c r="BQ6" s="22"/>
      <c r="BR6" s="14"/>
      <c r="BS6" s="15"/>
      <c r="BT6" s="240"/>
      <c r="BU6" s="255"/>
      <c r="BY6" s="31"/>
      <c r="BZ6" s="62"/>
      <c r="CA6" s="63" t="s">
        <v>57</v>
      </c>
      <c r="CB6" s="77"/>
      <c r="CC6" s="61"/>
      <c r="CD6" s="65"/>
      <c r="CE6" s="66" t="s">
        <v>66</v>
      </c>
      <c r="CF6" s="65"/>
      <c r="CG6" s="61"/>
      <c r="CH6" s="61"/>
      <c r="CI6" s="68"/>
      <c r="CJ6" s="69"/>
    </row>
    <row r="7" spans="2:88" ht="21" customHeight="1">
      <c r="B7" s="62"/>
      <c r="C7" s="63" t="s">
        <v>5</v>
      </c>
      <c r="D7" s="77"/>
      <c r="E7" s="17"/>
      <c r="F7" s="17"/>
      <c r="G7" s="398" t="s">
        <v>67</v>
      </c>
      <c r="H7" s="17"/>
      <c r="I7" s="17"/>
      <c r="J7" s="77"/>
      <c r="K7" s="17"/>
      <c r="L7" s="88"/>
      <c r="P7" s="75" t="s">
        <v>68</v>
      </c>
      <c r="Q7" s="232">
        <v>59.183</v>
      </c>
      <c r="R7" s="81" t="s">
        <v>69</v>
      </c>
      <c r="S7" s="24">
        <v>1.173</v>
      </c>
      <c r="T7" s="21" t="s">
        <v>70</v>
      </c>
      <c r="U7" s="22">
        <v>58.15</v>
      </c>
      <c r="V7" s="14"/>
      <c r="W7" s="15"/>
      <c r="X7" s="14" t="s">
        <v>71</v>
      </c>
      <c r="Y7" s="15">
        <v>57.828</v>
      </c>
      <c r="Z7" s="23" t="s">
        <v>72</v>
      </c>
      <c r="AA7" s="341">
        <v>58.275</v>
      </c>
      <c r="AB7" s="23" t="s">
        <v>73</v>
      </c>
      <c r="AC7" s="239">
        <v>57.886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7"/>
      <c r="AT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H7" s="20" t="s">
        <v>74</v>
      </c>
      <c r="BI7" s="232">
        <f>BI6-57.474</f>
        <v>0.0800000000000054</v>
      </c>
      <c r="BJ7" s="23" t="s">
        <v>74</v>
      </c>
      <c r="BK7" s="24">
        <f>BK6-57.474</f>
        <v>0.028000000000005798</v>
      </c>
      <c r="BL7" s="14"/>
      <c r="BM7" s="15"/>
      <c r="BN7" s="21"/>
      <c r="BO7" s="22"/>
      <c r="BP7" s="14"/>
      <c r="BQ7" s="22"/>
      <c r="BR7" s="14"/>
      <c r="BS7" s="15"/>
      <c r="BT7" s="81" t="s">
        <v>75</v>
      </c>
      <c r="BU7" s="18">
        <v>56.395</v>
      </c>
      <c r="BY7" s="31"/>
      <c r="BZ7" s="62"/>
      <c r="CA7" s="63" t="s">
        <v>5</v>
      </c>
      <c r="CB7" s="77"/>
      <c r="CC7" s="61"/>
      <c r="CD7" s="65"/>
      <c r="CE7" s="66" t="s">
        <v>76</v>
      </c>
      <c r="CF7" s="65"/>
      <c r="CG7" s="61"/>
      <c r="CH7" s="77"/>
      <c r="CI7" s="68" t="s">
        <v>77</v>
      </c>
      <c r="CJ7" s="88"/>
    </row>
    <row r="8" spans="2:88" ht="21" customHeight="1">
      <c r="B8" s="89"/>
      <c r="C8" s="63" t="s">
        <v>8</v>
      </c>
      <c r="D8" s="77"/>
      <c r="E8" s="65"/>
      <c r="F8" s="65"/>
      <c r="G8" s="66" t="s">
        <v>78</v>
      </c>
      <c r="H8" s="65"/>
      <c r="I8" s="65"/>
      <c r="J8" s="77"/>
      <c r="K8" s="17"/>
      <c r="L8" s="88"/>
      <c r="P8" s="25"/>
      <c r="Q8" s="233"/>
      <c r="R8" s="81" t="s">
        <v>74</v>
      </c>
      <c r="S8" s="24">
        <f>S7+57.713</f>
        <v>58.886</v>
      </c>
      <c r="T8" s="21"/>
      <c r="U8" s="22"/>
      <c r="V8" s="14" t="s">
        <v>79</v>
      </c>
      <c r="W8" s="15">
        <v>58.18</v>
      </c>
      <c r="X8" s="14"/>
      <c r="Y8" s="15"/>
      <c r="Z8" s="23"/>
      <c r="AA8" s="341"/>
      <c r="AB8" s="23"/>
      <c r="AC8" s="239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"/>
      <c r="AQ8" s="31"/>
      <c r="AR8" s="31"/>
      <c r="AS8" s="27" t="s">
        <v>80</v>
      </c>
      <c r="AT8" s="31"/>
      <c r="AU8" s="31"/>
      <c r="AV8" s="31"/>
      <c r="AW8" s="31"/>
      <c r="AX8" s="31"/>
      <c r="AY8" s="31"/>
      <c r="AZ8" s="31"/>
      <c r="BB8" s="31"/>
      <c r="BC8" s="31"/>
      <c r="BD8" s="31"/>
      <c r="BE8" s="31"/>
      <c r="BF8" s="31"/>
      <c r="BG8" s="31"/>
      <c r="BH8" s="20"/>
      <c r="BI8" s="232"/>
      <c r="BJ8" s="23" t="s">
        <v>81</v>
      </c>
      <c r="BK8" s="24">
        <v>57.494</v>
      </c>
      <c r="BL8" s="14" t="s">
        <v>82</v>
      </c>
      <c r="BM8" s="15">
        <v>57.706</v>
      </c>
      <c r="BN8" s="21" t="s">
        <v>83</v>
      </c>
      <c r="BO8" s="22">
        <v>57.533</v>
      </c>
      <c r="BP8" s="14" t="s">
        <v>84</v>
      </c>
      <c r="BQ8" s="22">
        <v>57.55</v>
      </c>
      <c r="BR8" s="14" t="s">
        <v>85</v>
      </c>
      <c r="BS8" s="15">
        <v>57.533</v>
      </c>
      <c r="BT8" s="29"/>
      <c r="BU8" s="30"/>
      <c r="BY8" s="31"/>
      <c r="BZ8" s="89"/>
      <c r="CA8" s="63" t="s">
        <v>8</v>
      </c>
      <c r="CB8" s="77"/>
      <c r="CC8" s="61"/>
      <c r="CD8" s="65"/>
      <c r="CE8" s="67" t="s">
        <v>86</v>
      </c>
      <c r="CF8" s="65"/>
      <c r="CG8" s="61"/>
      <c r="CH8" s="77"/>
      <c r="CI8" s="17"/>
      <c r="CJ8" s="88"/>
    </row>
    <row r="9" spans="2:88" ht="21" customHeight="1">
      <c r="B9" s="89"/>
      <c r="C9" s="77"/>
      <c r="D9" s="77"/>
      <c r="E9" s="65"/>
      <c r="F9" s="65"/>
      <c r="G9" s="67" t="s">
        <v>86</v>
      </c>
      <c r="H9" s="65"/>
      <c r="I9" s="65"/>
      <c r="J9" s="77"/>
      <c r="K9" s="68" t="s">
        <v>77</v>
      </c>
      <c r="L9" s="88"/>
      <c r="P9" s="25" t="s">
        <v>87</v>
      </c>
      <c r="Q9" s="233">
        <v>58.483</v>
      </c>
      <c r="R9" s="29" t="s">
        <v>88</v>
      </c>
      <c r="S9" s="102">
        <v>0.773</v>
      </c>
      <c r="T9" s="21" t="s">
        <v>89</v>
      </c>
      <c r="U9" s="22">
        <v>58.133</v>
      </c>
      <c r="V9" s="14"/>
      <c r="W9" s="15"/>
      <c r="X9" s="14" t="s">
        <v>90</v>
      </c>
      <c r="Y9" s="15">
        <v>57.803</v>
      </c>
      <c r="Z9" s="23" t="s">
        <v>91</v>
      </c>
      <c r="AA9" s="341">
        <v>0.562</v>
      </c>
      <c r="AB9" s="23" t="s">
        <v>92</v>
      </c>
      <c r="AC9" s="239">
        <v>57.861</v>
      </c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62"/>
      <c r="AQ9" s="349"/>
      <c r="AR9" s="262"/>
      <c r="AT9" s="262"/>
      <c r="AU9" s="262"/>
      <c r="AV9" s="262"/>
      <c r="AW9" s="31"/>
      <c r="AX9" s="31"/>
      <c r="AY9" s="31"/>
      <c r="AZ9" s="31"/>
      <c r="BB9" s="31"/>
      <c r="BC9" s="31"/>
      <c r="BD9" s="31"/>
      <c r="BE9" s="31"/>
      <c r="BF9" s="31"/>
      <c r="BG9" s="31"/>
      <c r="BH9" s="20"/>
      <c r="BI9" s="232"/>
      <c r="BJ9" s="23"/>
      <c r="BK9" s="24"/>
      <c r="BL9" s="14"/>
      <c r="BM9" s="15"/>
      <c r="BN9" s="21"/>
      <c r="BO9" s="22"/>
      <c r="BP9" s="367"/>
      <c r="BQ9" s="368"/>
      <c r="BR9" s="14"/>
      <c r="BS9" s="15"/>
      <c r="BT9" s="29" t="s">
        <v>93</v>
      </c>
      <c r="BU9" s="30">
        <v>57.095</v>
      </c>
      <c r="BY9" s="31"/>
      <c r="BZ9" s="89"/>
      <c r="CA9" s="77"/>
      <c r="CB9" s="77"/>
      <c r="CC9" s="61"/>
      <c r="CD9" s="61"/>
      <c r="CE9" s="289"/>
      <c r="CF9" s="61"/>
      <c r="CG9" s="61"/>
      <c r="CH9" s="77"/>
      <c r="CI9" s="68"/>
      <c r="CJ9" s="88"/>
    </row>
    <row r="10" spans="2:88" ht="21" customHeight="1">
      <c r="B10" s="64"/>
      <c r="C10" s="11"/>
      <c r="D10" s="11"/>
      <c r="E10" s="11"/>
      <c r="F10" s="11"/>
      <c r="G10" s="227"/>
      <c r="H10" s="11"/>
      <c r="I10" s="11"/>
      <c r="J10" s="11"/>
      <c r="K10" s="11"/>
      <c r="L10" s="70"/>
      <c r="P10" s="234"/>
      <c r="Q10" s="13"/>
      <c r="R10" s="68" t="s">
        <v>74</v>
      </c>
      <c r="S10" s="102">
        <f>S9+57.713</f>
        <v>58.486000000000004</v>
      </c>
      <c r="T10" s="21"/>
      <c r="U10" s="22"/>
      <c r="V10" s="14"/>
      <c r="W10" s="15"/>
      <c r="X10" s="14"/>
      <c r="Y10" s="15"/>
      <c r="Z10" s="23" t="s">
        <v>74</v>
      </c>
      <c r="AA10" s="341">
        <f>AA9+57.713</f>
        <v>58.275</v>
      </c>
      <c r="AB10" s="23"/>
      <c r="AC10" s="239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62"/>
      <c r="AQ10" s="262"/>
      <c r="AR10" s="262"/>
      <c r="AS10" s="106" t="s">
        <v>94</v>
      </c>
      <c r="AT10" s="262"/>
      <c r="AU10" s="262"/>
      <c r="AV10" s="262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H10" s="20" t="s">
        <v>95</v>
      </c>
      <c r="BI10" s="232">
        <v>57.55</v>
      </c>
      <c r="BJ10" s="23" t="s">
        <v>96</v>
      </c>
      <c r="BK10" s="24">
        <v>57.366</v>
      </c>
      <c r="BL10" s="14"/>
      <c r="BM10" s="15"/>
      <c r="BN10" s="369" t="s">
        <v>97</v>
      </c>
      <c r="BO10" s="370"/>
      <c r="BP10" s="370"/>
      <c r="BQ10" s="370"/>
      <c r="BR10" s="370"/>
      <c r="BS10" s="371"/>
      <c r="BT10" s="252"/>
      <c r="BU10" s="256"/>
      <c r="BY10" s="31"/>
      <c r="BZ10" s="64"/>
      <c r="CA10" s="11"/>
      <c r="CB10" s="11"/>
      <c r="CC10" s="11"/>
      <c r="CD10" s="11"/>
      <c r="CE10" s="227"/>
      <c r="CF10" s="11"/>
      <c r="CG10" s="11"/>
      <c r="CH10" s="11"/>
      <c r="CI10" s="11"/>
      <c r="CJ10" s="70"/>
    </row>
    <row r="11" spans="2:88" ht="21" customHeight="1" thickBot="1">
      <c r="B11" s="89"/>
      <c r="C11" s="77"/>
      <c r="D11" s="77"/>
      <c r="E11" s="77"/>
      <c r="F11" s="226"/>
      <c r="G11" s="228"/>
      <c r="H11" s="77"/>
      <c r="I11" s="77"/>
      <c r="J11" s="77"/>
      <c r="K11" s="77"/>
      <c r="L11" s="88"/>
      <c r="P11" s="235"/>
      <c r="Q11" s="236"/>
      <c r="R11" s="237"/>
      <c r="S11" s="238"/>
      <c r="T11" s="84"/>
      <c r="U11" s="85"/>
      <c r="V11" s="84"/>
      <c r="W11" s="83"/>
      <c r="X11" s="84"/>
      <c r="Y11" s="83"/>
      <c r="Z11" s="84"/>
      <c r="AA11" s="85"/>
      <c r="AB11" s="78"/>
      <c r="AC11" s="57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62"/>
      <c r="AQ11" s="262"/>
      <c r="AR11" s="262"/>
      <c r="AS11" s="86" t="s">
        <v>98</v>
      </c>
      <c r="AT11" s="262"/>
      <c r="AU11" s="262"/>
      <c r="AV11" s="262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257"/>
      <c r="BI11" s="343"/>
      <c r="BJ11" s="258"/>
      <c r="BK11" s="259"/>
      <c r="BL11" s="258"/>
      <c r="BM11" s="259"/>
      <c r="BN11" s="215"/>
      <c r="BO11" s="260"/>
      <c r="BP11" s="350"/>
      <c r="BQ11" s="260"/>
      <c r="BR11" s="215"/>
      <c r="BS11" s="216"/>
      <c r="BT11" s="237"/>
      <c r="BU11" s="261"/>
      <c r="BY11" s="31"/>
      <c r="BZ11" s="89"/>
      <c r="CA11" s="77"/>
      <c r="CB11" s="77"/>
      <c r="CC11" s="77"/>
      <c r="CD11" s="226"/>
      <c r="CE11" s="77"/>
      <c r="CF11" s="77"/>
      <c r="CG11" s="77"/>
      <c r="CH11" s="77"/>
      <c r="CI11" s="77"/>
      <c r="CJ11" s="88"/>
    </row>
    <row r="12" spans="2:88" ht="18" customHeight="1">
      <c r="B12" s="62"/>
      <c r="C12" s="68" t="s">
        <v>99</v>
      </c>
      <c r="D12" s="304" t="s">
        <v>100</v>
      </c>
      <c r="E12" s="223"/>
      <c r="F12" s="224" t="s">
        <v>101</v>
      </c>
      <c r="G12" s="287" t="s">
        <v>101</v>
      </c>
      <c r="H12" s="77"/>
      <c r="I12" s="77"/>
      <c r="J12" s="400" t="s">
        <v>102</v>
      </c>
      <c r="K12" s="202" t="s">
        <v>103</v>
      </c>
      <c r="L12" s="6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86" t="s">
        <v>104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2"/>
      <c r="CA12" s="68" t="s">
        <v>105</v>
      </c>
      <c r="CB12" s="77"/>
      <c r="CC12" s="223"/>
      <c r="CD12" s="224"/>
      <c r="CE12" s="287" t="s">
        <v>106</v>
      </c>
      <c r="CF12" s="77"/>
      <c r="CG12" s="77"/>
      <c r="CH12" s="59" t="s">
        <v>107</v>
      </c>
      <c r="CI12" s="202" t="s">
        <v>108</v>
      </c>
      <c r="CJ12" s="69"/>
    </row>
    <row r="13" spans="2:88" ht="18" customHeight="1">
      <c r="B13" s="62"/>
      <c r="C13" s="68" t="s">
        <v>109</v>
      </c>
      <c r="D13" s="77"/>
      <c r="E13" s="225"/>
      <c r="F13" s="226"/>
      <c r="G13" s="396"/>
      <c r="H13" s="77"/>
      <c r="I13" s="16"/>
      <c r="J13" s="59"/>
      <c r="K13" s="202"/>
      <c r="L13" s="6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86" t="s">
        <v>110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2"/>
      <c r="CA13" s="68" t="s">
        <v>111</v>
      </c>
      <c r="CB13" s="77"/>
      <c r="CC13" s="225"/>
      <c r="CD13" s="226"/>
      <c r="CE13" s="287" t="s">
        <v>112</v>
      </c>
      <c r="CF13" s="77"/>
      <c r="CG13" s="16"/>
      <c r="CH13" s="59" t="s">
        <v>113</v>
      </c>
      <c r="CI13" s="202" t="s">
        <v>114</v>
      </c>
      <c r="CJ13" s="69"/>
    </row>
    <row r="14" spans="2:88" ht="18" customHeight="1" thickBot="1">
      <c r="B14" s="62"/>
      <c r="C14" s="68" t="s">
        <v>111</v>
      </c>
      <c r="D14" s="399" t="s">
        <v>115</v>
      </c>
      <c r="E14" s="225"/>
      <c r="F14" s="226"/>
      <c r="G14" s="287" t="s">
        <v>106</v>
      </c>
      <c r="H14" s="77"/>
      <c r="I14" s="16"/>
      <c r="J14" s="400" t="s">
        <v>102</v>
      </c>
      <c r="K14" s="202" t="s">
        <v>116</v>
      </c>
      <c r="L14" s="69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S14" s="86" t="s">
        <v>117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Y14" s="31"/>
      <c r="BZ14" s="91"/>
      <c r="CA14" s="92"/>
      <c r="CB14" s="92"/>
      <c r="CC14" s="92"/>
      <c r="CD14" s="92"/>
      <c r="CE14" s="395" t="s">
        <v>118</v>
      </c>
      <c r="CF14" s="92"/>
      <c r="CG14" s="92"/>
      <c r="CH14" s="92"/>
      <c r="CI14" s="92"/>
      <c r="CJ14" s="93"/>
    </row>
    <row r="15" spans="2:77" ht="18" customHeight="1" thickBot="1" thickTop="1">
      <c r="B15" s="91"/>
      <c r="C15" s="92"/>
      <c r="D15" s="92"/>
      <c r="E15" s="92"/>
      <c r="F15" s="92"/>
      <c r="G15" s="395" t="s">
        <v>118</v>
      </c>
      <c r="H15" s="92"/>
      <c r="I15" s="92"/>
      <c r="J15" s="92"/>
      <c r="K15" s="92"/>
      <c r="L15" s="93"/>
      <c r="P15" s="2"/>
      <c r="Q15" s="2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V15" s="2"/>
      <c r="BW15" s="2"/>
      <c r="BX15" s="2"/>
      <c r="BY15" s="1"/>
    </row>
    <row r="16" spans="4:79" ht="18" customHeight="1" thickTop="1">
      <c r="D16" s="262"/>
      <c r="E16" s="262"/>
      <c r="F16" s="262"/>
      <c r="G16" s="394"/>
      <c r="H16" s="262"/>
      <c r="I16" s="262"/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93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62"/>
      <c r="E17" s="262"/>
      <c r="F17" s="262"/>
      <c r="G17" s="262"/>
      <c r="H17" s="262"/>
      <c r="I17" s="262"/>
      <c r="O17" s="39"/>
      <c r="P17" s="39"/>
      <c r="Q17" s="39"/>
      <c r="S17" s="31"/>
      <c r="AF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S17" s="275" t="s">
        <v>65</v>
      </c>
      <c r="BT17" s="32"/>
      <c r="BU17" s="31"/>
      <c r="CA17" s="31"/>
    </row>
    <row r="18" spans="3:67" ht="18" customHeight="1">
      <c r="C18" s="2"/>
      <c r="D18" s="208"/>
      <c r="E18" s="208"/>
      <c r="F18" s="208"/>
      <c r="G18" s="208"/>
      <c r="H18" s="208"/>
      <c r="I18" s="208"/>
      <c r="O18" s="39"/>
      <c r="P18" s="39"/>
      <c r="Q18" s="39"/>
      <c r="T18" s="31"/>
      <c r="AC18" s="31"/>
      <c r="AD18" s="31"/>
      <c r="AE18" s="214"/>
      <c r="AG18" s="31"/>
      <c r="AH18" s="31"/>
      <c r="AK18" s="219"/>
      <c r="BA18" s="31"/>
      <c r="BB18" s="31"/>
      <c r="BD18" s="31"/>
      <c r="BO18" s="405">
        <v>105</v>
      </c>
    </row>
    <row r="19" spans="3:80" ht="18" customHeight="1">
      <c r="C19" s="2"/>
      <c r="D19" s="68"/>
      <c r="E19" s="68"/>
      <c r="F19" s="90"/>
      <c r="G19" s="90"/>
      <c r="H19" s="68"/>
      <c r="I19" s="68"/>
      <c r="O19" s="39"/>
      <c r="P19" s="39"/>
      <c r="Q19" s="39"/>
      <c r="S19" s="31"/>
      <c r="AE19" s="31"/>
      <c r="AF19" s="31"/>
      <c r="AG19" s="31"/>
      <c r="AH19" s="31"/>
      <c r="AI19" s="31"/>
      <c r="AW19" s="283" t="s">
        <v>119</v>
      </c>
      <c r="AZ19" s="31"/>
      <c r="BA19" s="31"/>
      <c r="BB19" s="31"/>
      <c r="BC19" s="31"/>
      <c r="BD19" s="31"/>
      <c r="BE19" s="31"/>
      <c r="BF19" s="31"/>
      <c r="BG19" s="31"/>
      <c r="BO19" s="31"/>
      <c r="BY19" s="283" t="s">
        <v>119</v>
      </c>
      <c r="BZ19" s="198"/>
      <c r="CA19" s="35"/>
      <c r="CB19" s="104"/>
    </row>
    <row r="20" spans="3:72" ht="18" customHeight="1">
      <c r="C20" s="2"/>
      <c r="D20" s="12"/>
      <c r="E20" s="205"/>
      <c r="F20" s="61"/>
      <c r="G20" s="61"/>
      <c r="H20" s="12"/>
      <c r="I20" s="205"/>
      <c r="X20" s="218"/>
      <c r="AA20" s="32"/>
      <c r="AC20" s="337"/>
      <c r="AD20" s="37"/>
      <c r="AF20" s="31"/>
      <c r="AH20" s="31"/>
      <c r="AK20" s="31"/>
      <c r="AL20" s="31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T20" s="31"/>
    </row>
    <row r="21" spans="1:89" ht="18" customHeight="1">
      <c r="A21" s="39"/>
      <c r="D21" s="203"/>
      <c r="E21" s="206"/>
      <c r="F21" s="61"/>
      <c r="G21" s="61"/>
      <c r="H21" s="203"/>
      <c r="I21" s="206"/>
      <c r="P21" s="31"/>
      <c r="S21" s="31"/>
      <c r="U21" s="31"/>
      <c r="X21" s="31"/>
      <c r="AA21" s="32"/>
      <c r="AD21" s="31"/>
      <c r="AF21" s="31"/>
      <c r="AG21" s="31"/>
      <c r="AL21" s="31"/>
      <c r="AT21" s="31"/>
      <c r="AZ21" s="31"/>
      <c r="BA21" s="31"/>
      <c r="BB21" s="31"/>
      <c r="BC21" s="31"/>
      <c r="BE21" s="31"/>
      <c r="BF21" s="31"/>
      <c r="BH21" s="31"/>
      <c r="BO21" s="275" t="s">
        <v>64</v>
      </c>
      <c r="BT21" s="31"/>
      <c r="BU21" s="101"/>
      <c r="CK21" s="39"/>
    </row>
    <row r="22" spans="1:78" ht="18" customHeight="1">
      <c r="A22" s="39"/>
      <c r="D22" s="204"/>
      <c r="E22" s="207"/>
      <c r="F22" s="61"/>
      <c r="G22" s="61"/>
      <c r="H22" s="204"/>
      <c r="I22" s="207"/>
      <c r="N22" s="31"/>
      <c r="P22" s="31"/>
      <c r="V22" s="31"/>
      <c r="AA22" s="275"/>
      <c r="AC22" s="278"/>
      <c r="AD22" s="37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31"/>
      <c r="BT22" s="31"/>
      <c r="BU22" s="31"/>
      <c r="BZ22" s="346" t="s">
        <v>120</v>
      </c>
    </row>
    <row r="23" spans="17:89" ht="18" customHeight="1">
      <c r="Q23" s="191" t="s">
        <v>79</v>
      </c>
      <c r="Z23" s="37"/>
      <c r="AA23" s="34"/>
      <c r="AC23" s="39"/>
      <c r="AD23" s="31"/>
      <c r="AE23" s="31"/>
      <c r="AF23" s="31"/>
      <c r="AG23" s="37"/>
      <c r="AH23" s="31"/>
      <c r="AI23" s="31"/>
      <c r="AJ23" s="31"/>
      <c r="AK23" s="31"/>
      <c r="AL23" s="31"/>
      <c r="AY23" s="37"/>
      <c r="AZ23" s="31"/>
      <c r="BA23" s="37"/>
      <c r="BB23" s="31"/>
      <c r="BC23" s="37"/>
      <c r="BD23" s="31"/>
      <c r="BE23" s="31"/>
      <c r="BF23" s="31"/>
      <c r="BJ23" s="197"/>
      <c r="BW23" s="31"/>
      <c r="BY23" s="32"/>
      <c r="BZ23" s="33" t="s">
        <v>121</v>
      </c>
      <c r="CK23" s="39"/>
    </row>
    <row r="24" spans="1:83" ht="18" customHeight="1">
      <c r="A24" s="39"/>
      <c r="F24" s="61"/>
      <c r="G24" s="61"/>
      <c r="H24" s="61"/>
      <c r="I24" s="61"/>
      <c r="R24" s="31"/>
      <c r="S24" s="31"/>
      <c r="Z24" s="31"/>
      <c r="AA24" s="34"/>
      <c r="AC24" s="39"/>
      <c r="AD24" s="31"/>
      <c r="AE24" s="31"/>
      <c r="AF24" s="31"/>
      <c r="AG24" s="31"/>
      <c r="AH24" s="31"/>
      <c r="AI24" s="31"/>
      <c r="AJ24" s="31"/>
      <c r="AK24" s="31"/>
      <c r="AL24" s="31"/>
      <c r="AY24" s="31"/>
      <c r="AZ24" s="31"/>
      <c r="BA24" s="31"/>
      <c r="BB24" s="31"/>
      <c r="BC24" s="31"/>
      <c r="BD24" s="31"/>
      <c r="BE24" s="31"/>
      <c r="BF24" s="31"/>
      <c r="BU24" s="37">
        <v>9</v>
      </c>
      <c r="CE24" s="280"/>
    </row>
    <row r="25" spans="14:77" ht="18" customHeight="1">
      <c r="N25" s="31"/>
      <c r="U25" s="17"/>
      <c r="W25" s="278"/>
      <c r="AA25" s="278"/>
      <c r="AD25" s="31"/>
      <c r="AE25" s="31"/>
      <c r="AF25" s="31"/>
      <c r="AG25" s="31"/>
      <c r="AH25" s="31"/>
      <c r="AI25" s="31"/>
      <c r="AJ25" s="31"/>
      <c r="AK25" s="214"/>
      <c r="AL25" s="31"/>
      <c r="AW25" s="32"/>
      <c r="AX25" s="31"/>
      <c r="AZ25" s="31"/>
      <c r="BA25" s="31"/>
      <c r="BB25" s="31"/>
      <c r="BC25" s="31"/>
      <c r="BD25" s="31"/>
      <c r="BE25" s="31"/>
      <c r="BF25" s="31"/>
      <c r="BG25" s="31"/>
      <c r="BN25" s="31"/>
      <c r="BP25" s="31"/>
      <c r="BQ25" s="31"/>
      <c r="BS25" s="275"/>
      <c r="BU25" s="31"/>
      <c r="BV25" s="31"/>
      <c r="BX25" s="31"/>
      <c r="BY25" s="277"/>
    </row>
    <row r="26" spans="5:87" ht="18" customHeight="1">
      <c r="E26" s="276"/>
      <c r="K26" s="17"/>
      <c r="O26" s="31"/>
      <c r="S26" s="278" t="s">
        <v>70</v>
      </c>
      <c r="X26" s="37"/>
      <c r="AA26" s="34"/>
      <c r="AD26" s="31"/>
      <c r="AE26" s="31"/>
      <c r="AF26" s="31"/>
      <c r="AG26" s="31"/>
      <c r="AH26" s="31"/>
      <c r="AI26" s="31"/>
      <c r="AJ26" s="31"/>
      <c r="AK26" s="31"/>
      <c r="AL26" s="31"/>
      <c r="AY26" s="217"/>
      <c r="AZ26" s="31"/>
      <c r="BA26" s="31"/>
      <c r="BB26" s="31"/>
      <c r="BD26" s="31"/>
      <c r="BE26" s="31"/>
      <c r="BF26" s="31"/>
      <c r="BG26" s="338"/>
      <c r="BK26" s="197"/>
      <c r="BQ26" s="37"/>
      <c r="BX26" s="37"/>
      <c r="CC26" s="274" t="s">
        <v>96</v>
      </c>
      <c r="CI26" s="36" t="s">
        <v>93</v>
      </c>
    </row>
    <row r="27" spans="12:79" ht="18" customHeight="1">
      <c r="L27" s="37">
        <v>1</v>
      </c>
      <c r="N27" s="31"/>
      <c r="T27" s="31"/>
      <c r="X27" s="31"/>
      <c r="AA27" s="32"/>
      <c r="AD27" s="31"/>
      <c r="AL27" s="31"/>
      <c r="AN27" s="31"/>
      <c r="AZ27" s="31"/>
      <c r="BA27" s="31"/>
      <c r="BB27" s="31"/>
      <c r="BC27" s="31"/>
      <c r="BD27" s="31"/>
      <c r="BE27" s="31"/>
      <c r="BF27" s="31"/>
      <c r="BG27" s="339"/>
      <c r="BI27" s="31"/>
      <c r="BJ27" s="32"/>
      <c r="BQ27" s="197" t="s">
        <v>85</v>
      </c>
      <c r="BU27" s="31"/>
      <c r="BX27" s="37">
        <v>10</v>
      </c>
      <c r="BZ27" s="37"/>
      <c r="CA27" s="37">
        <v>12</v>
      </c>
    </row>
    <row r="28" spans="2:88" ht="18" customHeight="1">
      <c r="B28" s="39"/>
      <c r="J28" s="31"/>
      <c r="L28" s="31"/>
      <c r="O28" s="31"/>
      <c r="V28" s="31"/>
      <c r="X28" s="278"/>
      <c r="AL28" s="31"/>
      <c r="AP28" s="31"/>
      <c r="AW28" s="32"/>
      <c r="AY28" s="34"/>
      <c r="AZ28" s="32"/>
      <c r="BA28" s="32"/>
      <c r="BB28" s="32"/>
      <c r="BC28" s="34"/>
      <c r="BD28" s="32"/>
      <c r="BE28" s="32"/>
      <c r="BF28" s="352"/>
      <c r="BG28" s="32"/>
      <c r="BJ28" s="31"/>
      <c r="BL28" s="31"/>
      <c r="BO28" s="31"/>
      <c r="BQ28" s="38"/>
      <c r="BR28" s="32"/>
      <c r="BS28" s="274"/>
      <c r="BX28" s="31"/>
      <c r="BY28" s="277"/>
      <c r="BZ28" s="31"/>
      <c r="CA28" s="31"/>
      <c r="CJ28" s="39"/>
    </row>
    <row r="29" spans="5:73" ht="18" customHeight="1">
      <c r="E29" s="276"/>
      <c r="K29" s="31"/>
      <c r="O29" s="37">
        <v>2</v>
      </c>
      <c r="S29" s="37"/>
      <c r="T29" s="31"/>
      <c r="U29" s="214" t="s">
        <v>89</v>
      </c>
      <c r="Z29" s="193"/>
      <c r="AB29" s="214"/>
      <c r="AL29" s="31"/>
      <c r="AS29" s="191" t="s">
        <v>71</v>
      </c>
      <c r="AY29" s="34"/>
      <c r="AZ29" s="32"/>
      <c r="BA29" s="32"/>
      <c r="BB29" s="32"/>
      <c r="BC29" s="34"/>
      <c r="BD29" s="32"/>
      <c r="BE29" s="32"/>
      <c r="BF29" s="32"/>
      <c r="BG29" s="32"/>
      <c r="BR29" s="31"/>
      <c r="BU29" s="37"/>
    </row>
    <row r="30" spans="3:81" ht="18" customHeight="1">
      <c r="C30" s="40" t="s">
        <v>87</v>
      </c>
      <c r="I30" s="275" t="s">
        <v>72</v>
      </c>
      <c r="L30" s="37"/>
      <c r="Z30" s="193"/>
      <c r="AF30" s="31"/>
      <c r="AG30" s="31"/>
      <c r="AH30" s="31"/>
      <c r="AI30" s="31"/>
      <c r="AJ30" s="31"/>
      <c r="AK30" s="31"/>
      <c r="AL30" s="31"/>
      <c r="AM30" s="31"/>
      <c r="AN30" s="37">
        <v>4</v>
      </c>
      <c r="BA30" s="31"/>
      <c r="BB30" s="31"/>
      <c r="BC30" s="31"/>
      <c r="BD30" s="31"/>
      <c r="BF30" s="31"/>
      <c r="BG30" s="31"/>
      <c r="BI30" s="31"/>
      <c r="BJ30" s="32"/>
      <c r="BN30" s="31"/>
      <c r="BP30" s="31"/>
      <c r="BQ30" s="197" t="s">
        <v>83</v>
      </c>
      <c r="BR30" s="31"/>
      <c r="CC30" s="32"/>
    </row>
    <row r="31" spans="2:84" ht="18" customHeight="1">
      <c r="B31" s="39"/>
      <c r="J31" s="31"/>
      <c r="L31" s="275"/>
      <c r="T31" s="31"/>
      <c r="U31" s="274"/>
      <c r="X31" s="278"/>
      <c r="Z31" s="278"/>
      <c r="AA31" s="31"/>
      <c r="AD31" s="31"/>
      <c r="AE31" s="32"/>
      <c r="AG31" s="31"/>
      <c r="AH31" s="31"/>
      <c r="AI31" s="191"/>
      <c r="AJ31" s="31"/>
      <c r="AN31" s="31"/>
      <c r="AV31" s="31"/>
      <c r="AW31" s="32"/>
      <c r="BJ31" s="31"/>
      <c r="BL31" s="31"/>
      <c r="BO31" s="31"/>
      <c r="BP31" s="31"/>
      <c r="BQ31" s="37"/>
      <c r="BR31" s="37"/>
      <c r="BT31" s="37"/>
      <c r="BU31" s="31"/>
      <c r="BW31" s="274"/>
      <c r="BX31" s="31"/>
      <c r="CB31" s="2"/>
      <c r="CC31" s="31"/>
      <c r="CD31" s="2"/>
      <c r="CE31" s="280"/>
      <c r="CF31" s="2"/>
    </row>
    <row r="32" spans="9:84" ht="18" customHeight="1">
      <c r="I32" s="193"/>
      <c r="T32" s="37">
        <v>3</v>
      </c>
      <c r="AE32" s="31"/>
      <c r="AF32" s="31"/>
      <c r="AG32" s="31"/>
      <c r="AH32" s="31"/>
      <c r="AI32" s="31"/>
      <c r="AJ32" s="31"/>
      <c r="AK32" s="31"/>
      <c r="AM32" s="193"/>
      <c r="AN32" s="37"/>
      <c r="AU32" s="191" t="s">
        <v>90</v>
      </c>
      <c r="BF32" s="217"/>
      <c r="BU32" s="37">
        <v>8</v>
      </c>
      <c r="BX32" s="37">
        <v>11</v>
      </c>
      <c r="BY32" s="104"/>
      <c r="CB32" s="208"/>
      <c r="CD32" s="31"/>
      <c r="CE32" s="283"/>
      <c r="CF32" s="208"/>
    </row>
    <row r="33" spans="3:84" ht="18" customHeight="1">
      <c r="C33" s="40" t="s">
        <v>88</v>
      </c>
      <c r="I33" s="275" t="s">
        <v>91</v>
      </c>
      <c r="T33" s="31"/>
      <c r="X33" s="31"/>
      <c r="AC33" s="31"/>
      <c r="AD33" s="31"/>
      <c r="AE33" s="31"/>
      <c r="AF33" s="31"/>
      <c r="AG33" s="31"/>
      <c r="AH33" s="31"/>
      <c r="AJ33" s="31"/>
      <c r="AK33" s="31"/>
      <c r="AN33" s="275" t="s">
        <v>73</v>
      </c>
      <c r="AR33" s="31"/>
      <c r="AT33" s="31"/>
      <c r="BB33" s="31"/>
      <c r="BC33" s="31"/>
      <c r="BD33" s="31"/>
      <c r="BE33" s="31"/>
      <c r="BO33" s="217" t="s">
        <v>122</v>
      </c>
      <c r="BR33" s="31"/>
      <c r="BW33" s="31"/>
      <c r="BZ33" s="274"/>
      <c r="CA33" s="345"/>
      <c r="CB33" s="68"/>
      <c r="CC33" s="101"/>
      <c r="CD33" s="101"/>
      <c r="CE33" s="90"/>
      <c r="CF33" s="68"/>
    </row>
    <row r="34" spans="20:84" ht="18" customHeight="1">
      <c r="T34" s="37"/>
      <c r="X34" s="37"/>
      <c r="AA34" s="277"/>
      <c r="AD34" s="31"/>
      <c r="AE34" s="192"/>
      <c r="AF34" s="31"/>
      <c r="AG34" s="31"/>
      <c r="AJ34" s="31"/>
      <c r="AM34" s="31"/>
      <c r="AU34" s="31"/>
      <c r="AW34" s="32"/>
      <c r="AX34" s="31"/>
      <c r="BB34" s="31"/>
      <c r="BI34" s="31"/>
      <c r="BK34" s="31"/>
      <c r="BN34" s="279"/>
      <c r="BR34" s="101"/>
      <c r="BW34" s="101"/>
      <c r="CA34" s="345"/>
      <c r="CB34" s="12"/>
      <c r="CD34" s="61"/>
      <c r="CE34" s="61"/>
      <c r="CF34" s="31"/>
    </row>
    <row r="35" spans="24:89" ht="18" customHeight="1">
      <c r="X35" s="37"/>
      <c r="AD35" s="31"/>
      <c r="AK35" s="213">
        <v>57.925</v>
      </c>
      <c r="AL35" s="31"/>
      <c r="AU35" s="37">
        <v>5</v>
      </c>
      <c r="AY35" s="217"/>
      <c r="AZ35" s="31"/>
      <c r="BA35" s="31"/>
      <c r="BB35" s="37">
        <v>6</v>
      </c>
      <c r="BD35" s="104" t="s">
        <v>123</v>
      </c>
      <c r="BE35" s="31"/>
      <c r="BF35" s="31"/>
      <c r="BG35" s="38"/>
      <c r="BM35" s="37"/>
      <c r="BR35" s="104" t="s">
        <v>124</v>
      </c>
      <c r="BS35" s="197"/>
      <c r="CA35" s="345"/>
      <c r="CB35" s="203"/>
      <c r="CC35" s="206"/>
      <c r="CD35" s="61"/>
      <c r="CE35" s="61"/>
      <c r="CF35" s="203"/>
      <c r="CG35" s="206"/>
      <c r="CK35" s="32"/>
    </row>
    <row r="36" spans="22:85" ht="18" customHeight="1">
      <c r="V36" s="31"/>
      <c r="X36" s="31"/>
      <c r="Y36" s="31"/>
      <c r="Z36" s="2"/>
      <c r="AA36" s="31"/>
      <c r="AE36" s="31"/>
      <c r="AF36" s="31"/>
      <c r="AI36" s="31"/>
      <c r="AP36" s="277" t="s">
        <v>92</v>
      </c>
      <c r="AQ36" s="17" t="s">
        <v>125</v>
      </c>
      <c r="BC36" s="197" t="s">
        <v>82</v>
      </c>
      <c r="BO36" s="277" t="s">
        <v>95</v>
      </c>
      <c r="CB36" s="12"/>
      <c r="CC36" s="205"/>
      <c r="CD36" s="61"/>
      <c r="CE36" s="61"/>
      <c r="CF36" s="12"/>
      <c r="CG36" s="205"/>
    </row>
    <row r="37" spans="26:85" ht="18" customHeight="1">
      <c r="Z37" s="101"/>
      <c r="AA37" s="37"/>
      <c r="AD37" s="31"/>
      <c r="AE37" s="193"/>
      <c r="AN37" s="31"/>
      <c r="BK37" s="101"/>
      <c r="BQ37" s="274"/>
      <c r="BU37" s="193" t="s">
        <v>126</v>
      </c>
      <c r="CB37" s="204"/>
      <c r="CC37" s="207"/>
      <c r="CD37" s="61"/>
      <c r="CE37" s="61"/>
      <c r="CF37" s="204"/>
      <c r="CG37" s="207"/>
    </row>
    <row r="38" spans="40:85" ht="18" customHeight="1">
      <c r="AN38" s="101"/>
      <c r="BN38" s="283"/>
      <c r="CB38" s="61"/>
      <c r="CC38" s="61"/>
      <c r="CD38" s="61"/>
      <c r="CE38" s="61"/>
      <c r="CF38" s="61"/>
      <c r="CG38" s="61"/>
    </row>
    <row r="39" spans="28:72" ht="18" customHeight="1">
      <c r="AB39" s="101"/>
      <c r="AS39" s="213"/>
      <c r="AZ39" s="104" t="s">
        <v>127</v>
      </c>
      <c r="BA39" s="31"/>
      <c r="BC39" s="31"/>
      <c r="BI39" s="101"/>
      <c r="BT39" s="274" t="s">
        <v>81</v>
      </c>
    </row>
    <row r="40" spans="35:65" ht="18" customHeight="1">
      <c r="AI40">
        <v>0</v>
      </c>
      <c r="AO40" s="213"/>
      <c r="AS40" s="283" t="s">
        <v>128</v>
      </c>
      <c r="BC40" s="101"/>
      <c r="BD40" s="17"/>
      <c r="BM40" s="31"/>
    </row>
    <row r="41" spans="43:64" ht="18" customHeight="1">
      <c r="AQ41" s="101"/>
      <c r="AS41" s="213"/>
      <c r="BB41" s="31"/>
      <c r="BL41" s="213">
        <v>57.589</v>
      </c>
    </row>
    <row r="42" spans="2:54" ht="18" customHeight="1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BB42" s="101"/>
    </row>
    <row r="43" spans="13:45" ht="18" customHeight="1"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Z43" s="31"/>
      <c r="AA43" s="31"/>
      <c r="AN43" s="101"/>
      <c r="AR43" s="101"/>
      <c r="AS43" s="105" t="s">
        <v>129</v>
      </c>
    </row>
    <row r="44" spans="13:77" ht="18" customHeight="1"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AC44" s="31"/>
      <c r="AE44" s="200"/>
      <c r="AS44" s="86" t="s">
        <v>130</v>
      </c>
      <c r="BE44" s="41"/>
      <c r="BX44" s="262"/>
      <c r="BY44" s="262"/>
    </row>
    <row r="45" spans="13:77" ht="18" customHeight="1" thickBot="1">
      <c r="M45" s="262"/>
      <c r="N45" s="262"/>
      <c r="O45" s="68"/>
      <c r="P45" s="68"/>
      <c r="Q45" s="68"/>
      <c r="R45" s="68"/>
      <c r="S45" s="12"/>
      <c r="T45" s="12"/>
      <c r="U45" s="68"/>
      <c r="V45" s="68"/>
      <c r="W45" s="12"/>
      <c r="X45" s="12"/>
      <c r="AN45" s="2"/>
      <c r="AS45" s="86" t="s">
        <v>131</v>
      </c>
      <c r="BN45" s="68"/>
      <c r="BO45" s="68"/>
      <c r="BX45" s="262"/>
      <c r="BY45" s="262"/>
    </row>
    <row r="46" spans="2:88" ht="18" customHeight="1" thickBot="1">
      <c r="B46" s="210" t="s">
        <v>19</v>
      </c>
      <c r="C46" s="211" t="s">
        <v>132</v>
      </c>
      <c r="D46" s="211" t="s">
        <v>133</v>
      </c>
      <c r="E46" s="211" t="s">
        <v>134</v>
      </c>
      <c r="F46" s="317" t="s">
        <v>135</v>
      </c>
      <c r="G46" s="318"/>
      <c r="H46" s="211" t="s">
        <v>19</v>
      </c>
      <c r="I46" s="211" t="s">
        <v>132</v>
      </c>
      <c r="J46" s="211" t="s">
        <v>133</v>
      </c>
      <c r="K46" s="211" t="s">
        <v>134</v>
      </c>
      <c r="L46" s="325" t="s">
        <v>135</v>
      </c>
      <c r="M46" s="68"/>
      <c r="N46" s="282"/>
      <c r="O46" s="61"/>
      <c r="P46" s="61"/>
      <c r="Q46" s="61"/>
      <c r="R46" s="61"/>
      <c r="S46" s="68"/>
      <c r="T46" s="61"/>
      <c r="U46" s="61"/>
      <c r="V46" s="61"/>
      <c r="W46" s="61"/>
      <c r="X46" s="61"/>
      <c r="Z46" s="31"/>
      <c r="AA46" s="31"/>
      <c r="AL46" s="199"/>
      <c r="AN46" s="2"/>
      <c r="AS46" s="86"/>
      <c r="AX46" s="2"/>
      <c r="AZ46" s="262"/>
      <c r="BA46" s="262"/>
      <c r="BB46" s="262"/>
      <c r="BC46" s="262"/>
      <c r="BD46" s="262"/>
      <c r="BE46" s="262"/>
      <c r="BF46" s="262"/>
      <c r="BN46" s="269"/>
      <c r="BO46" s="269"/>
      <c r="BX46" s="68"/>
      <c r="BY46" s="282"/>
      <c r="BZ46" s="210" t="s">
        <v>19</v>
      </c>
      <c r="CA46" s="211" t="s">
        <v>132</v>
      </c>
      <c r="CB46" s="211" t="s">
        <v>133</v>
      </c>
      <c r="CC46" s="211" t="s">
        <v>134</v>
      </c>
      <c r="CD46" s="291" t="s">
        <v>135</v>
      </c>
      <c r="CE46" s="318"/>
      <c r="CF46" s="211" t="s">
        <v>19</v>
      </c>
      <c r="CG46" s="211" t="s">
        <v>132</v>
      </c>
      <c r="CH46" s="211" t="s">
        <v>133</v>
      </c>
      <c r="CI46" s="211" t="s">
        <v>134</v>
      </c>
      <c r="CJ46" s="212" t="s">
        <v>135</v>
      </c>
    </row>
    <row r="47" spans="2:88" ht="21" customHeight="1" thickTop="1">
      <c r="B47" s="42"/>
      <c r="C47" s="6"/>
      <c r="D47" s="6"/>
      <c r="E47" s="6"/>
      <c r="F47" s="6"/>
      <c r="G47" s="5" t="s">
        <v>52</v>
      </c>
      <c r="H47" s="6"/>
      <c r="I47" s="6"/>
      <c r="J47" s="6"/>
      <c r="K47" s="6"/>
      <c r="L47" s="7"/>
      <c r="M47" s="12"/>
      <c r="N47" s="12"/>
      <c r="O47" s="12"/>
      <c r="P47" s="262"/>
      <c r="Q47" s="262"/>
      <c r="R47" s="262"/>
      <c r="S47" s="262"/>
      <c r="T47" s="262"/>
      <c r="U47" s="262"/>
      <c r="V47" s="262"/>
      <c r="W47" s="262"/>
      <c r="X47" s="262"/>
      <c r="AC47" s="31"/>
      <c r="AZ47" s="262"/>
      <c r="BA47" s="262"/>
      <c r="BB47" s="262"/>
      <c r="BC47" s="262"/>
      <c r="BD47" s="262"/>
      <c r="BE47" s="262"/>
      <c r="BF47" s="262"/>
      <c r="BN47" s="12"/>
      <c r="BO47" s="12"/>
      <c r="BP47" s="262"/>
      <c r="BQ47" s="262"/>
      <c r="BR47" s="262"/>
      <c r="BS47" s="262"/>
      <c r="BT47" s="262"/>
      <c r="BU47" s="262"/>
      <c r="BV47" s="262"/>
      <c r="BX47" s="61"/>
      <c r="BY47" s="61"/>
      <c r="BZ47" s="8"/>
      <c r="CA47" s="6"/>
      <c r="CB47" s="6"/>
      <c r="CC47" s="6"/>
      <c r="CD47" s="6"/>
      <c r="CE47" s="5" t="s">
        <v>52</v>
      </c>
      <c r="CF47" s="6"/>
      <c r="CG47" s="6"/>
      <c r="CH47" s="6"/>
      <c r="CI47" s="6"/>
      <c r="CJ47" s="327"/>
    </row>
    <row r="48" spans="2:88" ht="21" customHeight="1" thickBot="1">
      <c r="B48" s="43"/>
      <c r="C48" s="44"/>
      <c r="D48" s="44"/>
      <c r="E48" s="44"/>
      <c r="F48" s="12"/>
      <c r="G48" s="319"/>
      <c r="H48" s="44"/>
      <c r="I48" s="44"/>
      <c r="J48" s="44"/>
      <c r="K48" s="44"/>
      <c r="L48" s="326"/>
      <c r="M48" s="12"/>
      <c r="N48" s="12"/>
      <c r="O48" s="263"/>
      <c r="P48" s="262"/>
      <c r="Q48" s="262"/>
      <c r="R48" s="262"/>
      <c r="S48" s="262"/>
      <c r="T48" s="262"/>
      <c r="U48" s="262"/>
      <c r="V48" s="262"/>
      <c r="W48" s="262"/>
      <c r="X48" s="262"/>
      <c r="AZ48" s="262"/>
      <c r="BA48" s="262"/>
      <c r="BB48" s="262"/>
      <c r="BC48" s="262"/>
      <c r="BD48" s="262"/>
      <c r="BE48" s="262"/>
      <c r="BF48" s="262"/>
      <c r="BN48" s="265"/>
      <c r="BO48" s="264"/>
      <c r="BP48" s="262"/>
      <c r="BQ48" s="262"/>
      <c r="BR48" s="262"/>
      <c r="BS48" s="262"/>
      <c r="BT48" s="262"/>
      <c r="BU48" s="262"/>
      <c r="BV48" s="262"/>
      <c r="BX48" s="12"/>
      <c r="BY48" s="12"/>
      <c r="BZ48" s="79"/>
      <c r="CA48" s="49"/>
      <c r="CB48" s="272"/>
      <c r="CC48" s="273"/>
      <c r="CD48" s="320"/>
      <c r="CE48" s="319"/>
      <c r="CF48" s="50"/>
      <c r="CG48" s="47"/>
      <c r="CH48" s="48"/>
      <c r="CI48" s="49"/>
      <c r="CJ48" s="326"/>
    </row>
    <row r="49" spans="2:88" ht="21" customHeight="1" thickBot="1">
      <c r="B49" s="46" t="s">
        <v>24</v>
      </c>
      <c r="C49" s="47">
        <v>58.241</v>
      </c>
      <c r="D49" s="48">
        <v>-51</v>
      </c>
      <c r="E49" s="49">
        <f>C49+D49*0.001</f>
        <v>58.19</v>
      </c>
      <c r="F49" s="16" t="s">
        <v>136</v>
      </c>
      <c r="G49" s="190"/>
      <c r="H49" s="406" t="s">
        <v>28</v>
      </c>
      <c r="I49" s="28">
        <v>58.208</v>
      </c>
      <c r="J49" s="48">
        <v>-51</v>
      </c>
      <c r="K49" s="49">
        <f>I49+J49*0.001</f>
        <v>58.157</v>
      </c>
      <c r="L49" s="26" t="s">
        <v>136</v>
      </c>
      <c r="M49" s="264"/>
      <c r="N49" s="12"/>
      <c r="O49" s="266"/>
      <c r="P49" s="262"/>
      <c r="Q49" s="262"/>
      <c r="R49" s="262"/>
      <c r="S49" s="262"/>
      <c r="T49" s="262"/>
      <c r="U49" s="262"/>
      <c r="V49" s="262"/>
      <c r="W49" s="262"/>
      <c r="X49" s="262"/>
      <c r="AN49" s="290" t="s">
        <v>19</v>
      </c>
      <c r="AO49" s="271" t="s">
        <v>132</v>
      </c>
      <c r="AP49" s="291" t="s">
        <v>133</v>
      </c>
      <c r="AQ49" s="211" t="s">
        <v>134</v>
      </c>
      <c r="AR49" s="401" t="s">
        <v>135</v>
      </c>
      <c r="AS49" s="292"/>
      <c r="AT49" s="293"/>
      <c r="AU49" s="293" t="s">
        <v>137</v>
      </c>
      <c r="AV49" s="293"/>
      <c r="AW49" s="293"/>
      <c r="AX49" s="294"/>
      <c r="AZ49" s="269"/>
      <c r="BA49" s="269"/>
      <c r="BB49" s="269"/>
      <c r="BC49" s="270"/>
      <c r="BD49" s="269"/>
      <c r="BE49" s="269"/>
      <c r="BF49" s="269"/>
      <c r="BN49" s="12"/>
      <c r="BO49" s="12"/>
      <c r="BP49" s="262"/>
      <c r="BQ49" s="262"/>
      <c r="BR49" s="262"/>
      <c r="BS49" s="262"/>
      <c r="BT49" s="262"/>
      <c r="BU49" s="262"/>
      <c r="BV49" s="262"/>
      <c r="BX49" s="265"/>
      <c r="BY49" s="264"/>
      <c r="BZ49" s="79" t="s">
        <v>138</v>
      </c>
      <c r="CA49" s="49">
        <v>0.079</v>
      </c>
      <c r="CB49" s="48">
        <v>-37</v>
      </c>
      <c r="CC49" s="336">
        <f>CA49+CB49*0.001</f>
        <v>0.042</v>
      </c>
      <c r="CD49" s="80" t="s">
        <v>136</v>
      </c>
      <c r="CE49" s="190"/>
      <c r="CF49" s="406" t="s">
        <v>139</v>
      </c>
      <c r="CG49" s="28">
        <v>57.439</v>
      </c>
      <c r="CH49" s="48">
        <v>51</v>
      </c>
      <c r="CI49" s="49">
        <f>CG49+CH49*0.001</f>
        <v>57.49</v>
      </c>
      <c r="CJ49" s="26" t="s">
        <v>136</v>
      </c>
    </row>
    <row r="50" spans="2:88" ht="21" customHeight="1" thickTop="1">
      <c r="B50" s="46"/>
      <c r="C50" s="47"/>
      <c r="D50" s="48"/>
      <c r="E50" s="49"/>
      <c r="F50" s="16"/>
      <c r="G50" s="190"/>
      <c r="H50" s="321"/>
      <c r="I50" s="28"/>
      <c r="J50" s="48"/>
      <c r="K50" s="49"/>
      <c r="L50" s="26"/>
      <c r="M50" s="264"/>
      <c r="N50" s="12"/>
      <c r="O50" s="266"/>
      <c r="P50" s="269"/>
      <c r="Q50" s="269"/>
      <c r="R50" s="269"/>
      <c r="S50" s="270"/>
      <c r="T50" s="269"/>
      <c r="U50" s="269"/>
      <c r="V50" s="269"/>
      <c r="W50" s="12"/>
      <c r="X50" s="262"/>
      <c r="AN50" s="295"/>
      <c r="AO50" s="296"/>
      <c r="AP50" s="296"/>
      <c r="AQ50" s="296"/>
      <c r="AR50" s="297"/>
      <c r="AS50" s="297" t="s">
        <v>140</v>
      </c>
      <c r="AT50" s="296"/>
      <c r="AU50" s="296"/>
      <c r="AV50" s="296"/>
      <c r="AW50" s="296"/>
      <c r="AX50" s="298"/>
      <c r="AZ50" s="269"/>
      <c r="BA50" s="68"/>
      <c r="BB50" s="269"/>
      <c r="BC50" s="68"/>
      <c r="BD50" s="269"/>
      <c r="BE50" s="68"/>
      <c r="BF50" s="269"/>
      <c r="BN50" s="267"/>
      <c r="BO50" s="266"/>
      <c r="BP50" s="269"/>
      <c r="BQ50" s="269"/>
      <c r="BR50" s="269"/>
      <c r="BS50" s="270"/>
      <c r="BT50" s="269"/>
      <c r="BU50" s="269"/>
      <c r="BV50" s="269"/>
      <c r="BX50" s="265"/>
      <c r="BY50" s="264"/>
      <c r="BZ50" s="79" t="s">
        <v>74</v>
      </c>
      <c r="CA50" s="49">
        <f>57.474+CA49</f>
        <v>57.553</v>
      </c>
      <c r="CB50" s="48">
        <v>-37</v>
      </c>
      <c r="CC50" s="336">
        <f>CA50+CB50*0.001</f>
        <v>57.516</v>
      </c>
      <c r="CD50" s="80" t="s">
        <v>136</v>
      </c>
      <c r="CE50" s="45"/>
      <c r="CF50" s="328"/>
      <c r="CG50" s="49"/>
      <c r="CH50" s="272"/>
      <c r="CI50" s="273"/>
      <c r="CJ50" s="326"/>
    </row>
    <row r="51" spans="2:88" ht="21" customHeight="1">
      <c r="B51" s="46" t="s">
        <v>37</v>
      </c>
      <c r="C51" s="47">
        <v>58.137</v>
      </c>
      <c r="D51" s="48">
        <v>51</v>
      </c>
      <c r="E51" s="49">
        <f>C51+D51*0.001</f>
        <v>58.188</v>
      </c>
      <c r="F51" s="16" t="s">
        <v>136</v>
      </c>
      <c r="G51" s="190"/>
      <c r="H51" s="406" t="s">
        <v>40</v>
      </c>
      <c r="I51" s="28">
        <v>57.886</v>
      </c>
      <c r="J51" s="48">
        <v>-51</v>
      </c>
      <c r="K51" s="49">
        <f>I51+J51*0.001</f>
        <v>57.835</v>
      </c>
      <c r="L51" s="26" t="s">
        <v>136</v>
      </c>
      <c r="M51" s="264"/>
      <c r="N51" s="12"/>
      <c r="O51" s="266"/>
      <c r="P51" s="269"/>
      <c r="Q51" s="68"/>
      <c r="R51" s="269"/>
      <c r="S51" s="68"/>
      <c r="T51" s="269"/>
      <c r="U51" s="68"/>
      <c r="V51" s="269"/>
      <c r="W51" s="12"/>
      <c r="X51" s="262"/>
      <c r="AN51" s="299"/>
      <c r="AO51" s="300"/>
      <c r="AP51" s="301"/>
      <c r="AQ51" s="302"/>
      <c r="AR51" s="402"/>
      <c r="AS51" s="303"/>
      <c r="AT51" s="304"/>
      <c r="AU51" s="2"/>
      <c r="AV51" s="304"/>
      <c r="AW51" s="2"/>
      <c r="AX51" s="256"/>
      <c r="AY51" s="12"/>
      <c r="AZ51" s="269"/>
      <c r="BA51" s="269"/>
      <c r="BB51" s="269"/>
      <c r="BC51" s="269"/>
      <c r="BD51" s="269"/>
      <c r="BE51" s="269"/>
      <c r="BF51" s="269"/>
      <c r="BN51" s="12"/>
      <c r="BO51" s="12"/>
      <c r="BP51" s="269"/>
      <c r="BQ51" s="68"/>
      <c r="BR51" s="269"/>
      <c r="BS51" s="68"/>
      <c r="BT51" s="269"/>
      <c r="BU51" s="68"/>
      <c r="BV51" s="269"/>
      <c r="BX51" s="265"/>
      <c r="BY51" s="264"/>
      <c r="BZ51" s="333"/>
      <c r="CA51" s="334"/>
      <c r="CB51" s="335"/>
      <c r="CC51" s="336"/>
      <c r="CD51" s="80"/>
      <c r="CE51" s="190"/>
      <c r="CF51" s="406" t="s">
        <v>141</v>
      </c>
      <c r="CG51" s="28">
        <v>57.439</v>
      </c>
      <c r="CH51" s="48">
        <v>51</v>
      </c>
      <c r="CI51" s="49">
        <f>CG51+CH51*0.001</f>
        <v>57.49</v>
      </c>
      <c r="CJ51" s="26" t="s">
        <v>136</v>
      </c>
    </row>
    <row r="52" spans="2:88" ht="21" customHeight="1">
      <c r="B52" s="46"/>
      <c r="C52" s="47"/>
      <c r="D52" s="48"/>
      <c r="E52" s="49">
        <f>C52+D52*0.001</f>
        <v>0</v>
      </c>
      <c r="F52" s="16"/>
      <c r="G52" s="190"/>
      <c r="H52" s="321"/>
      <c r="I52" s="28"/>
      <c r="J52" s="48"/>
      <c r="K52" s="49">
        <f>I52+J52*0.001</f>
        <v>0</v>
      </c>
      <c r="L52" s="26"/>
      <c r="M52" s="266"/>
      <c r="N52" s="12"/>
      <c r="O52" s="264"/>
      <c r="P52" s="269"/>
      <c r="Q52" s="269"/>
      <c r="R52" s="269"/>
      <c r="S52" s="269"/>
      <c r="T52" s="269"/>
      <c r="U52" s="269"/>
      <c r="V52" s="269"/>
      <c r="W52" s="262"/>
      <c r="X52" s="262"/>
      <c r="AN52" s="407" t="s">
        <v>142</v>
      </c>
      <c r="AO52" s="28">
        <v>57.71</v>
      </c>
      <c r="AP52" s="272">
        <v>42</v>
      </c>
      <c r="AQ52" s="273">
        <f>AO52+(AP52/1000)</f>
        <v>57.752</v>
      </c>
      <c r="AR52" s="320" t="s">
        <v>143</v>
      </c>
      <c r="AS52" s="305" t="s">
        <v>144</v>
      </c>
      <c r="AT52" s="306"/>
      <c r="AU52" s="2"/>
      <c r="AV52" s="306"/>
      <c r="AW52" s="2"/>
      <c r="AX52" s="256"/>
      <c r="AZ52" s="269"/>
      <c r="BA52" s="68"/>
      <c r="BB52" s="269"/>
      <c r="BC52" s="68"/>
      <c r="BD52" s="269"/>
      <c r="BE52" s="68"/>
      <c r="BF52" s="269"/>
      <c r="BN52" s="267"/>
      <c r="BO52" s="266"/>
      <c r="BP52" s="269"/>
      <c r="BQ52" s="269"/>
      <c r="BR52" s="269"/>
      <c r="BS52" s="269"/>
      <c r="BT52" s="269"/>
      <c r="BU52" s="269"/>
      <c r="BV52" s="269"/>
      <c r="BX52" s="265"/>
      <c r="BY52" s="264"/>
      <c r="BZ52" s="407" t="s">
        <v>145</v>
      </c>
      <c r="CA52" s="334">
        <v>57.47</v>
      </c>
      <c r="CB52" s="335">
        <v>51</v>
      </c>
      <c r="CC52" s="336">
        <f>CA52+CB52*0.001</f>
        <v>57.521</v>
      </c>
      <c r="CD52" s="80" t="s">
        <v>136</v>
      </c>
      <c r="CE52" s="190"/>
      <c r="CF52" s="50"/>
      <c r="CG52" s="47"/>
      <c r="CH52" s="48"/>
      <c r="CI52" s="49"/>
      <c r="CJ52" s="326"/>
    </row>
    <row r="53" spans="2:88" ht="21" customHeight="1">
      <c r="B53" s="46" t="s">
        <v>74</v>
      </c>
      <c r="C53" s="47">
        <f>C51-57.713</f>
        <v>0.4239999999999995</v>
      </c>
      <c r="D53" s="48">
        <v>51</v>
      </c>
      <c r="E53" s="49">
        <f>C53+D53*0.001</f>
        <v>0.4749999999999995</v>
      </c>
      <c r="F53" s="80" t="s">
        <v>136</v>
      </c>
      <c r="G53" s="45"/>
      <c r="H53" s="406" t="s">
        <v>146</v>
      </c>
      <c r="I53" s="28">
        <v>57.807</v>
      </c>
      <c r="J53" s="48">
        <v>51</v>
      </c>
      <c r="K53" s="49">
        <f>I53+J53*0.001</f>
        <v>57.858000000000004</v>
      </c>
      <c r="L53" s="26" t="s">
        <v>136</v>
      </c>
      <c r="M53" s="264"/>
      <c r="N53" s="12"/>
      <c r="O53" s="205"/>
      <c r="P53" s="269"/>
      <c r="Q53" s="68"/>
      <c r="R53" s="269"/>
      <c r="S53" s="68"/>
      <c r="T53" s="269"/>
      <c r="U53" s="68"/>
      <c r="V53" s="269"/>
      <c r="W53" s="262"/>
      <c r="X53" s="262"/>
      <c r="AD53" s="97"/>
      <c r="AE53" s="98"/>
      <c r="AN53" s="79" t="s">
        <v>123</v>
      </c>
      <c r="AO53" s="49">
        <v>57.705</v>
      </c>
      <c r="AP53" s="272"/>
      <c r="AQ53" s="273"/>
      <c r="AR53" s="320" t="s">
        <v>143</v>
      </c>
      <c r="AS53" s="305" t="s">
        <v>147</v>
      </c>
      <c r="AT53" s="306"/>
      <c r="AU53" s="2"/>
      <c r="AV53" s="306"/>
      <c r="AW53" s="2"/>
      <c r="AX53" s="307"/>
      <c r="AZ53" s="269"/>
      <c r="BA53" s="269"/>
      <c r="BB53" s="269"/>
      <c r="BC53" s="68"/>
      <c r="BD53" s="269"/>
      <c r="BE53" s="68"/>
      <c r="BF53" s="269"/>
      <c r="BG53" s="97"/>
      <c r="BH53" s="98"/>
      <c r="BN53" s="268"/>
      <c r="BO53" s="205"/>
      <c r="BP53" s="269"/>
      <c r="BQ53" s="68"/>
      <c r="BR53" s="269"/>
      <c r="BS53" s="68"/>
      <c r="BT53" s="269"/>
      <c r="BU53" s="68"/>
      <c r="BV53" s="269"/>
      <c r="BX53" s="265"/>
      <c r="BY53" s="264"/>
      <c r="BZ53" s="407" t="s">
        <v>148</v>
      </c>
      <c r="CA53" s="334">
        <v>57.479</v>
      </c>
      <c r="CB53" s="335">
        <v>42</v>
      </c>
      <c r="CC53" s="336">
        <f>CA53+CB53*0.001</f>
        <v>57.521</v>
      </c>
      <c r="CD53" s="80" t="s">
        <v>136</v>
      </c>
      <c r="CE53" s="190"/>
      <c r="CF53" s="50" t="s">
        <v>149</v>
      </c>
      <c r="CG53" s="47">
        <v>57.402</v>
      </c>
      <c r="CH53" s="48">
        <v>51</v>
      </c>
      <c r="CI53" s="49">
        <f>CG53+CH53*0.001</f>
        <v>57.453</v>
      </c>
      <c r="CJ53" s="326" t="s">
        <v>136</v>
      </c>
    </row>
    <row r="54" spans="2:88" ht="21" customHeight="1" thickBot="1">
      <c r="B54" s="51"/>
      <c r="C54" s="52"/>
      <c r="D54" s="53"/>
      <c r="E54" s="53"/>
      <c r="F54" s="54"/>
      <c r="G54" s="55"/>
      <c r="H54" s="322"/>
      <c r="I54" s="323"/>
      <c r="J54" s="324"/>
      <c r="K54" s="309"/>
      <c r="L54" s="57"/>
      <c r="M54" s="205"/>
      <c r="N54" s="12"/>
      <c r="P54" s="269"/>
      <c r="Q54" s="269"/>
      <c r="R54" s="269"/>
      <c r="S54" s="68"/>
      <c r="T54" s="269"/>
      <c r="U54" s="68"/>
      <c r="V54" s="269"/>
      <c r="AN54" s="308"/>
      <c r="AO54" s="309"/>
      <c r="AP54" s="310"/>
      <c r="AQ54" s="311"/>
      <c r="AR54" s="403"/>
      <c r="AS54" s="313"/>
      <c r="AT54" s="314"/>
      <c r="AU54" s="315"/>
      <c r="AV54" s="314"/>
      <c r="AW54" s="315"/>
      <c r="AX54" s="316"/>
      <c r="BP54" s="269"/>
      <c r="BQ54" s="269"/>
      <c r="BR54" s="269"/>
      <c r="BS54" s="68"/>
      <c r="BT54" s="269"/>
      <c r="BU54" s="68"/>
      <c r="BV54" s="269"/>
      <c r="BX54" s="268"/>
      <c r="BY54" s="205"/>
      <c r="BZ54" s="332"/>
      <c r="CA54" s="329"/>
      <c r="CB54" s="330"/>
      <c r="CC54" s="331"/>
      <c r="CD54" s="312"/>
      <c r="CE54" s="55"/>
      <c r="CF54" s="56"/>
      <c r="CG54" s="52"/>
      <c r="CH54" s="53"/>
      <c r="CI54" s="53"/>
      <c r="CJ54" s="57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5AD" sheet="1" objects="1" scenarios="1"/>
  <printOptions horizontalCentered="1" verticalCentered="1"/>
  <pageMargins left="0.1968503937007874" right="0.1968503937007874" top="0.5905511811023623" bottom="0.3937007874015748" header="0" footer="0"/>
  <pageSetup horizontalDpi="240" verticalDpi="240" orientation="landscape" pageOrder="overThenDown" paperSize="9" scale="50" r:id="rId5"/>
  <drawing r:id="rId4"/>
  <legacyDrawing r:id="rId3"/>
  <oleObjects>
    <oleObject progId="Paint.Picture" shapeId="301908" r:id="rId1"/>
    <oleObject progId="Paint.Picture" shapeId="19482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1.75390625" style="188" customWidth="1"/>
    <col min="3" max="18" width="11.75390625" style="116" customWidth="1"/>
    <col min="19" max="19" width="4.75390625" style="115" customWidth="1"/>
    <col min="20" max="20" width="2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2.75">
      <c r="B3" s="119"/>
      <c r="C3" s="119"/>
      <c r="D3" s="119"/>
      <c r="J3" s="120"/>
      <c r="K3" s="119"/>
      <c r="L3" s="119"/>
    </row>
    <row r="4" spans="1:22" s="126" customFormat="1" ht="22.5" customHeight="1">
      <c r="A4" s="121"/>
      <c r="B4" s="100" t="s">
        <v>0</v>
      </c>
      <c r="C4" s="408" t="s">
        <v>150</v>
      </c>
      <c r="D4" s="122"/>
      <c r="E4" s="121"/>
      <c r="F4" s="121"/>
      <c r="G4" s="121"/>
      <c r="H4" s="121"/>
      <c r="I4" s="122"/>
      <c r="J4" s="108" t="s">
        <v>151</v>
      </c>
      <c r="K4" s="122"/>
      <c r="L4" s="123"/>
      <c r="M4" s="122"/>
      <c r="N4" s="122"/>
      <c r="O4" s="122"/>
      <c r="P4" s="122"/>
      <c r="Q4" s="124" t="s">
        <v>2</v>
      </c>
      <c r="R4" s="201">
        <v>532002</v>
      </c>
      <c r="S4" s="122"/>
      <c r="T4" s="122"/>
      <c r="U4" s="125"/>
      <c r="V4" s="125"/>
    </row>
    <row r="5" spans="2:22" s="127" customFormat="1" ht="12" thickBot="1">
      <c r="B5" s="128"/>
      <c r="C5" s="129"/>
      <c r="D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5" customFormat="1" ht="21" customHeight="1">
      <c r="A6" s="130"/>
      <c r="B6" s="131"/>
      <c r="C6" s="132"/>
      <c r="D6" s="131"/>
      <c r="E6" s="133"/>
      <c r="F6" s="133"/>
      <c r="G6" s="133"/>
      <c r="H6" s="133"/>
      <c r="I6" s="133"/>
      <c r="J6" s="131"/>
      <c r="K6" s="131"/>
      <c r="L6" s="131"/>
      <c r="M6" s="131"/>
      <c r="N6" s="131"/>
      <c r="O6" s="131"/>
      <c r="P6" s="131"/>
      <c r="Q6" s="131"/>
      <c r="R6" s="131"/>
      <c r="S6" s="134"/>
      <c r="T6" s="120"/>
      <c r="U6" s="120"/>
      <c r="V6" s="120"/>
    </row>
    <row r="7" spans="1:21" ht="12.75">
      <c r="A7" s="136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140"/>
      <c r="T7" s="119"/>
      <c r="U7" s="117"/>
    </row>
    <row r="8" spans="1:21" ht="17.25" customHeight="1">
      <c r="A8" s="136"/>
      <c r="B8" s="141"/>
      <c r="C8" s="142"/>
      <c r="D8" s="143"/>
      <c r="E8" s="143"/>
      <c r="F8" s="143"/>
      <c r="G8" s="143"/>
      <c r="J8" s="146"/>
      <c r="M8" s="143"/>
      <c r="N8" s="143"/>
      <c r="O8" s="143"/>
      <c r="P8" s="143"/>
      <c r="Q8" s="143"/>
      <c r="R8" s="145"/>
      <c r="S8" s="140"/>
      <c r="T8" s="119"/>
      <c r="U8" s="117"/>
    </row>
    <row r="9" spans="1:21" ht="25.5">
      <c r="A9" s="136"/>
      <c r="B9" s="141"/>
      <c r="C9" s="142" t="s">
        <v>3</v>
      </c>
      <c r="D9" s="143"/>
      <c r="E9" s="143"/>
      <c r="F9" s="143"/>
      <c r="G9" s="409"/>
      <c r="H9" s="144"/>
      <c r="I9" s="144"/>
      <c r="J9" s="87" t="s">
        <v>152</v>
      </c>
      <c r="K9" s="144"/>
      <c r="L9" s="144"/>
      <c r="M9" s="143"/>
      <c r="N9" s="143"/>
      <c r="O9" s="143"/>
      <c r="P9" s="143"/>
      <c r="Q9" s="143"/>
      <c r="R9" s="147"/>
      <c r="S9" s="140"/>
      <c r="T9" s="119"/>
      <c r="U9" s="117"/>
    </row>
    <row r="10" spans="1:21" ht="21" customHeight="1">
      <c r="A10" s="136"/>
      <c r="B10" s="141"/>
      <c r="C10" s="58" t="s">
        <v>5</v>
      </c>
      <c r="D10" s="143"/>
      <c r="E10" s="143"/>
      <c r="F10" s="143"/>
      <c r="G10" s="143"/>
      <c r="H10" s="143"/>
      <c r="I10" s="143"/>
      <c r="J10" s="146" t="s">
        <v>153</v>
      </c>
      <c r="K10" s="143"/>
      <c r="L10" s="143"/>
      <c r="M10" s="143"/>
      <c r="N10" s="143"/>
      <c r="O10" s="143"/>
      <c r="P10" s="645" t="s">
        <v>154</v>
      </c>
      <c r="Q10" s="645"/>
      <c r="R10" s="145"/>
      <c r="S10" s="140"/>
      <c r="T10" s="119"/>
      <c r="U10" s="117"/>
    </row>
    <row r="11" spans="1:21" ht="21" customHeight="1">
      <c r="A11" s="136"/>
      <c r="B11" s="141"/>
      <c r="C11" s="58" t="s">
        <v>8</v>
      </c>
      <c r="D11" s="143"/>
      <c r="E11" s="143"/>
      <c r="F11" s="143"/>
      <c r="G11" s="143"/>
      <c r="H11" s="143"/>
      <c r="I11" s="143"/>
      <c r="J11" s="146" t="s">
        <v>155</v>
      </c>
      <c r="K11" s="143"/>
      <c r="L11" s="143"/>
      <c r="M11" s="143"/>
      <c r="N11" s="143"/>
      <c r="O11" s="143"/>
      <c r="P11" s="645"/>
      <c r="Q11" s="645"/>
      <c r="R11" s="145"/>
      <c r="S11" s="140"/>
      <c r="T11" s="119"/>
      <c r="U11" s="117"/>
    </row>
    <row r="12" spans="1:21" ht="12.75">
      <c r="A12" s="136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  <c r="S12" s="140"/>
      <c r="T12" s="119"/>
      <c r="U12" s="117"/>
    </row>
    <row r="13" spans="1:21" ht="12.75">
      <c r="A13" s="136"/>
      <c r="B13" s="14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5"/>
      <c r="S13" s="140"/>
      <c r="T13" s="119"/>
      <c r="U13" s="117"/>
    </row>
    <row r="14" spans="1:21" ht="21" customHeight="1">
      <c r="A14" s="136"/>
      <c r="B14" s="141"/>
      <c r="C14" s="99" t="s">
        <v>10</v>
      </c>
      <c r="D14" s="143"/>
      <c r="E14" s="143"/>
      <c r="F14" s="143"/>
      <c r="G14" s="151"/>
      <c r="H14" s="143"/>
      <c r="I14" s="151" t="s">
        <v>156</v>
      </c>
      <c r="J14" s="151"/>
      <c r="K14" s="151" t="s">
        <v>157</v>
      </c>
      <c r="L14" s="143"/>
      <c r="M14" s="151"/>
      <c r="N14" s="410"/>
      <c r="O14" s="143"/>
      <c r="P14" s="143"/>
      <c r="Q14" s="143"/>
      <c r="R14" s="145"/>
      <c r="S14" s="140"/>
      <c r="T14" s="119"/>
      <c r="U14" s="117"/>
    </row>
    <row r="15" spans="1:21" ht="21" customHeight="1">
      <c r="A15" s="136"/>
      <c r="B15" s="141"/>
      <c r="C15" s="59" t="s">
        <v>13</v>
      </c>
      <c r="D15" s="143"/>
      <c r="E15" s="143"/>
      <c r="F15" s="143"/>
      <c r="G15" s="411"/>
      <c r="H15" s="143"/>
      <c r="I15" s="110">
        <v>57.783</v>
      </c>
      <c r="J15" s="110"/>
      <c r="K15" s="110">
        <v>57.713</v>
      </c>
      <c r="L15" s="143"/>
      <c r="M15" s="411"/>
      <c r="N15" s="410"/>
      <c r="O15" s="59"/>
      <c r="P15" s="143"/>
      <c r="Q15" s="143"/>
      <c r="R15" s="145"/>
      <c r="S15" s="140"/>
      <c r="T15" s="119"/>
      <c r="U15" s="117"/>
    </row>
    <row r="16" spans="1:21" ht="21" customHeight="1">
      <c r="A16" s="136"/>
      <c r="B16" s="141"/>
      <c r="C16" s="59" t="s">
        <v>14</v>
      </c>
      <c r="D16" s="143"/>
      <c r="E16" s="143"/>
      <c r="F16" s="143"/>
      <c r="G16" s="220"/>
      <c r="H16" s="143"/>
      <c r="I16" s="76" t="s">
        <v>15</v>
      </c>
      <c r="J16" s="76"/>
      <c r="K16" s="220"/>
      <c r="L16" s="143"/>
      <c r="M16" s="220"/>
      <c r="N16" s="117"/>
      <c r="O16" s="59"/>
      <c r="P16" s="143"/>
      <c r="Q16" s="143"/>
      <c r="R16" s="145"/>
      <c r="S16" s="140"/>
      <c r="T16" s="119"/>
      <c r="U16" s="117"/>
    </row>
    <row r="17" spans="1:21" ht="12.75">
      <c r="A17" s="136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40"/>
      <c r="T17" s="119"/>
      <c r="U17" s="117"/>
    </row>
    <row r="18" spans="1:21" ht="21" customHeight="1">
      <c r="A18" s="136"/>
      <c r="B18" s="412"/>
      <c r="C18" s="413"/>
      <c r="D18" s="413"/>
      <c r="E18" s="414"/>
      <c r="F18" s="414"/>
      <c r="G18" s="414"/>
      <c r="H18" s="414"/>
      <c r="I18" s="413"/>
      <c r="J18" s="415"/>
      <c r="K18" s="413"/>
      <c r="L18" s="413"/>
      <c r="M18" s="413"/>
      <c r="N18" s="413"/>
      <c r="O18" s="413"/>
      <c r="P18" s="413"/>
      <c r="Q18" s="413"/>
      <c r="R18" s="413"/>
      <c r="S18" s="140"/>
      <c r="T18" s="119"/>
      <c r="U18" s="117"/>
    </row>
    <row r="19" spans="1:21" ht="21" customHeight="1">
      <c r="A19" s="136"/>
      <c r="B19" s="141"/>
      <c r="C19" s="143"/>
      <c r="D19" s="143"/>
      <c r="E19" s="143"/>
      <c r="F19" s="416"/>
      <c r="G19" s="143"/>
      <c r="H19" s="143"/>
      <c r="I19" s="143"/>
      <c r="J19" s="417"/>
      <c r="L19" s="143"/>
      <c r="M19" s="143"/>
      <c r="N19" s="416"/>
      <c r="O19" s="143"/>
      <c r="P19" s="143"/>
      <c r="Q19" s="143"/>
      <c r="R19" s="145"/>
      <c r="S19" s="140"/>
      <c r="T19" s="119"/>
      <c r="U19" s="117"/>
    </row>
    <row r="20" spans="1:21" ht="21" customHeight="1">
      <c r="A20" s="136"/>
      <c r="B20" s="141"/>
      <c r="C20" s="143"/>
      <c r="D20" s="143"/>
      <c r="E20" s="143"/>
      <c r="F20" s="416"/>
      <c r="G20" s="143"/>
      <c r="H20" s="143"/>
      <c r="I20" s="143"/>
      <c r="J20" s="416" t="s">
        <v>158</v>
      </c>
      <c r="L20" s="143"/>
      <c r="M20" s="143"/>
      <c r="N20" s="416"/>
      <c r="O20" s="143"/>
      <c r="P20" s="143"/>
      <c r="Q20" s="143"/>
      <c r="R20" s="145"/>
      <c r="S20" s="140"/>
      <c r="T20" s="119"/>
      <c r="U20" s="117"/>
    </row>
    <row r="21" spans="1:21" ht="21" customHeight="1">
      <c r="A21" s="136"/>
      <c r="B21" s="141"/>
      <c r="C21" s="59" t="s">
        <v>99</v>
      </c>
      <c r="D21" s="143"/>
      <c r="E21" s="143"/>
      <c r="F21" s="417"/>
      <c r="G21" s="143"/>
      <c r="H21" s="418"/>
      <c r="I21" s="418"/>
      <c r="J21" s="417" t="s">
        <v>159</v>
      </c>
      <c r="L21" s="143"/>
      <c r="M21" s="410"/>
      <c r="N21" s="417"/>
      <c r="O21" s="143"/>
      <c r="P21" s="645" t="s">
        <v>160</v>
      </c>
      <c r="Q21" s="645"/>
      <c r="R21" s="145"/>
      <c r="S21" s="140"/>
      <c r="T21" s="119"/>
      <c r="U21" s="117"/>
    </row>
    <row r="22" spans="1:21" ht="21" customHeight="1">
      <c r="A22" s="136"/>
      <c r="B22" s="141"/>
      <c r="C22" s="59" t="s">
        <v>161</v>
      </c>
      <c r="D22" s="143"/>
      <c r="E22" s="143"/>
      <c r="F22" s="419"/>
      <c r="G22" s="143"/>
      <c r="H22" s="418"/>
      <c r="I22" s="418"/>
      <c r="J22" s="419" t="s">
        <v>162</v>
      </c>
      <c r="K22" s="143"/>
      <c r="L22" s="143"/>
      <c r="M22" s="143"/>
      <c r="N22" s="419"/>
      <c r="O22" s="143"/>
      <c r="P22" s="645" t="s">
        <v>163</v>
      </c>
      <c r="Q22" s="645"/>
      <c r="R22" s="145"/>
      <c r="S22" s="140"/>
      <c r="T22" s="119"/>
      <c r="U22" s="117"/>
    </row>
    <row r="23" spans="1:21" ht="21" customHeight="1">
      <c r="A23" s="136"/>
      <c r="B23" s="152"/>
      <c r="C23" s="153"/>
      <c r="D23" s="153"/>
      <c r="E23" s="153"/>
      <c r="F23" s="153"/>
      <c r="G23" s="153"/>
      <c r="H23" s="420"/>
      <c r="I23" s="153"/>
      <c r="J23" s="421"/>
      <c r="K23" s="153"/>
      <c r="L23" s="153"/>
      <c r="M23" s="153"/>
      <c r="N23" s="153"/>
      <c r="O23" s="153"/>
      <c r="P23" s="153"/>
      <c r="Q23" s="153"/>
      <c r="R23" s="154"/>
      <c r="S23" s="140"/>
      <c r="T23" s="119"/>
      <c r="U23" s="117"/>
    </row>
    <row r="24" spans="1:21" ht="21" customHeight="1">
      <c r="A24" s="136"/>
      <c r="B24" s="155"/>
      <c r="C24" s="156"/>
      <c r="D24" s="156"/>
      <c r="E24" s="157"/>
      <c r="F24" s="157"/>
      <c r="G24" s="157"/>
      <c r="H24" s="157"/>
      <c r="I24" s="156"/>
      <c r="J24" s="158"/>
      <c r="K24" s="156"/>
      <c r="L24" s="156"/>
      <c r="M24" s="156"/>
      <c r="N24" s="156"/>
      <c r="O24" s="156"/>
      <c r="P24" s="156"/>
      <c r="Q24" s="156"/>
      <c r="R24" s="156"/>
      <c r="S24" s="140"/>
      <c r="T24" s="119"/>
      <c r="U24" s="117"/>
    </row>
    <row r="25" spans="1:19" ht="30" customHeight="1">
      <c r="A25" s="159"/>
      <c r="B25" s="160"/>
      <c r="C25" s="161"/>
      <c r="D25" s="360" t="s">
        <v>17</v>
      </c>
      <c r="E25" s="422"/>
      <c r="F25" s="422"/>
      <c r="G25" s="422"/>
      <c r="H25" s="161"/>
      <c r="I25" s="162"/>
      <c r="J25" s="163"/>
      <c r="K25" s="160"/>
      <c r="L25" s="161"/>
      <c r="M25" s="360" t="s">
        <v>18</v>
      </c>
      <c r="N25" s="360"/>
      <c r="O25" s="360"/>
      <c r="P25" s="360"/>
      <c r="Q25" s="161"/>
      <c r="R25" s="162"/>
      <c r="S25" s="140"/>
    </row>
    <row r="26" spans="1:20" s="167" customFormat="1" ht="21" customHeight="1" thickBot="1">
      <c r="A26" s="164"/>
      <c r="B26" s="165" t="s">
        <v>19</v>
      </c>
      <c r="C26" s="107" t="s">
        <v>20</v>
      </c>
      <c r="D26" s="107" t="s">
        <v>21</v>
      </c>
      <c r="E26" s="109" t="s">
        <v>22</v>
      </c>
      <c r="F26" s="364" t="s">
        <v>23</v>
      </c>
      <c r="G26" s="365"/>
      <c r="H26" s="365"/>
      <c r="I26" s="366"/>
      <c r="J26" s="163"/>
      <c r="K26" s="165" t="s">
        <v>19</v>
      </c>
      <c r="L26" s="107" t="s">
        <v>20</v>
      </c>
      <c r="M26" s="107" t="s">
        <v>21</v>
      </c>
      <c r="N26" s="109" t="s">
        <v>22</v>
      </c>
      <c r="O26" s="364" t="s">
        <v>23</v>
      </c>
      <c r="P26" s="365"/>
      <c r="Q26" s="365"/>
      <c r="R26" s="366"/>
      <c r="S26" s="166"/>
      <c r="T26" s="115"/>
    </row>
    <row r="27" spans="1:20" s="126" customFormat="1" ht="13.5" thickTop="1">
      <c r="A27" s="159"/>
      <c r="B27" s="168"/>
      <c r="C27" s="169"/>
      <c r="D27" s="170"/>
      <c r="E27" s="171"/>
      <c r="F27" s="172"/>
      <c r="G27" s="173"/>
      <c r="H27" s="173"/>
      <c r="I27" s="174"/>
      <c r="J27" s="163"/>
      <c r="K27" s="168"/>
      <c r="L27" s="423"/>
      <c r="M27" s="424"/>
      <c r="N27" s="425"/>
      <c r="O27" s="172"/>
      <c r="P27" s="173"/>
      <c r="Q27" s="173"/>
      <c r="R27" s="174"/>
      <c r="S27" s="140"/>
      <c r="T27" s="115"/>
    </row>
    <row r="28" spans="1:20" s="126" customFormat="1" ht="21" customHeight="1">
      <c r="A28" s="159"/>
      <c r="B28" s="426">
        <v>1</v>
      </c>
      <c r="C28" s="351">
        <v>57.872</v>
      </c>
      <c r="D28" s="176">
        <v>57.577</v>
      </c>
      <c r="E28" s="177">
        <f aca="true" t="shared" si="0" ref="E28:E38">(C28-D28)*1000</f>
        <v>295.0000000000017</v>
      </c>
      <c r="F28" s="630" t="s">
        <v>29</v>
      </c>
      <c r="G28" s="631"/>
      <c r="H28" s="631"/>
      <c r="I28" s="632"/>
      <c r="J28" s="163"/>
      <c r="K28" s="427">
        <v>1</v>
      </c>
      <c r="L28" s="428">
        <v>57.8</v>
      </c>
      <c r="M28" s="428">
        <v>57.63</v>
      </c>
      <c r="N28" s="429">
        <f>(L28-M28)*1000</f>
        <v>169.9999999999946</v>
      </c>
      <c r="O28" s="633" t="s">
        <v>164</v>
      </c>
      <c r="P28" s="634"/>
      <c r="Q28" s="634"/>
      <c r="R28" s="635"/>
      <c r="S28" s="140"/>
      <c r="T28" s="115"/>
    </row>
    <row r="29" spans="1:20" s="126" customFormat="1" ht="21" customHeight="1">
      <c r="A29" s="159"/>
      <c r="B29" s="175"/>
      <c r="C29" s="351"/>
      <c r="D29" s="176"/>
      <c r="E29" s="177">
        <f t="shared" si="0"/>
        <v>0</v>
      </c>
      <c r="F29" s="430" t="s">
        <v>165</v>
      </c>
      <c r="G29" s="431"/>
      <c r="H29" s="431"/>
      <c r="I29" s="432"/>
      <c r="J29" s="163"/>
      <c r="K29" s="427"/>
      <c r="L29" s="428"/>
      <c r="M29" s="428"/>
      <c r="N29" s="429">
        <f>(M29-L29)*1000</f>
        <v>0</v>
      </c>
      <c r="O29" s="636" t="s">
        <v>166</v>
      </c>
      <c r="P29" s="637"/>
      <c r="Q29" s="637"/>
      <c r="R29" s="638"/>
      <c r="S29" s="140"/>
      <c r="T29" s="115"/>
    </row>
    <row r="30" spans="1:20" s="126" customFormat="1" ht="21" customHeight="1">
      <c r="A30" s="159"/>
      <c r="B30" s="175" t="s">
        <v>167</v>
      </c>
      <c r="C30" s="351">
        <v>58.156</v>
      </c>
      <c r="D30" s="433">
        <v>58</v>
      </c>
      <c r="E30" s="177">
        <f t="shared" si="0"/>
        <v>155.9999999999988</v>
      </c>
      <c r="F30" s="630" t="s">
        <v>29</v>
      </c>
      <c r="G30" s="631"/>
      <c r="H30" s="631"/>
      <c r="I30" s="632"/>
      <c r="J30" s="163"/>
      <c r="K30" s="427"/>
      <c r="L30" s="428"/>
      <c r="M30" s="428"/>
      <c r="N30" s="429"/>
      <c r="O30" s="639" t="s">
        <v>168</v>
      </c>
      <c r="P30" s="640"/>
      <c r="Q30" s="640"/>
      <c r="R30" s="641"/>
      <c r="S30" s="140"/>
      <c r="T30" s="115"/>
    </row>
    <row r="31" spans="1:20" s="126" customFormat="1" ht="21" customHeight="1">
      <c r="A31" s="159"/>
      <c r="B31" s="168"/>
      <c r="C31" s="434"/>
      <c r="D31" s="170"/>
      <c r="E31" s="177">
        <f t="shared" si="0"/>
        <v>0</v>
      </c>
      <c r="F31" s="430" t="s">
        <v>169</v>
      </c>
      <c r="G31" s="431"/>
      <c r="H31" s="431"/>
      <c r="I31" s="432"/>
      <c r="J31" s="163"/>
      <c r="K31" s="168"/>
      <c r="L31" s="423"/>
      <c r="M31" s="423"/>
      <c r="N31" s="425"/>
      <c r="O31" s="627"/>
      <c r="P31" s="628"/>
      <c r="Q31" s="628"/>
      <c r="R31" s="629"/>
      <c r="S31" s="140"/>
      <c r="T31" s="115"/>
    </row>
    <row r="32" spans="1:20" s="126" customFormat="1" ht="21" customHeight="1">
      <c r="A32" s="159"/>
      <c r="B32" s="426" t="s">
        <v>170</v>
      </c>
      <c r="C32" s="351">
        <v>58.156</v>
      </c>
      <c r="D32" s="176">
        <v>57.577</v>
      </c>
      <c r="E32" s="177">
        <f t="shared" si="0"/>
        <v>579.0000000000007</v>
      </c>
      <c r="F32" s="627" t="s">
        <v>36</v>
      </c>
      <c r="G32" s="628"/>
      <c r="H32" s="628"/>
      <c r="I32" s="629"/>
      <c r="J32" s="163"/>
      <c r="K32" s="427"/>
      <c r="L32" s="428"/>
      <c r="M32" s="428"/>
      <c r="N32" s="429"/>
      <c r="O32" s="633"/>
      <c r="P32" s="634"/>
      <c r="Q32" s="634"/>
      <c r="R32" s="635"/>
      <c r="S32" s="140"/>
      <c r="T32" s="115"/>
    </row>
    <row r="33" spans="1:20" s="126" customFormat="1" ht="21" customHeight="1">
      <c r="A33" s="159"/>
      <c r="B33" s="426">
        <v>2</v>
      </c>
      <c r="C33" s="351">
        <v>57.899</v>
      </c>
      <c r="D33" s="176">
        <v>57.577</v>
      </c>
      <c r="E33" s="177">
        <f t="shared" si="0"/>
        <v>322.00000000000273</v>
      </c>
      <c r="F33" s="627" t="s">
        <v>36</v>
      </c>
      <c r="G33" s="628"/>
      <c r="H33" s="628"/>
      <c r="I33" s="629"/>
      <c r="J33" s="163"/>
      <c r="K33" s="427" t="s">
        <v>171</v>
      </c>
      <c r="L33" s="428">
        <v>57.873</v>
      </c>
      <c r="M33" s="428">
        <v>57.703</v>
      </c>
      <c r="N33" s="429">
        <f>(L33-M33)*1000</f>
        <v>169.9999999999946</v>
      </c>
      <c r="O33" s="633" t="s">
        <v>172</v>
      </c>
      <c r="P33" s="634"/>
      <c r="Q33" s="634"/>
      <c r="R33" s="635"/>
      <c r="S33" s="140"/>
      <c r="T33" s="115"/>
    </row>
    <row r="34" spans="1:20" s="126" customFormat="1" ht="21" customHeight="1">
      <c r="A34" s="159"/>
      <c r="B34" s="426" t="s">
        <v>173</v>
      </c>
      <c r="C34" s="351">
        <v>58.156</v>
      </c>
      <c r="D34" s="176">
        <v>57.577</v>
      </c>
      <c r="E34" s="177">
        <f t="shared" si="0"/>
        <v>579.0000000000007</v>
      </c>
      <c r="F34" s="627" t="s">
        <v>36</v>
      </c>
      <c r="G34" s="628"/>
      <c r="H34" s="628"/>
      <c r="I34" s="629"/>
      <c r="J34" s="163"/>
      <c r="K34" s="427"/>
      <c r="L34" s="428"/>
      <c r="M34" s="428"/>
      <c r="N34" s="429"/>
      <c r="O34" s="636" t="s">
        <v>174</v>
      </c>
      <c r="P34" s="637"/>
      <c r="Q34" s="637"/>
      <c r="R34" s="638"/>
      <c r="S34" s="140"/>
      <c r="T34" s="115"/>
    </row>
    <row r="35" spans="1:20" s="436" customFormat="1" ht="21" customHeight="1">
      <c r="A35" s="164"/>
      <c r="B35" s="426">
        <v>3</v>
      </c>
      <c r="C35" s="351">
        <v>57.859</v>
      </c>
      <c r="D35" s="176">
        <v>57.527</v>
      </c>
      <c r="E35" s="177">
        <f t="shared" si="0"/>
        <v>332.00000000000074</v>
      </c>
      <c r="F35" s="627" t="s">
        <v>36</v>
      </c>
      <c r="G35" s="628"/>
      <c r="H35" s="628"/>
      <c r="I35" s="629"/>
      <c r="J35" s="163"/>
      <c r="K35" s="427"/>
      <c r="L35" s="428"/>
      <c r="M35" s="428"/>
      <c r="N35" s="429"/>
      <c r="O35" s="639" t="s">
        <v>175</v>
      </c>
      <c r="P35" s="640"/>
      <c r="Q35" s="640"/>
      <c r="R35" s="641"/>
      <c r="S35" s="166"/>
      <c r="T35" s="435"/>
    </row>
    <row r="36" spans="1:20" s="436" customFormat="1" ht="21" customHeight="1">
      <c r="A36" s="164"/>
      <c r="B36" s="175" t="s">
        <v>176</v>
      </c>
      <c r="C36" s="351">
        <v>58.257</v>
      </c>
      <c r="D36" s="176">
        <v>57.925</v>
      </c>
      <c r="E36" s="177">
        <f t="shared" si="0"/>
        <v>332.00000000000074</v>
      </c>
      <c r="F36" s="627" t="s">
        <v>36</v>
      </c>
      <c r="G36" s="628"/>
      <c r="H36" s="628"/>
      <c r="I36" s="629"/>
      <c r="J36" s="163"/>
      <c r="K36" s="427"/>
      <c r="L36" s="428"/>
      <c r="M36" s="428"/>
      <c r="N36" s="429"/>
      <c r="O36" s="633"/>
      <c r="P36" s="634"/>
      <c r="Q36" s="634"/>
      <c r="R36" s="635"/>
      <c r="S36" s="166"/>
      <c r="T36" s="435"/>
    </row>
    <row r="37" spans="1:20" s="436" customFormat="1" ht="21" customHeight="1">
      <c r="A37" s="164"/>
      <c r="B37" s="426" t="s">
        <v>177</v>
      </c>
      <c r="C37" s="351">
        <v>58.257</v>
      </c>
      <c r="D37" s="176">
        <v>57.527</v>
      </c>
      <c r="E37" s="177">
        <f t="shared" si="0"/>
        <v>729.9999999999968</v>
      </c>
      <c r="F37" s="627" t="s">
        <v>36</v>
      </c>
      <c r="G37" s="628"/>
      <c r="H37" s="628"/>
      <c r="I37" s="629"/>
      <c r="J37" s="163"/>
      <c r="K37" s="427"/>
      <c r="L37" s="428"/>
      <c r="M37" s="428"/>
      <c r="N37" s="429"/>
      <c r="O37" s="642"/>
      <c r="P37" s="643"/>
      <c r="Q37" s="643"/>
      <c r="R37" s="644"/>
      <c r="S37" s="166"/>
      <c r="T37" s="435"/>
    </row>
    <row r="38" spans="1:20" s="436" customFormat="1" ht="21" customHeight="1">
      <c r="A38" s="164"/>
      <c r="B38" s="426">
        <v>4</v>
      </c>
      <c r="C38" s="351">
        <v>58.146</v>
      </c>
      <c r="D38" s="176">
        <v>57.727</v>
      </c>
      <c r="E38" s="177">
        <f t="shared" si="0"/>
        <v>419.00000000000404</v>
      </c>
      <c r="F38" s="630" t="s">
        <v>29</v>
      </c>
      <c r="G38" s="631"/>
      <c r="H38" s="631"/>
      <c r="I38" s="632"/>
      <c r="J38" s="163"/>
      <c r="K38" s="427"/>
      <c r="L38" s="428"/>
      <c r="M38" s="428"/>
      <c r="N38" s="429"/>
      <c r="O38" s="633"/>
      <c r="P38" s="634"/>
      <c r="Q38" s="634"/>
      <c r="R38" s="635"/>
      <c r="S38" s="166"/>
      <c r="T38" s="435"/>
    </row>
    <row r="39" spans="1:20" s="126" customFormat="1" ht="21" customHeight="1">
      <c r="A39" s="159"/>
      <c r="B39" s="426"/>
      <c r="C39" s="351"/>
      <c r="D39" s="176"/>
      <c r="E39" s="177">
        <f>(D39-C39)*1000</f>
        <v>0</v>
      </c>
      <c r="F39" s="430" t="s">
        <v>31</v>
      </c>
      <c r="G39" s="431"/>
      <c r="H39" s="431"/>
      <c r="I39" s="432"/>
      <c r="J39" s="163"/>
      <c r="K39" s="427"/>
      <c r="L39" s="428"/>
      <c r="M39" s="428"/>
      <c r="N39" s="429"/>
      <c r="O39" s="627"/>
      <c r="P39" s="628"/>
      <c r="Q39" s="628"/>
      <c r="R39" s="629"/>
      <c r="S39" s="140"/>
      <c r="T39" s="115"/>
    </row>
    <row r="40" spans="1:20" s="126" customFormat="1" ht="21" customHeight="1">
      <c r="A40" s="159"/>
      <c r="B40" s="426"/>
      <c r="C40" s="351"/>
      <c r="D40" s="176"/>
      <c r="E40" s="177">
        <f>(D40-C40)*1000</f>
        <v>0</v>
      </c>
      <c r="F40" s="627" t="s">
        <v>178</v>
      </c>
      <c r="G40" s="628"/>
      <c r="H40" s="628"/>
      <c r="I40" s="629"/>
      <c r="J40" s="163"/>
      <c r="K40" s="427"/>
      <c r="L40" s="428"/>
      <c r="M40" s="428"/>
      <c r="N40" s="429"/>
      <c r="O40" s="633"/>
      <c r="P40" s="634"/>
      <c r="Q40" s="634"/>
      <c r="R40" s="635"/>
      <c r="S40" s="140"/>
      <c r="T40" s="115"/>
    </row>
    <row r="41" spans="1:20" s="121" customFormat="1" ht="12.75">
      <c r="A41" s="159"/>
      <c r="B41" s="178"/>
      <c r="C41" s="179"/>
      <c r="D41" s="180"/>
      <c r="E41" s="181"/>
      <c r="F41" s="182"/>
      <c r="G41" s="183"/>
      <c r="H41" s="183"/>
      <c r="I41" s="184"/>
      <c r="J41" s="163"/>
      <c r="K41" s="178"/>
      <c r="L41" s="437"/>
      <c r="M41" s="438"/>
      <c r="N41" s="439"/>
      <c r="O41" s="182"/>
      <c r="P41" s="183"/>
      <c r="Q41" s="183"/>
      <c r="R41" s="184"/>
      <c r="S41" s="140"/>
      <c r="T41" s="115"/>
    </row>
    <row r="42" spans="1:19" ht="21" customHeight="1" thickBo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</row>
    <row r="43" spans="9:11" ht="12.75">
      <c r="I43" s="440"/>
      <c r="J43" s="441" t="s">
        <v>179</v>
      </c>
      <c r="K43" s="440"/>
    </row>
  </sheetData>
  <sheetProtection password="E5AD" sheet="1" objects="1" scenarios="1"/>
  <mergeCells count="27">
    <mergeCell ref="F35:I35"/>
    <mergeCell ref="F33:I33"/>
    <mergeCell ref="O28:R28"/>
    <mergeCell ref="P10:Q10"/>
    <mergeCell ref="P11:Q11"/>
    <mergeCell ref="P21:Q21"/>
    <mergeCell ref="P22:Q22"/>
    <mergeCell ref="O35:R35"/>
    <mergeCell ref="F28:I28"/>
    <mergeCell ref="F32:I32"/>
    <mergeCell ref="O37:R37"/>
    <mergeCell ref="O38:R38"/>
    <mergeCell ref="O39:R39"/>
    <mergeCell ref="O40:R40"/>
    <mergeCell ref="O36:R36"/>
    <mergeCell ref="O29:R29"/>
    <mergeCell ref="O30:R30"/>
    <mergeCell ref="O31:R31"/>
    <mergeCell ref="O32:R32"/>
    <mergeCell ref="F34:I34"/>
    <mergeCell ref="O33:R33"/>
    <mergeCell ref="O34:R34"/>
    <mergeCell ref="F30:I30"/>
    <mergeCell ref="F40:I40"/>
    <mergeCell ref="F36:I36"/>
    <mergeCell ref="F38:I38"/>
    <mergeCell ref="F37:I37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C1" s="262"/>
      <c r="AD1" s="262"/>
      <c r="AE1" s="442"/>
      <c r="AF1" s="443"/>
      <c r="BI1" s="442"/>
      <c r="BJ1" s="443"/>
      <c r="BU1" s="60"/>
      <c r="BV1" s="60"/>
      <c r="BW1" s="60"/>
      <c r="BX1" s="60"/>
      <c r="BY1" s="60"/>
      <c r="BZ1" s="60"/>
      <c r="CA1" s="60"/>
      <c r="CM1" s="442"/>
      <c r="CN1" s="443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49"/>
      <c r="DB1" s="349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</row>
    <row r="2" spans="3:119" ht="36" customHeight="1" thickBot="1" thickTop="1">
      <c r="C2" s="444"/>
      <c r="D2" s="445"/>
      <c r="E2" s="445"/>
      <c r="F2" s="445"/>
      <c r="G2" s="445"/>
      <c r="H2" s="446" t="s">
        <v>180</v>
      </c>
      <c r="I2" s="445"/>
      <c r="J2" s="445"/>
      <c r="K2" s="445"/>
      <c r="L2" s="445"/>
      <c r="M2" s="447"/>
      <c r="O2" s="94"/>
      <c r="P2" s="95"/>
      <c r="Q2" s="95"/>
      <c r="R2" s="95"/>
      <c r="S2" s="448"/>
      <c r="T2" s="448"/>
      <c r="U2" s="382" t="s">
        <v>45</v>
      </c>
      <c r="V2" s="382"/>
      <c r="W2" s="449"/>
      <c r="X2" s="449"/>
      <c r="Y2" s="95"/>
      <c r="Z2" s="95"/>
      <c r="AA2" s="95"/>
      <c r="AB2" s="95"/>
      <c r="AC2" s="95"/>
      <c r="AD2" s="96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450"/>
      <c r="AR2" s="450"/>
      <c r="AS2" s="450"/>
      <c r="AT2" s="450"/>
      <c r="AU2" s="450"/>
      <c r="AV2" s="450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CO2" s="94"/>
      <c r="CP2" s="95"/>
      <c r="CQ2" s="95"/>
      <c r="CR2" s="95"/>
      <c r="CS2" s="382" t="s">
        <v>45</v>
      </c>
      <c r="CT2" s="382"/>
      <c r="CU2" s="382"/>
      <c r="CV2" s="382"/>
      <c r="CW2" s="95"/>
      <c r="CX2" s="95"/>
      <c r="CY2" s="95"/>
      <c r="CZ2" s="96"/>
      <c r="DA2" s="262"/>
      <c r="DB2" s="262"/>
      <c r="DE2" s="373" t="s">
        <v>181</v>
      </c>
      <c r="DF2" s="374"/>
      <c r="DG2" s="374"/>
      <c r="DH2" s="374"/>
      <c r="DI2" s="374"/>
      <c r="DJ2" s="374"/>
      <c r="DK2" s="374"/>
      <c r="DL2" s="374"/>
      <c r="DM2" s="374"/>
      <c r="DN2" s="374"/>
      <c r="DO2" s="375"/>
    </row>
    <row r="3" spans="15:106" ht="21" customHeight="1" thickBot="1" thickTop="1">
      <c r="O3" s="379" t="s">
        <v>47</v>
      </c>
      <c r="P3" s="380"/>
      <c r="Q3" s="451"/>
      <c r="R3" s="452"/>
      <c r="S3" s="453"/>
      <c r="T3" s="454"/>
      <c r="U3" s="386" t="s">
        <v>182</v>
      </c>
      <c r="V3" s="451"/>
      <c r="W3" s="380"/>
      <c r="X3" s="452"/>
      <c r="Y3" s="386" t="s">
        <v>49</v>
      </c>
      <c r="Z3" s="452"/>
      <c r="AA3" s="353" t="s">
        <v>50</v>
      </c>
      <c r="AB3" s="354"/>
      <c r="AC3" s="354"/>
      <c r="AD3" s="355"/>
      <c r="AG3" s="12"/>
      <c r="AH3" s="12"/>
      <c r="AI3" s="12"/>
      <c r="AJ3" s="12"/>
      <c r="AK3" s="12"/>
      <c r="AL3" s="12"/>
      <c r="AM3" s="455"/>
      <c r="AN3" s="455"/>
      <c r="AO3" s="12"/>
      <c r="AP3" s="12"/>
      <c r="AQ3" s="12"/>
      <c r="AR3" s="12"/>
      <c r="AS3" s="12"/>
      <c r="AT3" s="12"/>
      <c r="AU3" s="456"/>
      <c r="AV3" s="456"/>
      <c r="AW3" s="456"/>
      <c r="AX3" s="456"/>
      <c r="AY3" s="456"/>
      <c r="AZ3" s="456"/>
      <c r="BA3" s="12"/>
      <c r="BB3" s="12"/>
      <c r="BC3" s="12"/>
      <c r="BD3" s="12"/>
      <c r="BE3" s="455"/>
      <c r="BF3" s="455"/>
      <c r="BG3" s="208"/>
      <c r="BH3" s="208"/>
      <c r="CO3" s="648" t="s">
        <v>50</v>
      </c>
      <c r="CP3" s="649"/>
      <c r="CQ3" s="650"/>
      <c r="CR3" s="651"/>
      <c r="CS3" s="380" t="s">
        <v>49</v>
      </c>
      <c r="CT3" s="381"/>
      <c r="CU3" s="380" t="s">
        <v>48</v>
      </c>
      <c r="CV3" s="381"/>
      <c r="CW3" s="457"/>
      <c r="CX3" s="458"/>
      <c r="CY3" s="646" t="s">
        <v>47</v>
      </c>
      <c r="CZ3" s="647"/>
      <c r="DA3" s="456"/>
      <c r="DB3" s="456"/>
    </row>
    <row r="4" spans="3:119" ht="23.25" customHeight="1" thickTop="1">
      <c r="C4" s="71"/>
      <c r="D4" s="72"/>
      <c r="E4" s="72"/>
      <c r="F4" s="72"/>
      <c r="G4" s="72"/>
      <c r="H4" s="72"/>
      <c r="I4" s="72"/>
      <c r="J4" s="72"/>
      <c r="K4" s="73"/>
      <c r="L4" s="72"/>
      <c r="M4" s="74"/>
      <c r="O4" s="3"/>
      <c r="P4" s="4"/>
      <c r="Q4" s="296"/>
      <c r="R4" s="459"/>
      <c r="S4" s="460"/>
      <c r="T4" s="460"/>
      <c r="U4" s="385" t="s">
        <v>52</v>
      </c>
      <c r="V4" s="385"/>
      <c r="W4" s="461"/>
      <c r="X4" s="462"/>
      <c r="Y4" s="296"/>
      <c r="Z4" s="459"/>
      <c r="AA4" s="6"/>
      <c r="AB4" s="6"/>
      <c r="AC4" s="6"/>
      <c r="AD4" s="7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463"/>
      <c r="AR4" s="463"/>
      <c r="AS4" s="463"/>
      <c r="AT4" s="463"/>
      <c r="AU4" s="463"/>
      <c r="AV4" s="463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V4" s="108" t="s">
        <v>53</v>
      </c>
      <c r="CO4" s="8"/>
      <c r="CP4" s="6"/>
      <c r="CQ4" s="296"/>
      <c r="CR4" s="459"/>
      <c r="CS4" s="385" t="s">
        <v>52</v>
      </c>
      <c r="CT4" s="385"/>
      <c r="CU4" s="385"/>
      <c r="CV4" s="385"/>
      <c r="CW4" s="296"/>
      <c r="CX4" s="459"/>
      <c r="CY4" s="464"/>
      <c r="CZ4" s="7"/>
      <c r="DA4" s="465"/>
      <c r="DB4" s="61"/>
      <c r="DE4" s="71"/>
      <c r="DF4" s="72"/>
      <c r="DG4" s="72"/>
      <c r="DH4" s="72"/>
      <c r="DI4" s="72"/>
      <c r="DJ4" s="72"/>
      <c r="DK4" s="72"/>
      <c r="DL4" s="72"/>
      <c r="DM4" s="73"/>
      <c r="DN4" s="72"/>
      <c r="DO4" s="74"/>
    </row>
    <row r="5" spans="3:119" ht="21" customHeight="1">
      <c r="C5" s="62"/>
      <c r="D5" s="63" t="s">
        <v>57</v>
      </c>
      <c r="E5" s="77"/>
      <c r="F5" s="65"/>
      <c r="G5" s="65"/>
      <c r="H5" s="65"/>
      <c r="I5" s="65"/>
      <c r="J5" s="65"/>
      <c r="K5" s="61"/>
      <c r="M5" s="69"/>
      <c r="O5" s="377" t="s">
        <v>55</v>
      </c>
      <c r="P5" s="378"/>
      <c r="Q5" s="356" t="s">
        <v>56</v>
      </c>
      <c r="R5" s="376"/>
      <c r="S5" s="12"/>
      <c r="T5" s="466"/>
      <c r="U5" s="9"/>
      <c r="V5" s="194"/>
      <c r="W5" s="9"/>
      <c r="X5" s="467"/>
      <c r="Y5" s="9"/>
      <c r="Z5" s="82"/>
      <c r="AA5" s="17"/>
      <c r="AB5" s="468"/>
      <c r="AC5" s="77"/>
      <c r="AD5" s="26"/>
      <c r="AG5" s="269"/>
      <c r="AH5" s="250"/>
      <c r="AI5" s="269"/>
      <c r="AJ5" s="250"/>
      <c r="AK5" s="269"/>
      <c r="AL5" s="250"/>
      <c r="AM5" s="269"/>
      <c r="AN5" s="250"/>
      <c r="AO5" s="269"/>
      <c r="AP5" s="250"/>
      <c r="AQ5" s="269"/>
      <c r="AR5" s="250"/>
      <c r="AS5" s="250"/>
      <c r="AT5" s="469"/>
      <c r="AU5" s="470"/>
      <c r="AV5" s="471"/>
      <c r="AW5" s="470"/>
      <c r="AX5" s="471"/>
      <c r="AY5" s="470"/>
      <c r="AZ5" s="471"/>
      <c r="BA5" s="250"/>
      <c r="BB5" s="469"/>
      <c r="BC5" s="269"/>
      <c r="BD5" s="250"/>
      <c r="BE5" s="269"/>
      <c r="BF5" s="250"/>
      <c r="BG5" s="269"/>
      <c r="BH5" s="250"/>
      <c r="CO5" s="472"/>
      <c r="CP5" s="473"/>
      <c r="CQ5" s="9"/>
      <c r="CR5" s="82"/>
      <c r="CS5" s="12"/>
      <c r="CT5" s="466"/>
      <c r="CU5" s="9"/>
      <c r="CV5" s="467"/>
      <c r="CW5" s="9"/>
      <c r="CX5" s="467"/>
      <c r="CY5" s="474"/>
      <c r="CZ5" s="475"/>
      <c r="DA5" s="476"/>
      <c r="DB5" s="476"/>
      <c r="DE5" s="62"/>
      <c r="DF5" s="63" t="s">
        <v>57</v>
      </c>
      <c r="DG5" s="77"/>
      <c r="DH5" s="65"/>
      <c r="DI5" s="65"/>
      <c r="DJ5" s="65"/>
      <c r="DK5" s="65"/>
      <c r="DL5" s="65"/>
      <c r="DM5" s="61"/>
      <c r="DO5" s="69"/>
    </row>
    <row r="6" spans="3:119" ht="21.75" customHeight="1">
      <c r="C6" s="62"/>
      <c r="D6" s="63" t="s">
        <v>5</v>
      </c>
      <c r="E6" s="77"/>
      <c r="F6" s="65"/>
      <c r="G6" s="65"/>
      <c r="H6" s="66" t="s">
        <v>54</v>
      </c>
      <c r="I6" s="65"/>
      <c r="J6" s="65"/>
      <c r="K6" s="61"/>
      <c r="L6" s="68" t="s">
        <v>59</v>
      </c>
      <c r="M6" s="69"/>
      <c r="O6" s="477" t="s">
        <v>68</v>
      </c>
      <c r="P6" s="28">
        <v>59.6</v>
      </c>
      <c r="Q6" s="478" t="s">
        <v>69</v>
      </c>
      <c r="R6" s="102">
        <v>2.28</v>
      </c>
      <c r="S6" s="12"/>
      <c r="T6" s="231"/>
      <c r="U6" s="21" t="s">
        <v>183</v>
      </c>
      <c r="V6" s="22">
        <v>58.156</v>
      </c>
      <c r="W6" s="21" t="s">
        <v>184</v>
      </c>
      <c r="X6" s="479">
        <v>58.146</v>
      </c>
      <c r="Y6" s="21" t="s">
        <v>185</v>
      </c>
      <c r="Z6" s="15">
        <v>57.872</v>
      </c>
      <c r="AA6" s="480" t="s">
        <v>72</v>
      </c>
      <c r="AB6" s="232">
        <v>58.432</v>
      </c>
      <c r="AC6" s="480" t="s">
        <v>92</v>
      </c>
      <c r="AD6" s="18">
        <v>58.271</v>
      </c>
      <c r="AG6" s="12"/>
      <c r="AH6" s="205"/>
      <c r="AI6" s="481"/>
      <c r="AJ6" s="482"/>
      <c r="AK6" s="481"/>
      <c r="AL6" s="482"/>
      <c r="AM6" s="481"/>
      <c r="AN6" s="483"/>
      <c r="AO6" s="481"/>
      <c r="AP6" s="483"/>
      <c r="AQ6" s="481"/>
      <c r="AR6" s="483"/>
      <c r="AS6" s="250"/>
      <c r="AT6" s="469"/>
      <c r="AU6" s="269"/>
      <c r="AV6" s="269"/>
      <c r="AW6" s="208"/>
      <c r="AX6" s="264"/>
      <c r="AY6" s="465"/>
      <c r="AZ6" s="484"/>
      <c r="BA6" s="250"/>
      <c r="BB6" s="469"/>
      <c r="BC6" s="481"/>
      <c r="BD6" s="483"/>
      <c r="BE6" s="481"/>
      <c r="BF6" s="482"/>
      <c r="BG6" s="481"/>
      <c r="BH6" s="483"/>
      <c r="BU6" s="485" t="s">
        <v>186</v>
      </c>
      <c r="BV6" s="19" t="s">
        <v>62</v>
      </c>
      <c r="BW6" s="486" t="s">
        <v>63</v>
      </c>
      <c r="CO6" s="487" t="s">
        <v>65</v>
      </c>
      <c r="CP6" s="24">
        <v>57.488</v>
      </c>
      <c r="CQ6" s="21"/>
      <c r="CR6" s="488"/>
      <c r="CS6" s="14" t="s">
        <v>187</v>
      </c>
      <c r="CT6" s="15">
        <v>57.925</v>
      </c>
      <c r="CU6" s="21" t="s">
        <v>83</v>
      </c>
      <c r="CV6" s="479">
        <v>57.577</v>
      </c>
      <c r="CW6" s="489"/>
      <c r="CX6" s="488"/>
      <c r="CY6" s="81" t="s">
        <v>75</v>
      </c>
      <c r="CZ6" s="490">
        <v>55.8</v>
      </c>
      <c r="DA6" s="68"/>
      <c r="DB6" s="264"/>
      <c r="DE6" s="62"/>
      <c r="DF6" s="63" t="s">
        <v>5</v>
      </c>
      <c r="DG6" s="77"/>
      <c r="DH6" s="65"/>
      <c r="DI6" s="65"/>
      <c r="DJ6" s="66" t="s">
        <v>54</v>
      </c>
      <c r="DK6" s="65"/>
      <c r="DL6" s="65"/>
      <c r="DM6" s="61"/>
      <c r="DN6" s="68" t="s">
        <v>59</v>
      </c>
      <c r="DO6" s="69"/>
    </row>
    <row r="7" spans="3:119" ht="21" customHeight="1">
      <c r="C7" s="62"/>
      <c r="D7" s="63" t="s">
        <v>8</v>
      </c>
      <c r="E7" s="77"/>
      <c r="F7" s="65"/>
      <c r="G7" s="65"/>
      <c r="H7" s="67" t="s">
        <v>58</v>
      </c>
      <c r="I7" s="65"/>
      <c r="J7" s="65"/>
      <c r="K7" s="77"/>
      <c r="L7" s="77"/>
      <c r="M7" s="88"/>
      <c r="O7" s="75"/>
      <c r="P7" s="232"/>
      <c r="Q7" s="478" t="s">
        <v>74</v>
      </c>
      <c r="R7" s="102">
        <v>59.993</v>
      </c>
      <c r="S7" s="21"/>
      <c r="T7" s="15"/>
      <c r="U7" s="14"/>
      <c r="V7" s="491"/>
      <c r="W7" s="14"/>
      <c r="X7" s="479"/>
      <c r="Y7" s="14" t="s">
        <v>71</v>
      </c>
      <c r="Z7" s="479">
        <v>57.899</v>
      </c>
      <c r="AA7" s="480" t="s">
        <v>91</v>
      </c>
      <c r="AB7" s="232">
        <v>58.39</v>
      </c>
      <c r="AC7" s="480" t="s">
        <v>64</v>
      </c>
      <c r="AD7" s="18">
        <v>58.226</v>
      </c>
      <c r="AG7" s="492"/>
      <c r="AH7" s="493"/>
      <c r="AI7" s="61"/>
      <c r="AJ7" s="205"/>
      <c r="AK7" s="61"/>
      <c r="AL7" s="205"/>
      <c r="AM7" s="61"/>
      <c r="AN7" s="205"/>
      <c r="AO7" s="61"/>
      <c r="AP7" s="205"/>
      <c r="AQ7" s="61"/>
      <c r="AR7" s="12"/>
      <c r="AS7" s="250"/>
      <c r="AT7" s="469"/>
      <c r="AU7" s="269"/>
      <c r="AV7" s="269"/>
      <c r="AW7" s="470"/>
      <c r="AX7" s="471"/>
      <c r="AY7" s="494"/>
      <c r="AZ7" s="264"/>
      <c r="BA7" s="250"/>
      <c r="BB7" s="469"/>
      <c r="BC7" s="61"/>
      <c r="BD7" s="205"/>
      <c r="BE7" s="61"/>
      <c r="BF7" s="12"/>
      <c r="BG7" s="61"/>
      <c r="BH7" s="12"/>
      <c r="CO7" s="487"/>
      <c r="CP7" s="24"/>
      <c r="CQ7" s="14"/>
      <c r="CR7" s="102"/>
      <c r="CS7" s="14"/>
      <c r="CT7" s="15"/>
      <c r="CU7" s="14" t="s">
        <v>122</v>
      </c>
      <c r="CV7" s="479">
        <v>57.577</v>
      </c>
      <c r="CW7" s="16"/>
      <c r="CX7" s="488"/>
      <c r="CY7" s="81"/>
      <c r="CZ7" s="18"/>
      <c r="DA7" s="68"/>
      <c r="DB7" s="264"/>
      <c r="DE7" s="62"/>
      <c r="DF7" s="63" t="s">
        <v>8</v>
      </c>
      <c r="DG7" s="77"/>
      <c r="DH7" s="65"/>
      <c r="DI7" s="65"/>
      <c r="DJ7" s="67" t="s">
        <v>58</v>
      </c>
      <c r="DK7" s="65"/>
      <c r="DL7" s="65"/>
      <c r="DM7" s="77"/>
      <c r="DN7" s="77"/>
      <c r="DO7" s="88"/>
    </row>
    <row r="8" spans="3:119" s="495" customFormat="1" ht="21" customHeight="1">
      <c r="C8" s="64"/>
      <c r="D8" s="11"/>
      <c r="E8" s="11"/>
      <c r="F8" s="11"/>
      <c r="G8" s="11"/>
      <c r="H8" s="11"/>
      <c r="I8" s="11"/>
      <c r="J8" s="11"/>
      <c r="K8" s="11"/>
      <c r="L8" s="11"/>
      <c r="M8" s="70"/>
      <c r="O8" s="25" t="s">
        <v>87</v>
      </c>
      <c r="P8" s="233">
        <v>58.73</v>
      </c>
      <c r="Q8" s="29" t="s">
        <v>88</v>
      </c>
      <c r="R8" s="496">
        <v>0.803</v>
      </c>
      <c r="S8" s="21"/>
      <c r="T8" s="15"/>
      <c r="U8" s="14" t="s">
        <v>188</v>
      </c>
      <c r="V8" s="491">
        <v>58.257</v>
      </c>
      <c r="W8" s="489" t="s">
        <v>189</v>
      </c>
      <c r="X8" s="488">
        <v>57.899</v>
      </c>
      <c r="Y8" s="14" t="s">
        <v>190</v>
      </c>
      <c r="Z8" s="479">
        <v>57.859</v>
      </c>
      <c r="AA8" s="480" t="s">
        <v>73</v>
      </c>
      <c r="AB8" s="232">
        <v>58.359</v>
      </c>
      <c r="AC8" s="480" t="s">
        <v>95</v>
      </c>
      <c r="AD8" s="18">
        <v>58</v>
      </c>
      <c r="AG8" s="12"/>
      <c r="AH8" s="205"/>
      <c r="AI8" s="481"/>
      <c r="AJ8" s="483"/>
      <c r="AK8" s="481"/>
      <c r="AL8" s="482"/>
      <c r="AM8" s="481"/>
      <c r="AN8" s="483"/>
      <c r="AO8" s="481"/>
      <c r="AP8" s="483"/>
      <c r="AQ8" s="481"/>
      <c r="AR8" s="483"/>
      <c r="AS8" s="250"/>
      <c r="AT8" s="469"/>
      <c r="AU8" s="494"/>
      <c r="AV8" s="264"/>
      <c r="AW8" s="208"/>
      <c r="AX8" s="264"/>
      <c r="AY8" s="12"/>
      <c r="AZ8" s="484"/>
      <c r="BA8" s="250"/>
      <c r="BB8" s="469"/>
      <c r="BC8" s="481"/>
      <c r="BD8" s="482"/>
      <c r="BE8" s="481"/>
      <c r="BF8" s="483"/>
      <c r="BG8" s="481"/>
      <c r="BH8" s="483"/>
      <c r="BU8"/>
      <c r="BV8" s="27" t="s">
        <v>191</v>
      </c>
      <c r="BW8"/>
      <c r="CO8" s="487" t="s">
        <v>81</v>
      </c>
      <c r="CP8" s="24">
        <v>57.424</v>
      </c>
      <c r="CQ8" s="21"/>
      <c r="CR8" s="488"/>
      <c r="CS8" s="14" t="s">
        <v>82</v>
      </c>
      <c r="CT8" s="15">
        <v>57.727</v>
      </c>
      <c r="CU8" s="14" t="s">
        <v>85</v>
      </c>
      <c r="CV8" s="479">
        <v>57.527</v>
      </c>
      <c r="CW8" s="497"/>
      <c r="CX8" s="498"/>
      <c r="CY8" s="29" t="s">
        <v>93</v>
      </c>
      <c r="CZ8" s="30">
        <v>57.12</v>
      </c>
      <c r="DA8" s="204"/>
      <c r="DB8" s="499"/>
      <c r="DE8" s="64"/>
      <c r="DF8" s="11"/>
      <c r="DG8" s="11"/>
      <c r="DH8" s="11"/>
      <c r="DI8" s="11"/>
      <c r="DJ8" s="11"/>
      <c r="DK8" s="11"/>
      <c r="DL8" s="11"/>
      <c r="DM8" s="11"/>
      <c r="DN8" s="11"/>
      <c r="DO8" s="70"/>
    </row>
    <row r="9" spans="3:119" ht="21" customHeight="1" thickBot="1">
      <c r="C9" s="89"/>
      <c r="D9" s="77"/>
      <c r="E9" s="77"/>
      <c r="F9" s="77"/>
      <c r="G9" s="77"/>
      <c r="H9" s="240" t="s">
        <v>192</v>
      </c>
      <c r="I9" s="77"/>
      <c r="J9" s="77"/>
      <c r="K9" s="77"/>
      <c r="L9" s="77"/>
      <c r="M9" s="88"/>
      <c r="O9" s="500"/>
      <c r="P9" s="85"/>
      <c r="Q9" s="501" t="s">
        <v>74</v>
      </c>
      <c r="R9" s="502">
        <v>58.516</v>
      </c>
      <c r="S9" s="503"/>
      <c r="T9" s="83"/>
      <c r="U9" s="504"/>
      <c r="V9" s="505"/>
      <c r="W9" s="84"/>
      <c r="X9" s="83"/>
      <c r="Y9" s="84"/>
      <c r="Z9" s="83"/>
      <c r="AA9" s="78"/>
      <c r="AB9" s="53"/>
      <c r="AC9" s="78"/>
      <c r="AD9" s="57"/>
      <c r="AG9" s="492"/>
      <c r="AH9" s="493"/>
      <c r="AI9" s="61"/>
      <c r="AJ9" s="205"/>
      <c r="AK9" s="61"/>
      <c r="AL9" s="205"/>
      <c r="AM9" s="61"/>
      <c r="AN9" s="205"/>
      <c r="AO9" s="61"/>
      <c r="AP9" s="205"/>
      <c r="AQ9" s="61"/>
      <c r="AR9" s="12"/>
      <c r="AS9" s="250"/>
      <c r="AT9" s="469"/>
      <c r="AU9" s="506"/>
      <c r="AV9" s="469"/>
      <c r="AW9" s="470"/>
      <c r="AX9" s="471"/>
      <c r="AY9" s="208"/>
      <c r="AZ9" s="264"/>
      <c r="BA9" s="250"/>
      <c r="BB9" s="469"/>
      <c r="BC9" s="61"/>
      <c r="BD9" s="205"/>
      <c r="BE9" s="61"/>
      <c r="BF9" s="12"/>
      <c r="BG9" s="61"/>
      <c r="BH9" s="12"/>
      <c r="CO9" s="507"/>
      <c r="CP9" s="54"/>
      <c r="CQ9" s="78"/>
      <c r="CR9" s="55"/>
      <c r="CS9" s="84"/>
      <c r="CT9" s="83"/>
      <c r="CU9" s="504"/>
      <c r="CV9" s="508"/>
      <c r="CW9" s="84"/>
      <c r="CX9" s="83"/>
      <c r="CY9" s="509"/>
      <c r="CZ9" s="510"/>
      <c r="DA9" s="204"/>
      <c r="DB9" s="499"/>
      <c r="DE9" s="89"/>
      <c r="DF9" s="77"/>
      <c r="DG9" s="77"/>
      <c r="DH9" s="77"/>
      <c r="DI9" s="77"/>
      <c r="DJ9" s="77"/>
      <c r="DK9" s="77"/>
      <c r="DL9" s="77"/>
      <c r="DM9" s="77"/>
      <c r="DN9" s="77"/>
      <c r="DO9" s="88"/>
    </row>
    <row r="10" spans="3:119" ht="21" customHeight="1">
      <c r="C10" s="62"/>
      <c r="D10" s="90" t="s">
        <v>105</v>
      </c>
      <c r="E10" s="77"/>
      <c r="F10" s="77"/>
      <c r="G10" s="61"/>
      <c r="H10" s="287" t="s">
        <v>159</v>
      </c>
      <c r="I10" s="77"/>
      <c r="J10" s="77"/>
      <c r="K10" s="59" t="s">
        <v>107</v>
      </c>
      <c r="L10" s="511">
        <v>90</v>
      </c>
      <c r="M10" s="69"/>
      <c r="Q10" s="204"/>
      <c r="R10" s="499"/>
      <c r="S10" s="512"/>
      <c r="T10" s="499"/>
      <c r="U10" s="250"/>
      <c r="V10" s="469"/>
      <c r="W10" s="465"/>
      <c r="X10" s="484"/>
      <c r="Y10" s="465"/>
      <c r="Z10" s="484"/>
      <c r="AA10" s="465"/>
      <c r="AB10" s="484"/>
      <c r="AC10" s="465"/>
      <c r="AD10" s="484"/>
      <c r="AG10" s="465"/>
      <c r="AH10" s="205"/>
      <c r="AI10" s="481"/>
      <c r="AJ10" s="483"/>
      <c r="AK10" s="481"/>
      <c r="AL10" s="482"/>
      <c r="AM10" s="481"/>
      <c r="AN10" s="483"/>
      <c r="AO10" s="481"/>
      <c r="AP10" s="483"/>
      <c r="AQ10" s="481"/>
      <c r="AR10" s="483"/>
      <c r="AS10" s="250"/>
      <c r="AT10" s="469"/>
      <c r="AU10" s="506"/>
      <c r="AV10" s="469"/>
      <c r="AW10" s="208"/>
      <c r="AX10" s="264"/>
      <c r="AY10" s="465"/>
      <c r="AZ10" s="484"/>
      <c r="BA10" s="250"/>
      <c r="BB10" s="469"/>
      <c r="BC10" s="481"/>
      <c r="BD10" s="483"/>
      <c r="BE10" s="481"/>
      <c r="BF10" s="483"/>
      <c r="BG10" s="481"/>
      <c r="BH10" s="483"/>
      <c r="BV10" s="513"/>
      <c r="CO10" s="250"/>
      <c r="CP10" s="250"/>
      <c r="CQ10" s="506"/>
      <c r="CR10" s="469"/>
      <c r="CS10" s="470"/>
      <c r="CT10" s="471"/>
      <c r="CU10" s="250"/>
      <c r="CV10" s="469"/>
      <c r="CW10" s="68"/>
      <c r="CX10" s="264"/>
      <c r="CY10" s="514"/>
      <c r="CZ10" s="264"/>
      <c r="DA10" s="204"/>
      <c r="DB10" s="499"/>
      <c r="DE10" s="62"/>
      <c r="DF10" s="90" t="s">
        <v>105</v>
      </c>
      <c r="DG10" s="77"/>
      <c r="DH10" s="77"/>
      <c r="DI10" s="61"/>
      <c r="DJ10" s="287" t="s">
        <v>159</v>
      </c>
      <c r="DK10" s="77"/>
      <c r="DL10" s="77"/>
      <c r="DM10" s="59" t="s">
        <v>107</v>
      </c>
      <c r="DN10" s="511">
        <v>90</v>
      </c>
      <c r="DO10" s="69"/>
    </row>
    <row r="11" spans="3:119" ht="21" customHeight="1">
      <c r="C11" s="62"/>
      <c r="D11" s="90" t="s">
        <v>193</v>
      </c>
      <c r="E11" s="77"/>
      <c r="F11" s="77"/>
      <c r="G11" s="61"/>
      <c r="H11" s="287" t="s">
        <v>162</v>
      </c>
      <c r="I11" s="77"/>
      <c r="J11" s="16"/>
      <c r="K11" s="59" t="s">
        <v>113</v>
      </c>
      <c r="L11" s="511">
        <v>30</v>
      </c>
      <c r="M11" s="69"/>
      <c r="Q11" s="250"/>
      <c r="R11" s="469"/>
      <c r="S11" s="250"/>
      <c r="T11" s="469"/>
      <c r="U11" s="250"/>
      <c r="V11" s="469"/>
      <c r="W11" s="250"/>
      <c r="X11" s="469"/>
      <c r="Y11" s="250"/>
      <c r="Z11" s="469"/>
      <c r="AA11" s="250"/>
      <c r="AB11" s="469"/>
      <c r="AC11" s="250"/>
      <c r="AD11" s="469"/>
      <c r="AG11" s="269"/>
      <c r="AH11" s="250"/>
      <c r="AI11" s="269"/>
      <c r="AJ11" s="250"/>
      <c r="AK11" s="269"/>
      <c r="AL11" s="250"/>
      <c r="AM11" s="269"/>
      <c r="AN11" s="250"/>
      <c r="AO11" s="269"/>
      <c r="AP11" s="250"/>
      <c r="AQ11" s="269"/>
      <c r="AR11" s="250"/>
      <c r="AS11" s="250"/>
      <c r="AT11" s="469"/>
      <c r="AU11" s="269"/>
      <c r="AV11" s="269"/>
      <c r="AW11" s="269"/>
      <c r="AX11" s="269"/>
      <c r="AY11" s="250"/>
      <c r="AZ11" s="469"/>
      <c r="BA11" s="250"/>
      <c r="BB11" s="469"/>
      <c r="BC11" s="269"/>
      <c r="BD11" s="250"/>
      <c r="BE11" s="269"/>
      <c r="BF11" s="250"/>
      <c r="BG11" s="269"/>
      <c r="BV11" s="86"/>
      <c r="CO11" s="269"/>
      <c r="CP11" s="250"/>
      <c r="CQ11" s="269"/>
      <c r="CR11" s="269"/>
      <c r="CS11" s="269"/>
      <c r="CT11" s="269"/>
      <c r="CU11" s="250"/>
      <c r="CV11" s="469"/>
      <c r="CW11" s="269"/>
      <c r="CX11" s="269"/>
      <c r="CY11" s="269"/>
      <c r="CZ11" s="269"/>
      <c r="DA11" s="250"/>
      <c r="DB11" s="469"/>
      <c r="DE11" s="62"/>
      <c r="DF11" s="90" t="s">
        <v>111</v>
      </c>
      <c r="DG11" s="77"/>
      <c r="DH11" s="77"/>
      <c r="DI11" s="61"/>
      <c r="DJ11" s="287" t="s">
        <v>162</v>
      </c>
      <c r="DK11" s="77"/>
      <c r="DL11" s="16"/>
      <c r="DM11" s="59" t="s">
        <v>113</v>
      </c>
      <c r="DN11" s="511">
        <v>30</v>
      </c>
      <c r="DO11" s="69"/>
    </row>
    <row r="12" spans="3:119" ht="21" customHeight="1" thickBot="1"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3"/>
      <c r="BV12" s="86"/>
      <c r="DA12" s="2"/>
      <c r="DB12" s="2"/>
      <c r="DE12" s="91"/>
      <c r="DF12" s="92"/>
      <c r="DG12" s="92"/>
      <c r="DH12" s="92"/>
      <c r="DI12" s="92"/>
      <c r="DJ12" s="92"/>
      <c r="DK12" s="92"/>
      <c r="DL12" s="92"/>
      <c r="DM12" s="92"/>
      <c r="DN12" s="92"/>
      <c r="DO12" s="93"/>
    </row>
    <row r="13" spans="56:96" ht="18" customHeight="1" thickTop="1">
      <c r="BD13" s="346"/>
      <c r="CQ13" s="252"/>
      <c r="CR13" s="515"/>
    </row>
    <row r="14" spans="56:65" ht="18" customHeight="1">
      <c r="BD14" s="33"/>
      <c r="BE14" s="516"/>
      <c r="BL14" s="2"/>
      <c r="BM14" s="31"/>
    </row>
    <row r="15" spans="64:75" ht="18" customHeight="1">
      <c r="BL15" s="193"/>
      <c r="BN15" s="31"/>
      <c r="BW15" t="s">
        <v>60</v>
      </c>
    </row>
    <row r="16" spans="66:91" ht="18" customHeight="1">
      <c r="BN16" s="517"/>
      <c r="BT16" s="346"/>
      <c r="CM16" s="39"/>
    </row>
    <row r="17" spans="37:72" ht="18" customHeight="1">
      <c r="AK17" s="31"/>
      <c r="AQ17" s="2"/>
      <c r="BL17" s="31"/>
      <c r="BM17" s="31"/>
      <c r="BP17" s="31"/>
      <c r="BR17" s="518"/>
      <c r="BT17" s="33"/>
    </row>
    <row r="18" spans="66:98" ht="18" customHeight="1">
      <c r="BN18" s="31"/>
      <c r="BP18" s="31"/>
      <c r="CT18" s="519">
        <v>105</v>
      </c>
    </row>
    <row r="19" spans="44:108" ht="18" customHeight="1">
      <c r="AR19" s="191"/>
      <c r="BN19" s="192"/>
      <c r="BR19" s="31"/>
      <c r="CO19" s="520" t="s">
        <v>194</v>
      </c>
      <c r="CT19" s="31"/>
      <c r="DD19" s="521" t="s">
        <v>194</v>
      </c>
    </row>
    <row r="20" spans="28:94" ht="18" customHeight="1">
      <c r="AB20" s="346"/>
      <c r="AK20" s="31"/>
      <c r="AQ20" s="2"/>
      <c r="BN20" s="31"/>
      <c r="BO20" s="31"/>
      <c r="BP20" s="31"/>
      <c r="BQ20" s="37"/>
      <c r="BT20" s="31"/>
      <c r="BX20" s="31"/>
      <c r="CJ20" s="31"/>
      <c r="CK20" s="31"/>
      <c r="CL20" s="31"/>
      <c r="CP20" s="31"/>
    </row>
    <row r="21" spans="28:103" ht="18" customHeight="1">
      <c r="AB21" s="33"/>
      <c r="AF21" s="518"/>
      <c r="BO21" s="31"/>
      <c r="BP21" s="191" t="s">
        <v>190</v>
      </c>
      <c r="BQ21" s="31"/>
      <c r="BR21" s="41"/>
      <c r="CA21" s="31"/>
      <c r="CO21" s="2"/>
      <c r="CP21" s="2"/>
      <c r="CQ21" s="2"/>
      <c r="CR21" s="2"/>
      <c r="CT21" s="2"/>
      <c r="CU21" s="2"/>
      <c r="CY21" s="522" t="s">
        <v>123</v>
      </c>
    </row>
    <row r="22" spans="32:79" ht="18" customHeight="1">
      <c r="AF22" s="523"/>
      <c r="AQ22" s="37"/>
      <c r="BN22" s="197"/>
      <c r="BS22" s="37"/>
      <c r="BV22" s="37"/>
      <c r="BZ22" s="31"/>
      <c r="CA22" s="31"/>
    </row>
    <row r="23" spans="20:119" ht="18" customHeight="1">
      <c r="T23" s="31"/>
      <c r="AE23" s="31"/>
      <c r="AF23" s="31"/>
      <c r="AG23" s="31"/>
      <c r="AJ23" s="31"/>
      <c r="AM23" s="2"/>
      <c r="AN23" s="31"/>
      <c r="AO23" s="31"/>
      <c r="AP23" s="31"/>
      <c r="AQ23" s="31"/>
      <c r="AU23" s="31"/>
      <c r="AZ23" s="524"/>
      <c r="BE23" s="101"/>
      <c r="BH23" s="31"/>
      <c r="BK23" s="31"/>
      <c r="BP23" s="279">
        <v>8</v>
      </c>
      <c r="BQ23" s="31"/>
      <c r="BS23" s="31"/>
      <c r="BU23" s="31"/>
      <c r="BV23" s="31"/>
      <c r="BW23" s="31"/>
      <c r="CG23" s="31"/>
      <c r="CH23" s="31"/>
      <c r="CI23" s="31"/>
      <c r="CK23" s="31"/>
      <c r="CL23" s="31"/>
      <c r="DD23" s="1"/>
      <c r="DE23" s="525"/>
      <c r="DF23" s="1"/>
      <c r="DG23" s="1"/>
      <c r="DH23" s="1"/>
      <c r="DJ23" s="1"/>
      <c r="DK23" s="1"/>
      <c r="DL23" s="1"/>
      <c r="DM23" s="1"/>
      <c r="DN23" s="1"/>
      <c r="DO23" s="1"/>
    </row>
    <row r="24" spans="4:116" ht="18" customHeight="1">
      <c r="D24" s="526"/>
      <c r="F24" s="527"/>
      <c r="W24" s="34"/>
      <c r="X24" s="34"/>
      <c r="Y24" s="34"/>
      <c r="Z24" s="32"/>
      <c r="AA24" s="34"/>
      <c r="AC24" s="34"/>
      <c r="AD24" s="34"/>
      <c r="AE24" s="34"/>
      <c r="AF24" s="34"/>
      <c r="AH24" s="214"/>
      <c r="AI24" s="34"/>
      <c r="AJ24" s="34"/>
      <c r="AK24" s="34"/>
      <c r="AM24" s="528"/>
      <c r="AO24" s="31"/>
      <c r="AP24" s="278"/>
      <c r="AT24" s="31"/>
      <c r="BP24" s="31"/>
      <c r="BV24" s="32"/>
      <c r="CN24" s="31"/>
      <c r="CY24" s="41" t="s">
        <v>65</v>
      </c>
      <c r="DE24" s="192" t="s">
        <v>81</v>
      </c>
      <c r="DH24" s="192"/>
      <c r="DL24" s="32"/>
    </row>
    <row r="25" spans="2:118" ht="18" customHeight="1">
      <c r="B25" s="39"/>
      <c r="R25" s="37"/>
      <c r="W25" s="34"/>
      <c r="X25" s="34"/>
      <c r="Y25" s="34"/>
      <c r="Z25" s="31"/>
      <c r="AA25" s="34"/>
      <c r="AB25" s="37"/>
      <c r="AC25" s="34"/>
      <c r="AD25" s="214" t="s">
        <v>188</v>
      </c>
      <c r="AE25" s="34"/>
      <c r="AF25" s="34"/>
      <c r="AG25" s="34"/>
      <c r="AH25" s="34"/>
      <c r="AI25" s="34"/>
      <c r="AL25" s="37"/>
      <c r="AY25" s="529"/>
      <c r="BB25" s="530"/>
      <c r="BJ25" s="197"/>
      <c r="BN25" s="278"/>
      <c r="BO25" s="214" t="s">
        <v>185</v>
      </c>
      <c r="CW25" s="37"/>
      <c r="CZ25" s="37"/>
      <c r="DH25" s="31"/>
      <c r="DL25" s="31"/>
      <c r="DN25" s="36" t="s">
        <v>93</v>
      </c>
    </row>
    <row r="26" spans="2:116" ht="18" customHeight="1">
      <c r="B26" s="531"/>
      <c r="L26" s="34"/>
      <c r="M26" s="34"/>
      <c r="N26" s="34"/>
      <c r="O26" s="31"/>
      <c r="Q26" s="31"/>
      <c r="R26" s="31"/>
      <c r="S26" s="31"/>
      <c r="T26" s="31"/>
      <c r="Z26" s="31"/>
      <c r="AB26" s="31"/>
      <c r="AK26" s="31"/>
      <c r="AL26" s="31"/>
      <c r="AZ26" s="532"/>
      <c r="BA26" s="101"/>
      <c r="BH26" s="279">
        <v>7</v>
      </c>
      <c r="BJ26" s="197" t="s">
        <v>195</v>
      </c>
      <c r="BQ26" s="31"/>
      <c r="CF26" s="32"/>
      <c r="CV26" s="197" t="s">
        <v>85</v>
      </c>
      <c r="CW26" s="31"/>
      <c r="CZ26" s="31"/>
      <c r="DA26" s="279">
        <v>12</v>
      </c>
      <c r="DB26" s="279"/>
      <c r="DE26" s="279">
        <v>13</v>
      </c>
      <c r="DH26" s="31"/>
      <c r="DI26" s="31"/>
      <c r="DL26" s="31"/>
    </row>
    <row r="27" spans="2:120" ht="18" customHeight="1">
      <c r="B27" s="39"/>
      <c r="F27" s="527"/>
      <c r="H27" s="32"/>
      <c r="K27" s="34"/>
      <c r="L27" s="34"/>
      <c r="M27" s="34"/>
      <c r="N27" s="34"/>
      <c r="O27" s="34"/>
      <c r="P27" s="2"/>
      <c r="Q27" s="31"/>
      <c r="U27" s="31"/>
      <c r="Z27" s="31"/>
      <c r="AG27" s="191"/>
      <c r="AQ27" s="34"/>
      <c r="AR27" s="34"/>
      <c r="AS27" s="34"/>
      <c r="AT27" s="34"/>
      <c r="AX27" s="31"/>
      <c r="AZ27" s="31"/>
      <c r="BA27" s="31"/>
      <c r="BH27" s="31"/>
      <c r="BR27" s="34"/>
      <c r="BV27" s="32"/>
      <c r="BX27" s="31"/>
      <c r="BY27" s="31"/>
      <c r="BZ27" s="32"/>
      <c r="CD27" s="31"/>
      <c r="CR27" s="533"/>
      <c r="CX27" s="31"/>
      <c r="DA27" s="31"/>
      <c r="DB27" s="31"/>
      <c r="DC27" s="31"/>
      <c r="DE27" s="31"/>
      <c r="DH27" s="192"/>
      <c r="DL27" s="31"/>
      <c r="DP27" s="39"/>
    </row>
    <row r="28" spans="2:116" ht="18" customHeight="1">
      <c r="B28" s="31"/>
      <c r="F28" s="31"/>
      <c r="G28" s="262"/>
      <c r="H28" s="31"/>
      <c r="J28" s="2"/>
      <c r="K28" s="34"/>
      <c r="M28" s="199"/>
      <c r="O28" s="34"/>
      <c r="P28" s="262"/>
      <c r="Q28" s="262"/>
      <c r="U28" s="34"/>
      <c r="V28" s="32"/>
      <c r="W28" s="262"/>
      <c r="X28" s="262"/>
      <c r="Z28" s="199"/>
      <c r="AM28" s="191" t="s">
        <v>183</v>
      </c>
      <c r="AZ28" s="534"/>
      <c r="BA28">
        <v>0</v>
      </c>
      <c r="BR28" s="34"/>
      <c r="CR28" s="534"/>
      <c r="CX28" s="279">
        <v>11</v>
      </c>
      <c r="DH28" s="31"/>
      <c r="DK28" s="535"/>
      <c r="DL28" s="31"/>
    </row>
    <row r="29" spans="4:119" ht="18" customHeight="1">
      <c r="D29" s="536"/>
      <c r="F29" s="31"/>
      <c r="G29" s="262"/>
      <c r="H29" s="31"/>
      <c r="I29" s="31"/>
      <c r="J29" s="39"/>
      <c r="K29" s="34"/>
      <c r="L29" s="31"/>
      <c r="M29" s="34"/>
      <c r="N29" s="31"/>
      <c r="O29" s="34"/>
      <c r="P29" s="32"/>
      <c r="Q29" s="279"/>
      <c r="R29" s="32"/>
      <c r="S29" s="31"/>
      <c r="T29" s="32"/>
      <c r="U29" s="32"/>
      <c r="V29" s="279">
        <v>2</v>
      </c>
      <c r="W29" s="279">
        <v>3</v>
      </c>
      <c r="X29" s="31"/>
      <c r="Z29" s="31"/>
      <c r="AC29" s="31"/>
      <c r="AD29" s="31"/>
      <c r="AK29" s="31"/>
      <c r="AM29" s="31"/>
      <c r="AR29" s="31"/>
      <c r="AT29" s="32"/>
      <c r="BB29" s="279">
        <v>6</v>
      </c>
      <c r="BH29" s="191"/>
      <c r="BT29" s="31"/>
      <c r="CL29" s="32"/>
      <c r="CQ29" s="197" t="s">
        <v>83</v>
      </c>
      <c r="CR29" s="31"/>
      <c r="CT29" s="31"/>
      <c r="CU29" s="31"/>
      <c r="CV29" s="31"/>
      <c r="CY29" s="31"/>
      <c r="CZ29" s="31"/>
      <c r="DC29" s="31"/>
      <c r="DD29" s="31"/>
      <c r="DF29" s="31"/>
      <c r="DG29" s="31"/>
      <c r="DH29" s="31"/>
      <c r="DL29" s="31"/>
      <c r="DO29" s="39"/>
    </row>
    <row r="30" spans="4:116" ht="18" customHeight="1">
      <c r="D30" s="537" t="s">
        <v>87</v>
      </c>
      <c r="F30" s="31"/>
      <c r="H30" s="31"/>
      <c r="I30" s="262"/>
      <c r="J30" s="2"/>
      <c r="L30" s="37"/>
      <c r="O30" s="538"/>
      <c r="P30" s="34"/>
      <c r="Q30" s="31"/>
      <c r="R30" s="34"/>
      <c r="S30" s="34"/>
      <c r="T30" s="34"/>
      <c r="U30" s="34"/>
      <c r="V30" s="31"/>
      <c r="W30" s="31"/>
      <c r="X30" s="37"/>
      <c r="Z30" s="31"/>
      <c r="AC30" s="37"/>
      <c r="AG30" s="31"/>
      <c r="AJ30" s="191"/>
      <c r="AV30" s="32"/>
      <c r="BB30" s="31"/>
      <c r="BD30" s="31"/>
      <c r="BL30" s="191" t="s">
        <v>71</v>
      </c>
      <c r="CB30" s="35"/>
      <c r="CR30" s="37"/>
      <c r="DF30" s="37"/>
      <c r="DH30" s="31"/>
      <c r="DL30" s="31"/>
    </row>
    <row r="31" spans="6:118" ht="18" customHeight="1">
      <c r="F31" s="31"/>
      <c r="G31" s="262"/>
      <c r="H31" s="31"/>
      <c r="I31" s="34"/>
      <c r="J31" s="2"/>
      <c r="K31" s="31"/>
      <c r="L31" s="34"/>
      <c r="M31" s="31"/>
      <c r="N31" s="34"/>
      <c r="O31" s="34"/>
      <c r="P31" s="33" t="s">
        <v>91</v>
      </c>
      <c r="Q31" s="262"/>
      <c r="R31" s="34"/>
      <c r="T31" s="192" t="s">
        <v>73</v>
      </c>
      <c r="V31" s="34"/>
      <c r="W31" s="262"/>
      <c r="Z31" s="199"/>
      <c r="AG31" s="279">
        <v>4</v>
      </c>
      <c r="AN31" s="191" t="s">
        <v>184</v>
      </c>
      <c r="BA31" s="31"/>
      <c r="CB31" s="193"/>
      <c r="CN31" s="197"/>
      <c r="CO31" s="31"/>
      <c r="CY31" s="31"/>
      <c r="DA31" s="31"/>
      <c r="DK31" s="535"/>
      <c r="DN31" s="539"/>
    </row>
    <row r="32" spans="2:102" ht="18" customHeight="1">
      <c r="B32" s="39"/>
      <c r="F32" s="31"/>
      <c r="H32" s="31"/>
      <c r="J32" s="34"/>
      <c r="L32" s="33"/>
      <c r="M32" s="279"/>
      <c r="O32" s="34"/>
      <c r="P32" s="32"/>
      <c r="Q32" s="262"/>
      <c r="R32" s="32"/>
      <c r="S32" s="32"/>
      <c r="T32" s="32"/>
      <c r="U32" s="31"/>
      <c r="V32" s="32"/>
      <c r="Y32" s="31"/>
      <c r="AD32" s="31"/>
      <c r="AE32" s="31"/>
      <c r="AF32" s="33" t="s">
        <v>64</v>
      </c>
      <c r="AN32" s="279"/>
      <c r="AR32" s="31"/>
      <c r="BB32" s="33" t="s">
        <v>95</v>
      </c>
      <c r="BR32" s="32"/>
      <c r="BT32" s="32"/>
      <c r="CL32" s="31"/>
      <c r="CM32" s="31"/>
      <c r="CO32" s="37"/>
      <c r="CR32" s="31"/>
      <c r="CX32" s="31"/>
    </row>
    <row r="33" spans="6:103" ht="18" customHeight="1">
      <c r="F33" s="31"/>
      <c r="G33" s="540"/>
      <c r="I33" s="31"/>
      <c r="J33" s="31"/>
      <c r="K33" s="34"/>
      <c r="L33" s="34"/>
      <c r="M33" s="31"/>
      <c r="N33" s="34"/>
      <c r="Q33" s="262"/>
      <c r="R33" s="34"/>
      <c r="T33" s="34"/>
      <c r="V33" s="34"/>
      <c r="Y33" s="346"/>
      <c r="AC33" s="31"/>
      <c r="AD33" s="516"/>
      <c r="AG33" s="279"/>
      <c r="AM33" s="278"/>
      <c r="AN33" s="31"/>
      <c r="AQ33" s="34"/>
      <c r="AR33" s="34"/>
      <c r="AS33" s="34"/>
      <c r="AT33" s="32"/>
      <c r="AV33" s="32"/>
      <c r="AX33" s="31"/>
      <c r="BA33" s="31"/>
      <c r="BK33" s="31"/>
      <c r="BV33" s="32"/>
      <c r="CF33" s="31"/>
      <c r="CM33" s="31"/>
      <c r="CP33" s="541"/>
      <c r="CQ33" s="197" t="s">
        <v>122</v>
      </c>
      <c r="CS33" s="33"/>
      <c r="CV33" s="31"/>
      <c r="CX33" s="31"/>
      <c r="CY33" s="31"/>
    </row>
    <row r="34" spans="4:118" ht="18" customHeight="1">
      <c r="D34" s="31"/>
      <c r="E34" s="31"/>
      <c r="G34" s="540"/>
      <c r="J34" s="2"/>
      <c r="K34" s="31"/>
      <c r="L34" s="34"/>
      <c r="M34" s="279">
        <v>1</v>
      </c>
      <c r="N34" s="31"/>
      <c r="O34" s="34"/>
      <c r="Q34" s="2"/>
      <c r="W34" s="2"/>
      <c r="Y34" s="33"/>
      <c r="AC34" s="31"/>
      <c r="AJ34" s="31"/>
      <c r="AL34" s="31"/>
      <c r="AN34" s="279">
        <v>5</v>
      </c>
      <c r="AR34" s="31"/>
      <c r="AV34" s="34"/>
      <c r="AW34" s="34"/>
      <c r="AX34" s="32"/>
      <c r="AZ34" s="31"/>
      <c r="BB34" s="31"/>
      <c r="BL34" s="542" t="s">
        <v>196</v>
      </c>
      <c r="CF34" s="279">
        <v>10</v>
      </c>
      <c r="CL34" s="197"/>
      <c r="CT34" s="31"/>
      <c r="DN34" s="36"/>
    </row>
    <row r="35" spans="3:108" ht="18" customHeight="1">
      <c r="C35" s="39"/>
      <c r="I35" s="537" t="s">
        <v>88</v>
      </c>
      <c r="J35" s="31"/>
      <c r="L35" s="34"/>
      <c r="M35" s="34"/>
      <c r="N35" s="192"/>
      <c r="P35" s="31"/>
      <c r="T35" s="101"/>
      <c r="U35" s="31"/>
      <c r="V35" s="31"/>
      <c r="X35" s="31"/>
      <c r="Z35" s="31"/>
      <c r="AA35" s="31"/>
      <c r="AB35" s="33" t="s">
        <v>92</v>
      </c>
      <c r="AF35" s="31"/>
      <c r="AJ35" s="37"/>
      <c r="AM35" s="31"/>
      <c r="AW35" s="34"/>
      <c r="BB35" s="31"/>
      <c r="BJ35" s="31"/>
      <c r="CA35" s="31"/>
      <c r="CB35" s="31"/>
      <c r="CF35" s="32"/>
      <c r="CI35" s="31"/>
      <c r="CJ35" s="31"/>
      <c r="CK35" s="31"/>
      <c r="CL35" s="31"/>
      <c r="CM35" s="31"/>
      <c r="CO35" s="31"/>
      <c r="CR35" s="31"/>
      <c r="CS35" s="2"/>
      <c r="CW35" s="31"/>
      <c r="CX35" s="31"/>
      <c r="DD35" s="1"/>
    </row>
    <row r="36" spans="2:110" ht="18" customHeight="1">
      <c r="B36" s="39"/>
      <c r="I36" s="524" t="s">
        <v>197</v>
      </c>
      <c r="K36" s="31"/>
      <c r="L36" s="101"/>
      <c r="M36" s="33" t="s">
        <v>72</v>
      </c>
      <c r="S36" s="31"/>
      <c r="T36" s="31"/>
      <c r="AA36" s="101"/>
      <c r="AX36" s="32"/>
      <c r="BR36" s="31"/>
      <c r="BS36" s="31"/>
      <c r="BT36" s="31"/>
      <c r="BV36" s="32"/>
      <c r="CC36" s="31"/>
      <c r="CJ36" s="37"/>
      <c r="CN36" s="543"/>
      <c r="CP36" s="31"/>
      <c r="CR36" s="518"/>
      <c r="CU36" s="31"/>
      <c r="DF36" s="522"/>
    </row>
    <row r="37" spans="8:110" ht="18" customHeight="1">
      <c r="H37" s="2"/>
      <c r="I37" s="524" t="s">
        <v>198</v>
      </c>
      <c r="J37" s="31"/>
      <c r="K37" s="31"/>
      <c r="L37" s="31"/>
      <c r="R37" s="31"/>
      <c r="S37" s="31"/>
      <c r="W37" s="199"/>
      <c r="Z37" s="199"/>
      <c r="AB37" s="31"/>
      <c r="AC37" s="31"/>
      <c r="AO37" s="516"/>
      <c r="BB37" s="31"/>
      <c r="BR37" s="279">
        <v>9</v>
      </c>
      <c r="BT37" s="544"/>
      <c r="CC37" s="545">
        <v>57.725</v>
      </c>
      <c r="CE37" s="546" t="s">
        <v>199</v>
      </c>
      <c r="CO37" s="31"/>
      <c r="CP37" s="31"/>
      <c r="CT37" s="547">
        <v>57.54</v>
      </c>
      <c r="DF37" s="193"/>
    </row>
    <row r="38" spans="2:110" ht="18" customHeight="1">
      <c r="B38" s="39"/>
      <c r="I38" s="524" t="s">
        <v>200</v>
      </c>
      <c r="J38" s="31"/>
      <c r="K38" s="101"/>
      <c r="N38" s="279"/>
      <c r="Q38" s="31"/>
      <c r="R38" s="31"/>
      <c r="U38" s="31"/>
      <c r="AF38" s="31"/>
      <c r="AH38" s="31"/>
      <c r="AM38" s="31"/>
      <c r="BB38" s="31"/>
      <c r="BS38" s="31"/>
      <c r="BT38" s="31"/>
      <c r="CB38" s="217" t="s">
        <v>82</v>
      </c>
      <c r="CG38" s="31"/>
      <c r="CH38" s="31"/>
      <c r="CJ38" s="197"/>
      <c r="CN38" s="548" t="s">
        <v>127</v>
      </c>
      <c r="CO38" s="31"/>
      <c r="CP38" s="31"/>
      <c r="CQ38" s="31"/>
      <c r="CR38" s="31"/>
      <c r="CX38" s="31"/>
      <c r="CZ38" s="31"/>
      <c r="DA38" s="31"/>
      <c r="DB38" s="31"/>
      <c r="DF38" s="193"/>
    </row>
    <row r="39" spans="7:110" ht="18" customHeight="1">
      <c r="G39" s="31"/>
      <c r="H39" s="2"/>
      <c r="I39" s="524"/>
      <c r="J39" s="101"/>
      <c r="L39" s="31"/>
      <c r="AE39" s="2"/>
      <c r="AF39" s="346"/>
      <c r="AH39" s="346"/>
      <c r="AJ39" s="31"/>
      <c r="AM39" s="31"/>
      <c r="AN39" s="31"/>
      <c r="AO39" s="31"/>
      <c r="AQ39" s="31"/>
      <c r="AX39" s="31"/>
      <c r="BA39" s="31"/>
      <c r="BB39" s="31"/>
      <c r="BL39" s="31"/>
      <c r="BR39" s="31"/>
      <c r="BX39" s="31"/>
      <c r="BZ39" s="31"/>
      <c r="CL39" s="31"/>
      <c r="CO39" s="542"/>
      <c r="DF39" s="542"/>
    </row>
    <row r="40" spans="8:111" ht="18" customHeight="1">
      <c r="H40" s="31"/>
      <c r="AD40" s="31"/>
      <c r="AF40" s="33"/>
      <c r="AH40" s="33"/>
      <c r="AK40" s="529"/>
      <c r="AO40" s="101"/>
      <c r="BJ40" s="545">
        <v>57.915</v>
      </c>
      <c r="BK40" s="31"/>
      <c r="BL40" s="31"/>
      <c r="BN40" s="548" t="s">
        <v>125</v>
      </c>
      <c r="BP40" s="31"/>
      <c r="BR40" s="101"/>
      <c r="CG40" s="31"/>
      <c r="CL40" s="346"/>
      <c r="DD40" s="1"/>
      <c r="DG40" s="549"/>
    </row>
    <row r="41" spans="3:119" ht="18" customHeight="1"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AL41" s="199"/>
      <c r="AM41" s="31"/>
      <c r="AS41" s="31"/>
      <c r="AT41" s="2"/>
      <c r="BL41" s="2"/>
      <c r="BN41" s="31"/>
      <c r="BP41" s="31"/>
      <c r="CE41" s="31"/>
      <c r="CF41" s="31"/>
      <c r="CI41" s="31"/>
      <c r="CL41" s="33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1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</row>
    <row r="42" spans="3:119" ht="18" customHeight="1"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BN42" s="31"/>
      <c r="CD42" s="31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</row>
    <row r="43" spans="3:119" ht="18" customHeight="1"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AE43" s="2"/>
      <c r="AM43" s="262"/>
      <c r="AN43" s="262"/>
      <c r="AO43" s="262"/>
      <c r="AP43" s="262"/>
      <c r="AQ43" s="262"/>
      <c r="AR43" s="262"/>
      <c r="AS43" s="262"/>
      <c r="AT43" s="262"/>
      <c r="AU43" s="262"/>
      <c r="BD43" s="31"/>
      <c r="BN43" s="31"/>
      <c r="BO43" s="31"/>
      <c r="BT43" s="346"/>
      <c r="CS43" s="68"/>
      <c r="CT43" s="68"/>
      <c r="CU43" s="68"/>
      <c r="CV43" s="68"/>
      <c r="CW43" s="68"/>
      <c r="CX43" s="550"/>
      <c r="CY43" s="250"/>
      <c r="CZ43" s="463"/>
      <c r="DA43" s="463"/>
      <c r="DB43" s="68"/>
      <c r="DC43" s="550"/>
      <c r="DE43" s="551"/>
      <c r="DF43" s="551"/>
      <c r="DG43" s="551"/>
      <c r="DH43" s="551"/>
      <c r="DI43" s="551"/>
      <c r="DJ43" s="550"/>
      <c r="DK43" s="250"/>
      <c r="DL43" s="463"/>
      <c r="DM43" s="463"/>
      <c r="DN43" s="68"/>
      <c r="DO43" s="550"/>
    </row>
    <row r="44" spans="3:119" ht="18" customHeight="1">
      <c r="C44" s="551"/>
      <c r="D44" s="551"/>
      <c r="E44" s="551"/>
      <c r="F44" s="551"/>
      <c r="G44" s="551"/>
      <c r="H44" s="550"/>
      <c r="I44" s="250"/>
      <c r="J44" s="463"/>
      <c r="K44" s="463"/>
      <c r="L44" s="68"/>
      <c r="M44" s="550"/>
      <c r="O44" s="68"/>
      <c r="P44" s="68"/>
      <c r="Q44" s="68"/>
      <c r="R44" s="68"/>
      <c r="S44" s="68"/>
      <c r="T44" s="550"/>
      <c r="U44" s="250"/>
      <c r="V44" s="463"/>
      <c r="W44" s="463"/>
      <c r="X44" s="68"/>
      <c r="Y44" s="550"/>
      <c r="AE44" s="2"/>
      <c r="AM44" s="262"/>
      <c r="AN44" s="262"/>
      <c r="AO44" s="262"/>
      <c r="AP44" s="262"/>
      <c r="AQ44" s="262"/>
      <c r="AR44" s="262"/>
      <c r="AS44" s="262"/>
      <c r="AT44" s="262"/>
      <c r="AU44" s="262"/>
      <c r="BK44" s="31"/>
      <c r="BM44" s="2"/>
      <c r="BP44" s="31"/>
      <c r="BT44" s="33"/>
      <c r="CS44" s="61"/>
      <c r="CT44" s="61"/>
      <c r="CU44" s="550"/>
      <c r="CV44" s="269"/>
      <c r="CW44" s="550"/>
      <c r="CX44" s="551"/>
      <c r="CY44" s="550"/>
      <c r="CZ44" s="550"/>
      <c r="DA44" s="269"/>
      <c r="DB44" s="269"/>
      <c r="DC44" s="550"/>
      <c r="DD44" s="262"/>
      <c r="DE44" s="262"/>
      <c r="DF44" s="262"/>
      <c r="DG44" s="262"/>
      <c r="DH44" s="262"/>
      <c r="DI44" s="262"/>
      <c r="DJ44" s="551"/>
      <c r="DK44" s="550"/>
      <c r="DL44" s="550"/>
      <c r="DM44" s="269"/>
      <c r="DN44" s="269"/>
      <c r="DO44" s="550"/>
    </row>
    <row r="45" spans="3:120" ht="18" customHeight="1">
      <c r="C45" s="262"/>
      <c r="D45" s="262"/>
      <c r="E45" s="262"/>
      <c r="F45" s="262"/>
      <c r="G45" s="262"/>
      <c r="H45" s="551"/>
      <c r="I45" s="550"/>
      <c r="J45" s="550"/>
      <c r="K45" s="269"/>
      <c r="L45" s="269"/>
      <c r="M45" s="550"/>
      <c r="AA45" s="2"/>
      <c r="AB45" s="2"/>
      <c r="AC45" s="2"/>
      <c r="AE45" s="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CO45" s="61"/>
      <c r="CP45" s="61"/>
      <c r="CQ45" s="550"/>
      <c r="CR45" s="269"/>
      <c r="CS45" s="550"/>
      <c r="CT45" s="551"/>
      <c r="CU45" s="550"/>
      <c r="CV45" s="550"/>
      <c r="CW45" s="269"/>
      <c r="CX45" s="269"/>
      <c r="CY45" s="550"/>
      <c r="CZ45" s="552"/>
      <c r="DA45" s="262"/>
      <c r="DB45" s="262"/>
      <c r="DC45" s="552"/>
      <c r="DD45" s="262"/>
      <c r="DE45" s="553"/>
      <c r="DF45" s="554"/>
      <c r="DG45" s="555"/>
      <c r="DH45" s="556"/>
      <c r="DI45" s="61"/>
      <c r="DJ45" s="552"/>
      <c r="DK45" s="262"/>
      <c r="DL45" s="552"/>
      <c r="DM45" s="262"/>
      <c r="DN45" s="262"/>
      <c r="DO45" s="552"/>
      <c r="DP45" s="32"/>
    </row>
    <row r="46" spans="3:120" ht="21" customHeight="1">
      <c r="C46" s="553"/>
      <c r="D46" s="554"/>
      <c r="E46" s="555"/>
      <c r="F46" s="556"/>
      <c r="G46" s="61"/>
      <c r="H46" s="552"/>
      <c r="I46" s="262"/>
      <c r="J46" s="552"/>
      <c r="K46" s="262"/>
      <c r="L46" s="262"/>
      <c r="M46" s="552"/>
      <c r="Z46" s="262"/>
      <c r="AA46" s="262"/>
      <c r="AB46" s="262"/>
      <c r="AC46" s="262"/>
      <c r="AE46" s="2"/>
      <c r="AM46" s="68"/>
      <c r="AN46" s="68"/>
      <c r="AO46" s="68"/>
      <c r="AP46" s="12"/>
      <c r="AQ46" s="68"/>
      <c r="AR46" s="68"/>
      <c r="AS46" s="68"/>
      <c r="AT46" s="12"/>
      <c r="AU46" s="68"/>
      <c r="AV46" s="68"/>
      <c r="AW46" s="68"/>
      <c r="AX46" s="12"/>
      <c r="AY46" s="68"/>
      <c r="AZ46" s="68"/>
      <c r="BA46" s="68"/>
      <c r="BB46" s="68"/>
      <c r="BC46" s="68"/>
      <c r="CO46" s="557"/>
      <c r="CP46" s="558"/>
      <c r="CQ46" s="559"/>
      <c r="CR46" s="266"/>
      <c r="CS46" s="12"/>
      <c r="CT46" s="552"/>
      <c r="CU46" s="262"/>
      <c r="CV46" s="552"/>
      <c r="CW46" s="262"/>
      <c r="CX46" s="262"/>
      <c r="CY46" s="552"/>
      <c r="CZ46" s="552"/>
      <c r="DA46" s="262"/>
      <c r="DB46" s="262"/>
      <c r="DC46" s="552"/>
      <c r="DD46" s="68"/>
      <c r="DE46" s="560"/>
      <c r="DF46" s="561"/>
      <c r="DG46" s="559"/>
      <c r="DH46" s="266"/>
      <c r="DI46" s="12"/>
      <c r="DJ46" s="552"/>
      <c r="DK46" s="262"/>
      <c r="DL46" s="262"/>
      <c r="DM46" s="262"/>
      <c r="DN46" s="262"/>
      <c r="DO46" s="552"/>
      <c r="DP46" s="32"/>
    </row>
    <row r="47" spans="8:120" ht="21" customHeight="1">
      <c r="H47" s="552"/>
      <c r="I47" s="262"/>
      <c r="J47" s="552"/>
      <c r="K47" s="262"/>
      <c r="L47" s="262"/>
      <c r="M47" s="552"/>
      <c r="Z47" s="262"/>
      <c r="AA47" s="262"/>
      <c r="AB47" s="262"/>
      <c r="AC47" s="262"/>
      <c r="AM47" s="61"/>
      <c r="AN47" s="61"/>
      <c r="AO47" s="61"/>
      <c r="AP47" s="61"/>
      <c r="AQ47" s="61"/>
      <c r="AR47" s="61"/>
      <c r="AS47" s="61"/>
      <c r="AT47" s="61"/>
      <c r="AU47" s="68"/>
      <c r="AV47" s="61"/>
      <c r="AW47" s="12"/>
      <c r="AX47" s="12"/>
      <c r="AY47" s="12"/>
      <c r="AZ47" s="12"/>
      <c r="BA47" s="61"/>
      <c r="BB47" s="61"/>
      <c r="BC47" s="12"/>
      <c r="BW47" s="31"/>
      <c r="CZ47" s="552"/>
      <c r="DA47" s="262"/>
      <c r="DB47" s="262"/>
      <c r="DP47" s="32"/>
    </row>
    <row r="48" spans="8:120" ht="21" customHeight="1" thickBot="1">
      <c r="H48" s="552"/>
      <c r="I48" s="262"/>
      <c r="J48" s="552"/>
      <c r="K48" s="262"/>
      <c r="L48" s="262"/>
      <c r="M48" s="552"/>
      <c r="N48" s="262"/>
      <c r="Z48" s="270"/>
      <c r="AA48" s="269"/>
      <c r="AB48" s="269"/>
      <c r="AC48" s="269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CO48" s="562" t="s">
        <v>19</v>
      </c>
      <c r="CP48" s="563" t="s">
        <v>132</v>
      </c>
      <c r="CQ48" s="564" t="s">
        <v>133</v>
      </c>
      <c r="CR48" s="565" t="s">
        <v>134</v>
      </c>
      <c r="CS48" s="566" t="s">
        <v>135</v>
      </c>
      <c r="CT48" s="567"/>
      <c r="CU48" s="568"/>
      <c r="CV48" s="569" t="s">
        <v>137</v>
      </c>
      <c r="CW48" s="569"/>
      <c r="CX48" s="568"/>
      <c r="CY48" s="570"/>
      <c r="CZ48" s="552"/>
      <c r="DA48" s="262"/>
      <c r="DB48" s="262"/>
      <c r="DF48" s="262"/>
      <c r="DP48" s="32"/>
    </row>
    <row r="49" spans="8:120" ht="21" customHeight="1" thickTop="1">
      <c r="H49" s="552"/>
      <c r="I49" s="262"/>
      <c r="J49" s="552"/>
      <c r="K49" s="262"/>
      <c r="L49" s="262"/>
      <c r="M49" s="552"/>
      <c r="N49" s="262"/>
      <c r="Z49" s="68"/>
      <c r="AA49" s="269"/>
      <c r="AB49" s="68"/>
      <c r="AC49" s="269"/>
      <c r="AM49" s="267"/>
      <c r="AN49" s="266"/>
      <c r="AO49" s="12"/>
      <c r="AP49" s="61"/>
      <c r="AQ49" s="557"/>
      <c r="AR49" s="266"/>
      <c r="AS49" s="12"/>
      <c r="AT49" s="61"/>
      <c r="AU49" s="571"/>
      <c r="AV49" s="264"/>
      <c r="AW49" s="12"/>
      <c r="AX49" s="61"/>
      <c r="AY49" s="12"/>
      <c r="AZ49" s="12"/>
      <c r="BA49" s="12"/>
      <c r="BB49" s="12"/>
      <c r="BC49" s="12"/>
      <c r="BV49" s="513" t="s">
        <v>94</v>
      </c>
      <c r="CO49" s="295"/>
      <c r="CP49" s="296"/>
      <c r="CQ49" s="296"/>
      <c r="CR49" s="296"/>
      <c r="CS49" s="296"/>
      <c r="CT49" s="297" t="s">
        <v>201</v>
      </c>
      <c r="CU49" s="296"/>
      <c r="CV49" s="296"/>
      <c r="CW49" s="296"/>
      <c r="CX49" s="296"/>
      <c r="CY49" s="298"/>
      <c r="CZ49" s="552"/>
      <c r="DA49" s="262"/>
      <c r="DB49" s="262"/>
      <c r="DC49" s="262"/>
      <c r="DD49" s="262"/>
      <c r="DE49" s="262"/>
      <c r="DF49" s="262"/>
      <c r="DP49" s="32"/>
    </row>
    <row r="50" spans="3:119" ht="21" customHeight="1" thickBot="1">
      <c r="C50" s="572" t="s">
        <v>19</v>
      </c>
      <c r="D50" s="565" t="s">
        <v>132</v>
      </c>
      <c r="E50" s="565" t="s">
        <v>133</v>
      </c>
      <c r="F50" s="565" t="s">
        <v>134</v>
      </c>
      <c r="G50" s="573" t="s">
        <v>135</v>
      </c>
      <c r="H50" s="574"/>
      <c r="I50" s="565" t="s">
        <v>19</v>
      </c>
      <c r="J50" s="565" t="s">
        <v>132</v>
      </c>
      <c r="K50" s="573" t="s">
        <v>135</v>
      </c>
      <c r="L50" s="574"/>
      <c r="M50" s="565" t="s">
        <v>19</v>
      </c>
      <c r="N50" s="565" t="s">
        <v>132</v>
      </c>
      <c r="O50" s="575" t="s">
        <v>135</v>
      </c>
      <c r="Z50" s="269"/>
      <c r="AA50" s="269"/>
      <c r="AB50" s="269"/>
      <c r="AC50" s="269"/>
      <c r="AM50" s="12"/>
      <c r="AN50" s="12"/>
      <c r="AO50" s="12"/>
      <c r="AP50" s="61"/>
      <c r="AQ50" s="12"/>
      <c r="AR50" s="12"/>
      <c r="AS50" s="12"/>
      <c r="AT50" s="61"/>
      <c r="AU50" s="12"/>
      <c r="AV50" s="12"/>
      <c r="AW50" s="12"/>
      <c r="AX50" s="61"/>
      <c r="AY50" s="576"/>
      <c r="AZ50" s="263"/>
      <c r="BA50" s="559"/>
      <c r="BB50" s="266"/>
      <c r="BC50" s="12"/>
      <c r="BV50" s="86" t="s">
        <v>98</v>
      </c>
      <c r="CO50" s="577"/>
      <c r="CP50" s="49"/>
      <c r="CQ50" s="48"/>
      <c r="CR50" s="49"/>
      <c r="CS50" s="578"/>
      <c r="CT50" s="305"/>
      <c r="CU50" s="306"/>
      <c r="CW50" s="304"/>
      <c r="CY50" s="256"/>
      <c r="CZ50" s="552"/>
      <c r="DA50" s="262"/>
      <c r="DB50" s="262"/>
      <c r="DC50" s="572" t="s">
        <v>19</v>
      </c>
      <c r="DD50" s="565" t="s">
        <v>132</v>
      </c>
      <c r="DE50" s="564" t="s">
        <v>135</v>
      </c>
      <c r="DF50" s="579"/>
      <c r="DG50" s="565" t="s">
        <v>19</v>
      </c>
      <c r="DH50" s="565" t="s">
        <v>132</v>
      </c>
      <c r="DI50" s="564" t="s">
        <v>135</v>
      </c>
      <c r="DJ50" s="579"/>
      <c r="DK50" s="565" t="s">
        <v>19</v>
      </c>
      <c r="DL50" s="565" t="s">
        <v>132</v>
      </c>
      <c r="DM50" s="565" t="s">
        <v>133</v>
      </c>
      <c r="DN50" s="565" t="s">
        <v>134</v>
      </c>
      <c r="DO50" s="580" t="s">
        <v>135</v>
      </c>
    </row>
    <row r="51" spans="3:119" ht="21" customHeight="1" thickTop="1">
      <c r="C51" s="42"/>
      <c r="D51" s="6"/>
      <c r="E51" s="5"/>
      <c r="F51" s="6"/>
      <c r="G51" s="5"/>
      <c r="H51" s="6"/>
      <c r="I51" s="5" t="s">
        <v>52</v>
      </c>
      <c r="J51" s="6"/>
      <c r="K51" s="5"/>
      <c r="L51" s="6"/>
      <c r="M51" s="6"/>
      <c r="N51" s="6"/>
      <c r="O51" s="7"/>
      <c r="Z51" s="68"/>
      <c r="AA51" s="269"/>
      <c r="AB51" s="68"/>
      <c r="AC51" s="269"/>
      <c r="AM51" s="267"/>
      <c r="AN51" s="266"/>
      <c r="AO51" s="12"/>
      <c r="AP51" s="61"/>
      <c r="AQ51" s="557"/>
      <c r="AR51" s="266"/>
      <c r="AS51" s="12"/>
      <c r="AT51" s="61"/>
      <c r="AU51" s="571"/>
      <c r="AV51" s="264"/>
      <c r="AW51" s="12"/>
      <c r="AX51" s="61"/>
      <c r="AY51" s="68"/>
      <c r="AZ51" s="581"/>
      <c r="BA51" s="559"/>
      <c r="BB51" s="266"/>
      <c r="BC51" s="12"/>
      <c r="BV51" s="86" t="s">
        <v>202</v>
      </c>
      <c r="CO51" s="577" t="s">
        <v>125</v>
      </c>
      <c r="CP51" s="49">
        <v>57.879</v>
      </c>
      <c r="CQ51" s="48"/>
      <c r="CR51" s="49"/>
      <c r="CS51" s="578" t="s">
        <v>143</v>
      </c>
      <c r="CT51" s="305" t="s">
        <v>203</v>
      </c>
      <c r="CU51" s="12"/>
      <c r="CV51" s="582"/>
      <c r="CW51" s="12"/>
      <c r="CX51" s="582"/>
      <c r="CY51" s="583"/>
      <c r="CZ51" s="552"/>
      <c r="DA51" s="262"/>
      <c r="DB51" s="262"/>
      <c r="DC51" s="8"/>
      <c r="DD51" s="6"/>
      <c r="DE51" s="6"/>
      <c r="DF51" s="6"/>
      <c r="DG51" s="5"/>
      <c r="DH51" s="6"/>
      <c r="DI51" s="5" t="s">
        <v>52</v>
      </c>
      <c r="DJ51" s="6"/>
      <c r="DK51" s="5"/>
      <c r="DL51" s="6"/>
      <c r="DM51" s="6"/>
      <c r="DN51" s="6"/>
      <c r="DO51" s="327"/>
    </row>
    <row r="52" spans="3:119" ht="21" customHeight="1">
      <c r="C52" s="43"/>
      <c r="D52" s="44"/>
      <c r="E52" s="44"/>
      <c r="F52" s="44"/>
      <c r="G52" s="584"/>
      <c r="H52" s="585"/>
      <c r="I52" s="44"/>
      <c r="J52" s="44"/>
      <c r="K52" s="584"/>
      <c r="L52" s="585"/>
      <c r="M52" s="586"/>
      <c r="N52" s="28"/>
      <c r="O52" s="587"/>
      <c r="Q52" s="588"/>
      <c r="R52" s="589"/>
      <c r="S52" s="589"/>
      <c r="T52" s="590" t="s">
        <v>204</v>
      </c>
      <c r="U52" s="589"/>
      <c r="V52" s="589"/>
      <c r="W52" s="591"/>
      <c r="Z52" s="68"/>
      <c r="AA52" s="269"/>
      <c r="AB52" s="68"/>
      <c r="AC52" s="269"/>
      <c r="AM52" s="12"/>
      <c r="AN52" s="12"/>
      <c r="AO52" s="12"/>
      <c r="AP52" s="61"/>
      <c r="AQ52" s="12"/>
      <c r="AR52" s="12"/>
      <c r="AS52" s="12"/>
      <c r="AT52" s="61"/>
      <c r="AU52" s="12"/>
      <c r="AV52" s="12"/>
      <c r="AW52" s="12"/>
      <c r="AX52" s="61"/>
      <c r="AY52" s="12"/>
      <c r="AZ52" s="12"/>
      <c r="BA52" s="12"/>
      <c r="BB52" s="12"/>
      <c r="BC52" s="12"/>
      <c r="CO52" s="592">
        <v>9</v>
      </c>
      <c r="CP52" s="28">
        <v>57.833</v>
      </c>
      <c r="CQ52" s="593">
        <v>42</v>
      </c>
      <c r="CR52" s="336">
        <f>CP52+(CQ52/1000)</f>
        <v>57.875</v>
      </c>
      <c r="CS52" s="578" t="s">
        <v>143</v>
      </c>
      <c r="CT52" s="594" t="s">
        <v>205</v>
      </c>
      <c r="CU52" s="12"/>
      <c r="CV52" s="595"/>
      <c r="CW52" s="12"/>
      <c r="CX52" s="595"/>
      <c r="CY52" s="583"/>
      <c r="CZ52" s="552"/>
      <c r="DA52" s="262"/>
      <c r="DB52" s="262"/>
      <c r="DC52" s="596"/>
      <c r="DD52" s="597"/>
      <c r="DE52" s="2"/>
      <c r="DF52" s="319"/>
      <c r="DG52" s="598"/>
      <c r="DH52" s="597"/>
      <c r="DI52" s="2"/>
      <c r="DJ52" s="319"/>
      <c r="DK52" s="44"/>
      <c r="DL52" s="44"/>
      <c r="DM52" s="44"/>
      <c r="DN52" s="44"/>
      <c r="DO52" s="599"/>
    </row>
    <row r="53" spans="3:119" ht="21" customHeight="1" thickBot="1">
      <c r="C53" s="600">
        <v>1</v>
      </c>
      <c r="D53" s="601">
        <v>58.43</v>
      </c>
      <c r="E53" s="48">
        <v>-65</v>
      </c>
      <c r="F53" s="602">
        <f>D53+E53*0.001</f>
        <v>58.365</v>
      </c>
      <c r="G53" s="603" t="s">
        <v>136</v>
      </c>
      <c r="H53" s="45"/>
      <c r="I53" s="586">
        <v>3</v>
      </c>
      <c r="J53" s="28">
        <v>58.326</v>
      </c>
      <c r="K53" s="80" t="s">
        <v>136</v>
      </c>
      <c r="L53" s="45"/>
      <c r="M53" s="586">
        <v>5</v>
      </c>
      <c r="N53" s="28">
        <v>58.148</v>
      </c>
      <c r="O53" s="587" t="s">
        <v>136</v>
      </c>
      <c r="Q53" s="604"/>
      <c r="R53" s="605" t="s">
        <v>206</v>
      </c>
      <c r="S53" s="606"/>
      <c r="T53" s="607" t="s">
        <v>207</v>
      </c>
      <c r="U53" s="608"/>
      <c r="V53" s="605" t="s">
        <v>208</v>
      </c>
      <c r="W53" s="609"/>
      <c r="Z53" s="68"/>
      <c r="AA53" s="269"/>
      <c r="AB53" s="68"/>
      <c r="AC53" s="269"/>
      <c r="AE53" s="2"/>
      <c r="AF53" s="2"/>
      <c r="AM53" s="267"/>
      <c r="AN53" s="266"/>
      <c r="AO53" s="12"/>
      <c r="AP53" s="61"/>
      <c r="AQ53" s="571"/>
      <c r="AR53" s="264"/>
      <c r="AS53" s="12"/>
      <c r="AT53" s="61"/>
      <c r="AU53" s="571"/>
      <c r="AV53" s="264"/>
      <c r="AW53" s="12"/>
      <c r="AX53" s="61"/>
      <c r="AY53" s="571"/>
      <c r="AZ53" s="264"/>
      <c r="BA53" s="559"/>
      <c r="BB53" s="266"/>
      <c r="BC53" s="12"/>
      <c r="BI53" s="2"/>
      <c r="BJ53" s="2"/>
      <c r="BV53" s="105" t="s">
        <v>129</v>
      </c>
      <c r="CM53" s="2"/>
      <c r="CN53" s="2"/>
      <c r="CO53" s="592">
        <v>10</v>
      </c>
      <c r="CP53" s="28">
        <v>57.689</v>
      </c>
      <c r="CQ53" s="593">
        <v>-51</v>
      </c>
      <c r="CR53" s="336">
        <f>CP53+(CQ53/1000)</f>
        <v>57.638</v>
      </c>
      <c r="CS53" s="578" t="s">
        <v>143</v>
      </c>
      <c r="CT53" s="594" t="s">
        <v>209</v>
      </c>
      <c r="CU53" s="12"/>
      <c r="CV53" s="12"/>
      <c r="CW53" s="12"/>
      <c r="CX53" s="12"/>
      <c r="CY53" s="583"/>
      <c r="CZ53" s="552"/>
      <c r="DA53" s="262"/>
      <c r="DB53" s="262"/>
      <c r="DC53" s="592">
        <v>8</v>
      </c>
      <c r="DD53" s="334">
        <v>57.861</v>
      </c>
      <c r="DE53" s="578" t="s">
        <v>136</v>
      </c>
      <c r="DF53" s="190"/>
      <c r="DG53" s="610" t="s">
        <v>123</v>
      </c>
      <c r="DH53" s="49">
        <v>57.488</v>
      </c>
      <c r="DI53" s="578" t="s">
        <v>136</v>
      </c>
      <c r="DJ53" s="190"/>
      <c r="DK53" s="611"/>
      <c r="DL53" s="47"/>
      <c r="DM53" s="48"/>
      <c r="DN53" s="49"/>
      <c r="DO53" s="26"/>
    </row>
    <row r="54" spans="3:119" ht="21" customHeight="1" thickTop="1">
      <c r="C54" s="600" t="s">
        <v>74</v>
      </c>
      <c r="D54" s="601">
        <v>0.7169999999999987</v>
      </c>
      <c r="E54" s="48">
        <v>65</v>
      </c>
      <c r="F54" s="602">
        <f>D54+E54*0.001</f>
        <v>0.7819999999999987</v>
      </c>
      <c r="G54" s="603"/>
      <c r="H54" s="45"/>
      <c r="I54" s="586"/>
      <c r="J54" s="28"/>
      <c r="K54" s="80"/>
      <c r="L54" s="45"/>
      <c r="M54" s="586">
        <v>6</v>
      </c>
      <c r="N54" s="28">
        <v>57.998</v>
      </c>
      <c r="O54" s="587" t="s">
        <v>136</v>
      </c>
      <c r="Q54" s="612"/>
      <c r="R54" s="399"/>
      <c r="S54" s="613"/>
      <c r="T54" s="613"/>
      <c r="U54" s="399"/>
      <c r="V54" s="399"/>
      <c r="W54" s="614"/>
      <c r="Z54" s="269"/>
      <c r="AA54" s="269"/>
      <c r="AB54" s="269"/>
      <c r="AC54" s="269"/>
      <c r="AE54" s="2"/>
      <c r="AF54" s="2"/>
      <c r="AM54" s="268"/>
      <c r="AN54" s="205"/>
      <c r="AO54" s="12"/>
      <c r="AP54" s="61"/>
      <c r="AQ54" s="268"/>
      <c r="AR54" s="205"/>
      <c r="AS54" s="12"/>
      <c r="AT54" s="61"/>
      <c r="AU54" s="268"/>
      <c r="AV54" s="205"/>
      <c r="AW54" s="12"/>
      <c r="AX54" s="61"/>
      <c r="AY54" s="268"/>
      <c r="AZ54" s="205"/>
      <c r="BA54" s="12"/>
      <c r="BB54" s="12"/>
      <c r="BC54" s="12"/>
      <c r="BI54" s="2"/>
      <c r="BJ54" s="2"/>
      <c r="BV54" s="86" t="s">
        <v>210</v>
      </c>
      <c r="CM54" s="2"/>
      <c r="CN54" s="2"/>
      <c r="CO54" s="577" t="s">
        <v>127</v>
      </c>
      <c r="CP54" s="49">
        <v>57.606</v>
      </c>
      <c r="CQ54" s="48"/>
      <c r="CR54" s="49"/>
      <c r="CS54" s="578" t="s">
        <v>143</v>
      </c>
      <c r="CT54" s="594" t="s">
        <v>211</v>
      </c>
      <c r="CU54" s="306"/>
      <c r="CV54" s="2"/>
      <c r="CW54" s="304"/>
      <c r="CX54" s="2"/>
      <c r="CY54" s="256"/>
      <c r="CZ54" s="552"/>
      <c r="DA54" s="262"/>
      <c r="DB54" s="262"/>
      <c r="DC54" s="592"/>
      <c r="DD54" s="334"/>
      <c r="DE54" s="578"/>
      <c r="DF54" s="190"/>
      <c r="DG54" s="610"/>
      <c r="DH54" s="49"/>
      <c r="DI54" s="578"/>
      <c r="DJ54" s="190"/>
      <c r="DK54" s="611">
        <v>13</v>
      </c>
      <c r="DL54" s="47">
        <v>57.426</v>
      </c>
      <c r="DM54" s="48">
        <v>51</v>
      </c>
      <c r="DN54" s="49">
        <f>DL54+DM54*0.001</f>
        <v>57.477000000000004</v>
      </c>
      <c r="DO54" s="26" t="s">
        <v>136</v>
      </c>
    </row>
    <row r="55" spans="3:119" ht="21" customHeight="1">
      <c r="C55" s="600">
        <v>2</v>
      </c>
      <c r="D55" s="601">
        <v>58.336</v>
      </c>
      <c r="E55" s="48">
        <v>51</v>
      </c>
      <c r="F55" s="602">
        <f>D55+E55*0.001</f>
        <v>58.387</v>
      </c>
      <c r="G55" s="603" t="s">
        <v>136</v>
      </c>
      <c r="H55" s="45"/>
      <c r="I55" s="586">
        <v>4</v>
      </c>
      <c r="J55" s="28">
        <v>58.224</v>
      </c>
      <c r="K55" s="80" t="s">
        <v>136</v>
      </c>
      <c r="L55" s="45"/>
      <c r="M55" s="586">
        <v>7</v>
      </c>
      <c r="N55" s="28">
        <v>57.939</v>
      </c>
      <c r="O55" s="587" t="s">
        <v>136</v>
      </c>
      <c r="Q55" s="612"/>
      <c r="R55" s="81" t="s">
        <v>212</v>
      </c>
      <c r="S55" s="613"/>
      <c r="T55" s="615">
        <v>4</v>
      </c>
      <c r="U55" s="399"/>
      <c r="V55" s="81" t="s">
        <v>213</v>
      </c>
      <c r="W55" s="614"/>
      <c r="AE55" s="2"/>
      <c r="AF55" s="2"/>
      <c r="BI55" s="2"/>
      <c r="BJ55" s="2"/>
      <c r="BV55" s="86" t="s">
        <v>214</v>
      </c>
      <c r="CM55" s="2"/>
      <c r="CN55" s="2"/>
      <c r="CO55" s="577">
        <v>105</v>
      </c>
      <c r="CP55" s="49">
        <v>57.553</v>
      </c>
      <c r="CQ55" s="593">
        <v>-37</v>
      </c>
      <c r="CR55" s="336">
        <f>CP55+(CQ55/1000)</f>
        <v>57.516</v>
      </c>
      <c r="CS55" s="578" t="s">
        <v>143</v>
      </c>
      <c r="CT55" s="305" t="s">
        <v>215</v>
      </c>
      <c r="CU55" s="12"/>
      <c r="CV55" s="582"/>
      <c r="CW55" s="12"/>
      <c r="CX55" s="582"/>
      <c r="CY55" s="583"/>
      <c r="CZ55" s="552"/>
      <c r="DA55" s="262"/>
      <c r="DB55" s="262"/>
      <c r="DC55" s="592">
        <v>11</v>
      </c>
      <c r="DD55" s="334">
        <v>57.499</v>
      </c>
      <c r="DE55" s="578" t="s">
        <v>136</v>
      </c>
      <c r="DF55" s="190"/>
      <c r="DG55" s="586">
        <v>12</v>
      </c>
      <c r="DH55" s="334">
        <v>57.462</v>
      </c>
      <c r="DI55" s="578" t="s">
        <v>136</v>
      </c>
      <c r="DJ55" s="190"/>
      <c r="DK55" s="611"/>
      <c r="DL55" s="47"/>
      <c r="DM55" s="48"/>
      <c r="DN55" s="49"/>
      <c r="DO55" s="26"/>
    </row>
    <row r="56" spans="3:119" ht="18" customHeight="1" thickBot="1">
      <c r="C56" s="51"/>
      <c r="D56" s="52"/>
      <c r="E56" s="53"/>
      <c r="F56" s="53"/>
      <c r="G56" s="312"/>
      <c r="H56" s="55"/>
      <c r="I56" s="56"/>
      <c r="J56" s="52"/>
      <c r="K56" s="312"/>
      <c r="L56" s="55"/>
      <c r="M56" s="56"/>
      <c r="N56" s="52"/>
      <c r="O56" s="616"/>
      <c r="Q56" s="617"/>
      <c r="R56" s="215"/>
      <c r="S56" s="216"/>
      <c r="T56" s="618"/>
      <c r="U56" s="215"/>
      <c r="V56" s="619"/>
      <c r="W56" s="620"/>
      <c r="AE56" s="2"/>
      <c r="AF56" s="2"/>
      <c r="BI56" s="442"/>
      <c r="BJ56" s="443"/>
      <c r="CM56" s="442"/>
      <c r="CN56" s="443"/>
      <c r="CO56" s="621"/>
      <c r="CP56" s="323"/>
      <c r="CQ56" s="622"/>
      <c r="CR56" s="331"/>
      <c r="CS56" s="403"/>
      <c r="CT56" s="313"/>
      <c r="CU56" s="315"/>
      <c r="CV56" s="315"/>
      <c r="CW56" s="315"/>
      <c r="CX56" s="315"/>
      <c r="CY56" s="316"/>
      <c r="CZ56" s="552"/>
      <c r="DA56" s="262"/>
      <c r="DB56" s="262"/>
      <c r="DC56" s="623"/>
      <c r="DD56" s="624"/>
      <c r="DE56" s="315"/>
      <c r="DF56" s="625"/>
      <c r="DG56" s="626"/>
      <c r="DH56" s="624"/>
      <c r="DI56" s="315"/>
      <c r="DJ56" s="625"/>
      <c r="DK56" s="56"/>
      <c r="DL56" s="52"/>
      <c r="DM56" s="53"/>
      <c r="DN56" s="53"/>
      <c r="DO56" s="57"/>
    </row>
    <row r="57" spans="31:92" ht="12.75">
      <c r="AE57" s="442"/>
      <c r="AF57" s="443"/>
      <c r="BI57" s="2"/>
      <c r="BJ57" s="2"/>
      <c r="CM57" s="2"/>
      <c r="CN57" s="2"/>
    </row>
  </sheetData>
  <sheetProtection password="E5AD" sheet="1" objects="1" scenarios="1"/>
  <mergeCells count="3">
    <mergeCell ref="CY3:CZ3"/>
    <mergeCell ref="CO3:CP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5800252" r:id="rId1"/>
    <oleObject progId="Paint.Picture" shapeId="5800253" r:id="rId2"/>
    <oleObject progId="Paint.Picture" shapeId="58002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2006-02-01T11:50:53Z</cp:lastPrinted>
  <dcterms:created xsi:type="dcterms:W3CDTF">2003-01-10T15:39:03Z</dcterms:created>
  <dcterms:modified xsi:type="dcterms:W3CDTF">2014-05-12T10:54:49Z</dcterms:modified>
  <cp:category/>
  <cp:version/>
  <cp:contentType/>
  <cp:contentStatus/>
</cp:coreProperties>
</file>