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285" activeTab="1"/>
  </bookViews>
  <sheets>
    <sheet name="titul" sheetId="1" r:id="rId1"/>
    <sheet name="Chrast u Chrudimi" sheetId="2" r:id="rId2"/>
  </sheets>
  <definedNames/>
  <calcPr fullCalcOnLoad="1"/>
</workbook>
</file>

<file path=xl/sharedStrings.xml><?xml version="1.0" encoding="utf-8"?>
<sst xmlns="http://schemas.openxmlformats.org/spreadsheetml/2006/main" count="237" uniqueCount="134">
  <si>
    <t>Trať :</t>
  </si>
  <si>
    <t>Km  68,515</t>
  </si>
  <si>
    <t>Ev. č. :</t>
  </si>
  <si>
    <t>Staniční</t>
  </si>
  <si>
    <t>zabezpečovací</t>
  </si>
  <si>
    <t>Kód :  22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</si>
  <si>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</si>
  <si>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</si>
  <si>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</si>
  <si>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</si>
  <si>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</si>
  <si>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</si>
  <si>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</si>
  <si>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</si>
  <si>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</si>
  <si>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</si>
  <si>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</si>
  <si>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</si>
  <si>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</si>
  <si>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Hlavní  staniční  kolej</t>
  </si>
  <si>
    <t>Č. III, oboustranné úrovňové</t>
  </si>
  <si>
    <t>1a</t>
  </si>
  <si>
    <t>Vjezd z k.č.1,3 - odjezd směr Slatiňany - průjezd</t>
  </si>
  <si>
    <t>SUDOP T + desky K150</t>
  </si>
  <si>
    <t>1 + 1a</t>
  </si>
  <si>
    <t>Vjezd - odjezd - průjezd</t>
  </si>
  <si>
    <t>2</t>
  </si>
  <si>
    <t>Č. II, oboustranné úrovňové</t>
  </si>
  <si>
    <t>2a</t>
  </si>
  <si>
    <t>Vjezd z k.č.2 - odjezd směr Slatiňany - průjezd</t>
  </si>
  <si>
    <t>2 + 2a</t>
  </si>
  <si>
    <t>3</t>
  </si>
  <si>
    <t>4</t>
  </si>
  <si>
    <t>Č. I, oboustranné úrovňové</t>
  </si>
  <si>
    <t>4a</t>
  </si>
  <si>
    <t>Vjezd z k.č.4 - odjezd směr Slatiňany - průjezd</t>
  </si>
  <si>
    <t>4 + 4a</t>
  </si>
  <si>
    <t>Směr  :  Žďárec u Skutče</t>
  </si>
  <si>
    <t>Návěstidla  -  ŽST</t>
  </si>
  <si>
    <t>Směr  :  Slatiňany</t>
  </si>
  <si>
    <t>Vjezdová</t>
  </si>
  <si>
    <t>Odjezdová</t>
  </si>
  <si>
    <t>Seřaďovací</t>
  </si>
  <si>
    <t>Cestová</t>
  </si>
  <si>
    <t>Traťové</t>
  </si>
  <si>
    <t>Kód : 14</t>
  </si>
  <si>
    <t>S 2</t>
  </si>
  <si>
    <t>Se 5</t>
  </si>
  <si>
    <t>L 1a</t>
  </si>
  <si>
    <t>Př L</t>
  </si>
  <si>
    <t>Se 1</t>
  </si>
  <si>
    <t>Se 3</t>
  </si>
  <si>
    <t>SENA</t>
  </si>
  <si>
    <t>C</t>
  </si>
  <si>
    <t>JTom</t>
  </si>
  <si>
    <t>Se 8</t>
  </si>
  <si>
    <t>Lc 1</t>
  </si>
  <si>
    <t>Lc 3</t>
  </si>
  <si>
    <t>Př S</t>
  </si>
  <si>
    <t>S 1</t>
  </si>
  <si>
    <t>S 3</t>
  </si>
  <si>
    <t>Se 6</t>
  </si>
  <si>
    <t>L 2a</t>
  </si>
  <si>
    <t>L</t>
  </si>
  <si>
    <t>Se 2</t>
  </si>
  <si>
    <t>Se 4</t>
  </si>
  <si>
    <t>Se 9</t>
  </si>
  <si>
    <t>Lc 2</t>
  </si>
  <si>
    <t>Lc 4</t>
  </si>
  <si>
    <t>S</t>
  </si>
  <si>
    <t>Zjišťování  konce</t>
  </si>
  <si>
    <t>samočinně činností</t>
  </si>
  <si>
    <t>zast.</t>
  </si>
  <si>
    <t>90</t>
  </si>
  <si>
    <t>S 4</t>
  </si>
  <si>
    <t>Se 7</t>
  </si>
  <si>
    <t>L 4a</t>
  </si>
  <si>
    <t>vlaku :</t>
  </si>
  <si>
    <t>zabezpečovacího zařízení</t>
  </si>
  <si>
    <t>proj.</t>
  </si>
  <si>
    <t>30</t>
  </si>
  <si>
    <t>Vjezdové / odjezdové rychlosti :</t>
  </si>
  <si>
    <t>v pokračování traťové koleje - rychlost traťová s místním omezením</t>
  </si>
  <si>
    <t>od  Žďárce u Sk.</t>
  </si>
  <si>
    <t>do  Žďárce u Sk.</t>
  </si>
  <si>
    <t>U1</t>
  </si>
  <si>
    <t>skladový areál MR Chrast u Chrudimi</t>
  </si>
  <si>
    <t>Př Lo</t>
  </si>
  <si>
    <t>Př So</t>
  </si>
  <si>
    <t>Lo</t>
  </si>
  <si>
    <t>So</t>
  </si>
  <si>
    <t>PSt.1</t>
  </si>
  <si>
    <t>Vk 1</t>
  </si>
  <si>
    <t>vlečka DADRUS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</si>
  <si>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</si>
  <si>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</si>
  <si>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</si>
  <si>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</si>
  <si>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</si>
  <si>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</si>
  <si>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poznámka</t>
  </si>
  <si>
    <t>Obvod  posunu</t>
  </si>
  <si>
    <t>7</t>
  </si>
  <si>
    <t>elm.</t>
  </si>
  <si>
    <t>5</t>
  </si>
  <si>
    <t>ručně</t>
  </si>
  <si>
    <t xml:space="preserve">  kontrol. výměnový zámek, klíč 4/U1 je držen v EZ v kolejišti</t>
  </si>
  <si>
    <t>8</t>
  </si>
  <si>
    <t>10</t>
  </si>
  <si>
    <t>6</t>
  </si>
  <si>
    <t xml:space="preserve">  výměnový zámek, klíč 4/U1 je držen v kontrol. zámku v.č.4</t>
  </si>
  <si>
    <t>9</t>
  </si>
  <si>
    <t>Jednotné  obslužné  pracoviště</t>
  </si>
  <si>
    <t>ovládání z DOZ Žďárec u Skutče</t>
  </si>
  <si>
    <t xml:space="preserve">3. kategorie, ES Starmon typ K 2002  </t>
  </si>
  <si>
    <t>neobsazeno</t>
  </si>
  <si>
    <t>Výprava vlaků s přepravou cestujících dle čl. 505 ČD D2</t>
  </si>
  <si>
    <t>Zjišťování</t>
  </si>
  <si>
    <t>zast. - 90</t>
  </si>
  <si>
    <t>konce  vlaku</t>
  </si>
  <si>
    <t>proj. - 30</t>
  </si>
  <si>
    <t>Automatické  hradlo</t>
  </si>
  <si>
    <t>AHr Cejřov</t>
  </si>
  <si>
    <t>Oddílová  -  AHr  Cejřov</t>
  </si>
  <si>
    <t>( bez návěstního bodu )</t>
  </si>
  <si>
    <t>Obvod  DOZ</t>
  </si>
  <si>
    <t>při jízdě do odbočky - rychlost 50 km/h</t>
  </si>
  <si>
    <t>III.  /  2010</t>
  </si>
  <si>
    <t>jízdní cesty na tutéž kolej</t>
  </si>
  <si>
    <t>U1a</t>
  </si>
  <si>
    <t>U1b</t>
  </si>
  <si>
    <t>UsVk1</t>
  </si>
  <si>
    <t>( EZ 4/U1b )</t>
  </si>
  <si>
    <t>68,245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</si>
</sst>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48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color indexed="53"/>
      <name val="Arial CE"/>
      <family val="2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 quotePrefix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20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21" fillId="0" borderId="6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20" applyFont="1" applyAlignment="1">
      <alignment/>
      <protection/>
    </xf>
    <xf numFmtId="0" fontId="3" fillId="0" borderId="0" xfId="20" applyFont="1" applyBorder="1" applyAlignment="1">
      <alignment/>
      <protection/>
    </xf>
    <xf numFmtId="0" fontId="3" fillId="0" borderId="0" xfId="20" applyFont="1" applyBorder="1">
      <alignment/>
      <protection/>
    </xf>
    <xf numFmtId="0" fontId="3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7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7" fillId="0" borderId="0" xfId="20" applyFont="1" applyAlignment="1">
      <alignment horizontal="right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 quotePrefix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0" fillId="3" borderId="26" xfId="20" applyFont="1" applyFill="1" applyBorder="1" applyAlignment="1" quotePrefix="1">
      <alignment vertical="center"/>
      <protection/>
    </xf>
    <xf numFmtId="164" fontId="0" fillId="3" borderId="26" xfId="20" applyNumberFormat="1" applyFont="1" applyFill="1" applyBorder="1" applyAlignment="1">
      <alignment vertical="center"/>
      <protection/>
    </xf>
    <xf numFmtId="0" fontId="0" fillId="3" borderId="2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5" xfId="20" applyFont="1" applyFill="1" applyBorder="1" applyAlignment="1">
      <alignment vertical="center"/>
      <protection/>
    </xf>
    <xf numFmtId="0" fontId="0" fillId="3" borderId="7" xfId="20" applyFill="1" applyBorder="1" applyAlignment="1">
      <alignment vertical="center"/>
      <protection/>
    </xf>
    <xf numFmtId="0" fontId="28" fillId="0" borderId="0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0" fillId="0" borderId="1" xfId="20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7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32" fillId="0" borderId="0" xfId="20" applyFont="1" applyFill="1" applyBorder="1" applyAlignment="1">
      <alignment horizontal="center" vertical="center"/>
      <protection/>
    </xf>
    <xf numFmtId="0" fontId="0" fillId="0" borderId="28" xfId="20" applyFont="1" applyBorder="1" applyAlignment="1">
      <alignment vertical="center"/>
      <protection/>
    </xf>
    <xf numFmtId="0" fontId="0" fillId="3" borderId="5" xfId="20" applyFill="1" applyBorder="1" applyAlignment="1">
      <alignment vertical="center"/>
      <protection/>
    </xf>
    <xf numFmtId="0" fontId="0" fillId="4" borderId="29" xfId="20" applyFont="1" applyFill="1" applyBorder="1" applyAlignment="1">
      <alignment vertical="center"/>
      <protection/>
    </xf>
    <xf numFmtId="0" fontId="0" fillId="4" borderId="30" xfId="20" applyFont="1" applyFill="1" applyBorder="1" applyAlignment="1">
      <alignment vertical="center"/>
      <protection/>
    </xf>
    <xf numFmtId="0" fontId="0" fillId="4" borderId="31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0" fontId="0" fillId="3" borderId="5" xfId="20" applyFont="1" applyFill="1" applyBorder="1" applyAlignment="1">
      <alignment vertical="center"/>
      <protection/>
    </xf>
    <xf numFmtId="0" fontId="7" fillId="4" borderId="32" xfId="20" applyFont="1" applyFill="1" applyBorder="1" applyAlignment="1">
      <alignment horizontal="center" vertical="center"/>
      <protection/>
    </xf>
    <xf numFmtId="0" fontId="7" fillId="4" borderId="14" xfId="20" applyFont="1" applyFill="1" applyBorder="1" applyAlignment="1">
      <alignment horizontal="center" vertical="center"/>
      <protection/>
    </xf>
    <xf numFmtId="0" fontId="7" fillId="4" borderId="15" xfId="20" applyFont="1" applyFill="1" applyBorder="1" applyAlignment="1">
      <alignment horizontal="center" vertical="center"/>
      <protection/>
    </xf>
    <xf numFmtId="0" fontId="0" fillId="3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3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164" fontId="34" fillId="0" borderId="6" xfId="20" applyNumberFormat="1" applyFont="1" applyBorder="1" applyAlignment="1">
      <alignment horizontal="center" vertical="center"/>
      <protection/>
    </xf>
    <xf numFmtId="1" fontId="34" fillId="0" borderId="1" xfId="20" applyNumberFormat="1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49" fontId="0" fillId="0" borderId="35" xfId="20" applyNumberFormat="1" applyFont="1" applyBorder="1" applyAlignment="1">
      <alignment vertical="center"/>
      <protection/>
    </xf>
    <xf numFmtId="164" fontId="0" fillId="0" borderId="36" xfId="20" applyNumberFormat="1" applyFont="1" applyBorder="1" applyAlignment="1">
      <alignment vertical="center"/>
      <protection/>
    </xf>
    <xf numFmtId="164" fontId="0" fillId="0" borderId="36" xfId="20" applyNumberFormat="1" applyFont="1" applyBorder="1" applyAlignment="1">
      <alignment vertical="center"/>
      <protection/>
    </xf>
    <xf numFmtId="1" fontId="0" fillId="0" borderId="28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0" fontId="0" fillId="3" borderId="8" xfId="20" applyFill="1" applyBorder="1" applyAlignment="1">
      <alignment vertical="center"/>
      <protection/>
    </xf>
    <xf numFmtId="0" fontId="0" fillId="3" borderId="10" xfId="20" applyFill="1" applyBorder="1" applyAlignment="1">
      <alignment vertical="center"/>
      <protection/>
    </xf>
    <xf numFmtId="0" fontId="0" fillId="3" borderId="11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2" borderId="4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49" fontId="37" fillId="0" borderId="33" xfId="20" applyNumberFormat="1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0" xfId="20" applyFont="1" applyBorder="1">
      <alignment/>
      <protection/>
    </xf>
    <xf numFmtId="0" fontId="28" fillId="0" borderId="0" xfId="20" applyFont="1" applyFill="1" applyBorder="1" applyAlignment="1" quotePrefix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0" fillId="2" borderId="0" xfId="20" applyFont="1" applyFill="1" applyBorder="1">
      <alignment/>
      <protection/>
    </xf>
    <xf numFmtId="0" fontId="29" fillId="2" borderId="0" xfId="20" applyFont="1" applyFill="1" applyBorder="1" applyAlignment="1">
      <alignment horizontal="center" vertical="center"/>
      <protection/>
    </xf>
    <xf numFmtId="0" fontId="32" fillId="0" borderId="0" xfId="20" applyFont="1" applyFill="1" applyBorder="1" applyAlignment="1">
      <alignment horizont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28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0" fillId="5" borderId="58" xfId="0" applyFill="1" applyBorder="1" applyAlignment="1">
      <alignment/>
    </xf>
    <xf numFmtId="0" fontId="7" fillId="2" borderId="17" xfId="0" applyFont="1" applyFill="1" applyBorder="1" applyAlignment="1">
      <alignment horizontal="center" vertical="center"/>
    </xf>
    <xf numFmtId="0" fontId="27" fillId="0" borderId="0" xfId="20" applyFont="1" applyAlignment="1">
      <alignment vertical="center"/>
      <protection/>
    </xf>
    <xf numFmtId="0" fontId="7" fillId="0" borderId="34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 quotePrefix="1">
      <alignment horizontal="center" vertical="center"/>
    </xf>
    <xf numFmtId="164" fontId="16" fillId="0" borderId="7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6" fillId="0" borderId="7" xfId="0" applyNumberFormat="1" applyFont="1" applyBorder="1" applyAlignment="1" quotePrefix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64" fontId="0" fillId="0" borderId="53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19" applyNumberFormat="1" applyFont="1" applyAlignment="1">
      <alignment horizontal="center" vertical="top"/>
      <protection/>
    </xf>
    <xf numFmtId="164" fontId="0" fillId="0" borderId="0" xfId="19" applyNumberFormat="1" applyFont="1" applyAlignment="1">
      <alignment horizontal="left" vertical="center"/>
      <protection/>
    </xf>
    <xf numFmtId="49" fontId="0" fillId="0" borderId="0" xfId="19" applyNumberFormat="1" applyFont="1" applyAlignment="1">
      <alignment/>
      <protection/>
    </xf>
    <xf numFmtId="164" fontId="0" fillId="0" borderId="0" xfId="19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7" fillId="0" borderId="0" xfId="20" applyFont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22" fillId="3" borderId="63" xfId="0" applyFont="1" applyFill="1" applyBorder="1" applyAlignment="1">
      <alignment horizontal="centerContinuous" vertical="center"/>
    </xf>
    <xf numFmtId="0" fontId="22" fillId="3" borderId="64" xfId="0" applyFont="1" applyFill="1" applyBorder="1" applyAlignment="1">
      <alignment horizontal="centerContinuous" vertical="center"/>
    </xf>
    <xf numFmtId="0" fontId="4" fillId="6" borderId="65" xfId="0" applyFont="1" applyFill="1" applyBorder="1" applyAlignment="1">
      <alignment horizontal="centerContinuous" vertical="center"/>
    </xf>
    <xf numFmtId="0" fontId="4" fillId="6" borderId="66" xfId="0" applyFont="1" applyFill="1" applyBorder="1" applyAlignment="1">
      <alignment horizontal="centerContinuous" vertical="center"/>
    </xf>
    <xf numFmtId="0" fontId="7" fillId="0" borderId="67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7" fillId="0" borderId="34" xfId="20" applyFont="1" applyBorder="1" applyAlignment="1">
      <alignment horizontal="centerContinuous" vertical="center"/>
      <protection/>
    </xf>
    <xf numFmtId="0" fontId="7" fillId="0" borderId="0" xfId="20" applyFont="1" applyBorder="1" applyAlignment="1">
      <alignment horizontal="centerContinuous" vertical="center"/>
      <protection/>
    </xf>
    <xf numFmtId="0" fontId="7" fillId="0" borderId="1" xfId="20" applyFont="1" applyBorder="1" applyAlignment="1">
      <alignment horizontal="centerContinuous" vertical="center"/>
      <protection/>
    </xf>
    <xf numFmtId="0" fontId="26" fillId="0" borderId="0" xfId="20" applyFont="1" applyBorder="1" applyAlignment="1">
      <alignment horizontal="centerContinuous" vertical="center"/>
      <protection/>
    </xf>
    <xf numFmtId="0" fontId="26" fillId="0" borderId="1" xfId="20" applyFont="1" applyBorder="1" applyAlignment="1">
      <alignment horizontal="centerContinuous" vertical="center"/>
      <protection/>
    </xf>
    <xf numFmtId="0" fontId="33" fillId="4" borderId="30" xfId="20" applyFont="1" applyFill="1" applyBorder="1" applyAlignment="1">
      <alignment horizontal="centerContinuous" vertical="center"/>
      <protection/>
    </xf>
    <xf numFmtId="0" fontId="7" fillId="4" borderId="68" xfId="20" applyFont="1" applyFill="1" applyBorder="1" applyAlignment="1">
      <alignment horizontal="centerContinuous" vertical="center"/>
      <protection/>
    </xf>
    <xf numFmtId="0" fontId="7" fillId="4" borderId="69" xfId="20" applyFont="1" applyFill="1" applyBorder="1" applyAlignment="1">
      <alignment horizontal="centerContinuous" vertical="center"/>
      <protection/>
    </xf>
    <xf numFmtId="0" fontId="7" fillId="4" borderId="70" xfId="20" applyFont="1" applyFill="1" applyBorder="1" applyAlignment="1">
      <alignment horizontal="centerContinuous" vertical="center"/>
      <protection/>
    </xf>
    <xf numFmtId="0" fontId="31" fillId="0" borderId="0" xfId="20" applyFont="1" applyBorder="1" applyAlignment="1">
      <alignment horizontal="centerContinuous" vertical="center"/>
      <protection/>
    </xf>
    <xf numFmtId="0" fontId="31" fillId="0" borderId="1" xfId="20" applyFont="1" applyBorder="1" applyAlignment="1">
      <alignment horizontal="centerContinuous" vertical="center"/>
      <protection/>
    </xf>
    <xf numFmtId="0" fontId="4" fillId="6" borderId="71" xfId="0" applyFont="1" applyFill="1" applyBorder="1" applyAlignment="1">
      <alignment horizontal="centerContinuous" vertical="center"/>
    </xf>
    <xf numFmtId="0" fontId="4" fillId="6" borderId="18" xfId="0" applyFont="1" applyFill="1" applyBorder="1" applyAlignment="1">
      <alignment horizontal="centerContinuous" vertical="center"/>
    </xf>
    <xf numFmtId="0" fontId="4" fillId="6" borderId="16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72" xfId="0" applyFont="1" applyFill="1" applyBorder="1" applyAlignment="1">
      <alignment horizontal="centerContinuous" vertical="center"/>
    </xf>
    <xf numFmtId="0" fontId="22" fillId="3" borderId="73" xfId="0" applyFont="1" applyFill="1" applyBorder="1" applyAlignment="1">
      <alignment horizontal="centerContinuous" vertical="center"/>
    </xf>
    <xf numFmtId="0" fontId="41" fillId="5" borderId="57" xfId="0" applyFont="1" applyFill="1" applyBorder="1" applyAlignment="1">
      <alignment horizontal="centerContinuous" vertical="center"/>
    </xf>
    <xf numFmtId="0" fontId="7" fillId="2" borderId="18" xfId="0" applyFont="1" applyFill="1" applyBorder="1" applyAlignment="1">
      <alignment horizontal="centerContinuous" vertical="center"/>
    </xf>
    <xf numFmtId="0" fontId="40" fillId="0" borderId="1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0" fillId="0" borderId="34" xfId="20" applyFont="1" applyBorder="1" applyAlignment="1">
      <alignment horizontal="centerContinuous" vertical="center"/>
      <protection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" fillId="6" borderId="74" xfId="0" applyFont="1" applyFill="1" applyBorder="1" applyAlignment="1">
      <alignment vertical="center"/>
    </xf>
    <xf numFmtId="0" fontId="4" fillId="6" borderId="75" xfId="0" applyFont="1" applyFill="1" applyBorder="1" applyAlignment="1">
      <alignment vertical="center"/>
    </xf>
    <xf numFmtId="0" fontId="4" fillId="6" borderId="76" xfId="0" applyFont="1" applyFill="1" applyBorder="1" applyAlignment="1">
      <alignment horizontal="centerContinuous" vertical="center"/>
    </xf>
    <xf numFmtId="0" fontId="4" fillId="6" borderId="74" xfId="0" applyFont="1" applyFill="1" applyBorder="1" applyAlignment="1">
      <alignment horizontal="centerContinuous" vertical="center"/>
    </xf>
    <xf numFmtId="0" fontId="40" fillId="0" borderId="0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4" fillId="6" borderId="75" xfId="0" applyFont="1" applyFill="1" applyBorder="1" applyAlignment="1">
      <alignment horizontal="centerContinuous" vertical="center"/>
    </xf>
    <xf numFmtId="0" fontId="5" fillId="6" borderId="65" xfId="0" applyFont="1" applyFill="1" applyBorder="1" applyAlignment="1">
      <alignment horizontal="centerContinuous" vertical="center"/>
    </xf>
    <xf numFmtId="0" fontId="5" fillId="6" borderId="74" xfId="0" applyFont="1" applyFill="1" applyBorder="1" applyAlignment="1">
      <alignment horizontal="centerContinuous" vertical="center"/>
    </xf>
    <xf numFmtId="0" fontId="5" fillId="6" borderId="66" xfId="0" applyFont="1" applyFill="1" applyBorder="1" applyAlignment="1">
      <alignment horizontal="centerContinuous" vertical="center"/>
    </xf>
    <xf numFmtId="0" fontId="0" fillId="0" borderId="7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6" borderId="76" xfId="0" applyFont="1" applyFill="1" applyBorder="1" applyAlignment="1">
      <alignment horizontal="centerContinuous" vertical="center"/>
    </xf>
    <xf numFmtId="0" fontId="5" fillId="6" borderId="75" xfId="0" applyFont="1" applyFill="1" applyBorder="1" applyAlignment="1">
      <alignment horizontal="centerContinuous" vertical="center"/>
    </xf>
    <xf numFmtId="0" fontId="0" fillId="0" borderId="6" xfId="0" applyFont="1" applyBorder="1" applyAlignment="1">
      <alignment vertical="center"/>
    </xf>
    <xf numFmtId="164" fontId="0" fillId="0" borderId="53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3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6" fillId="0" borderId="34" xfId="20" applyFont="1" applyBorder="1" applyAlignment="1">
      <alignment horizontal="centerContinuous" vertical="center"/>
      <protection/>
    </xf>
    <xf numFmtId="0" fontId="6" fillId="0" borderId="34" xfId="20" applyFont="1" applyBorder="1" applyAlignment="1">
      <alignment horizontal="centerContinuous" vertical="center"/>
      <protection/>
    </xf>
    <xf numFmtId="49" fontId="13" fillId="0" borderId="6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20" applyFont="1">
      <alignment/>
      <protection/>
    </xf>
    <xf numFmtId="0" fontId="46" fillId="0" borderId="0" xfId="20" applyFont="1" applyBorder="1" applyAlignment="1">
      <alignment horizontal="center"/>
      <protection/>
    </xf>
    <xf numFmtId="0" fontId="38" fillId="0" borderId="0" xfId="20" applyNumberFormat="1" applyFont="1" applyBorder="1" applyAlignment="1">
      <alignment horizontal="center" vertical="center"/>
      <protection/>
    </xf>
    <xf numFmtId="164" fontId="47" fillId="0" borderId="0" xfId="20" applyNumberFormat="1" applyFont="1" applyFill="1" applyBorder="1" applyAlignment="1">
      <alignment horizontal="center" vertical="center"/>
      <protection/>
    </xf>
    <xf numFmtId="0" fontId="13" fillId="0" borderId="0" xfId="20" applyFont="1" applyFill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50" xfId="20" applyFont="1" applyBorder="1" applyAlignment="1">
      <alignment horizontal="center" vertical="center"/>
      <protection/>
    </xf>
    <xf numFmtId="0" fontId="0" fillId="0" borderId="78" xfId="20" applyFont="1" applyBorder="1" applyAlignment="1">
      <alignment horizontal="center"/>
      <protection/>
    </xf>
    <xf numFmtId="0" fontId="32" fillId="0" borderId="0" xfId="20" applyFont="1" applyBorder="1" applyAlignment="1">
      <alignment horizontal="center" vertical="center"/>
      <protection/>
    </xf>
    <xf numFmtId="49" fontId="32" fillId="0" borderId="0" xfId="20" applyNumberFormat="1" applyFont="1" applyBorder="1" applyAlignment="1">
      <alignment horizontal="center" vertical="center"/>
      <protection/>
    </xf>
    <xf numFmtId="0" fontId="0" fillId="0" borderId="38" xfId="20" applyFont="1" applyBorder="1" applyAlignment="1">
      <alignment horizontal="center"/>
      <protection/>
    </xf>
    <xf numFmtId="0" fontId="3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49" fontId="0" fillId="0" borderId="0" xfId="19" applyNumberFormat="1" applyFont="1" applyAlignment="1">
      <alignment horizontal="center"/>
      <protection/>
    </xf>
    <xf numFmtId="0" fontId="7" fillId="0" borderId="0" xfId="20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Přepočty" xfId="19"/>
    <cellStyle name="normální_Vzor - titul  žst_jBzenec_p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Chrast u Chrudimi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685800</xdr:colOff>
      <xdr:row>35</xdr:row>
      <xdr:rowOff>104775</xdr:rowOff>
    </xdr:from>
    <xdr:to>
      <xdr:col>70</xdr:col>
      <xdr:colOff>390525</xdr:colOff>
      <xdr:row>35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33070800" y="8782050"/>
          <a:ext cx="1917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114300</xdr:rowOff>
    </xdr:from>
    <xdr:to>
      <xdr:col>44</xdr:col>
      <xdr:colOff>85725</xdr:colOff>
      <xdr:row>29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019175" y="74199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29</xdr:row>
      <xdr:rowOff>114300</xdr:rowOff>
    </xdr:from>
    <xdr:to>
      <xdr:col>87</xdr:col>
      <xdr:colOff>9525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270825" y="74199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18</xdr:col>
      <xdr:colOff>0</xdr:colOff>
      <xdr:row>51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18776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23</xdr:row>
      <xdr:rowOff>219075</xdr:rowOff>
    </xdr:from>
    <xdr:to>
      <xdr:col>18</xdr:col>
      <xdr:colOff>762000</xdr:colOff>
      <xdr:row>24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12668250" y="6153150"/>
          <a:ext cx="10096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17</xdr:col>
      <xdr:colOff>266700</xdr:colOff>
      <xdr:row>29</xdr:row>
      <xdr:rowOff>114300</xdr:rowOff>
    </xdr:to>
    <xdr:sp>
      <xdr:nvSpPr>
        <xdr:cNvPr id="6" name="Line 15"/>
        <xdr:cNvSpPr>
          <a:spLocks/>
        </xdr:cNvSpPr>
      </xdr:nvSpPr>
      <xdr:spPr>
        <a:xfrm flipV="1">
          <a:off x="10439400" y="6276975"/>
          <a:ext cx="22288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2926080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Chrast u Chrudimi</a:t>
          </a:r>
        </a:p>
      </xdr:txBody>
    </xdr:sp>
    <xdr:clientData/>
  </xdr:twoCellAnchor>
  <xdr:twoCellAnchor>
    <xdr:from>
      <xdr:col>77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7283350" y="11877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495300</xdr:colOff>
      <xdr:row>29</xdr:row>
      <xdr:rowOff>114300</xdr:rowOff>
    </xdr:from>
    <xdr:to>
      <xdr:col>77</xdr:col>
      <xdr:colOff>266700</xdr:colOff>
      <xdr:row>32</xdr:row>
      <xdr:rowOff>104775</xdr:rowOff>
    </xdr:to>
    <xdr:sp>
      <xdr:nvSpPr>
        <xdr:cNvPr id="9" name="Line 30"/>
        <xdr:cNvSpPr>
          <a:spLocks/>
        </xdr:cNvSpPr>
      </xdr:nvSpPr>
      <xdr:spPr>
        <a:xfrm flipV="1">
          <a:off x="55321200" y="7419975"/>
          <a:ext cx="22288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952500</xdr:colOff>
      <xdr:row>40</xdr:row>
      <xdr:rowOff>0</xdr:rowOff>
    </xdr:from>
    <xdr:to>
      <xdr:col>37</xdr:col>
      <xdr:colOff>504825</xdr:colOff>
      <xdr:row>43</xdr:row>
      <xdr:rowOff>0</xdr:rowOff>
    </xdr:to>
    <xdr:pic>
      <xdr:nvPicPr>
        <xdr:cNvPr id="10" name="obrázek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55600" y="9820275"/>
          <a:ext cx="2009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342900</xdr:colOff>
      <xdr:row>6</xdr:row>
      <xdr:rowOff>0</xdr:rowOff>
    </xdr:from>
    <xdr:ext cx="304800" cy="285750"/>
    <xdr:sp>
      <xdr:nvSpPr>
        <xdr:cNvPr id="11" name="Oval 35"/>
        <xdr:cNvSpPr>
          <a:spLocks/>
        </xdr:cNvSpPr>
      </xdr:nvSpPr>
      <xdr:spPr>
        <a:xfrm>
          <a:off x="32727900" y="172402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0</xdr:colOff>
      <xdr:row>49</xdr:row>
      <xdr:rowOff>0</xdr:rowOff>
    </xdr:from>
    <xdr:to>
      <xdr:col>50</xdr:col>
      <xdr:colOff>0</xdr:colOff>
      <xdr:row>51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28746450" y="118776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15</xdr:col>
      <xdr:colOff>266700</xdr:colOff>
      <xdr:row>32</xdr:row>
      <xdr:rowOff>104775</xdr:rowOff>
    </xdr:to>
    <xdr:sp>
      <xdr:nvSpPr>
        <xdr:cNvPr id="13" name="Line 60"/>
        <xdr:cNvSpPr>
          <a:spLocks/>
        </xdr:cNvSpPr>
      </xdr:nvSpPr>
      <xdr:spPr>
        <a:xfrm>
          <a:off x="8210550" y="7419975"/>
          <a:ext cx="29718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106"/>
        <xdr:cNvSpPr>
          <a:spLocks/>
        </xdr:cNvSpPr>
      </xdr:nvSpPr>
      <xdr:spPr>
        <a:xfrm>
          <a:off x="581025" y="7419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118"/>
        <xdr:cNvSpPr>
          <a:spLocks/>
        </xdr:cNvSpPr>
      </xdr:nvSpPr>
      <xdr:spPr>
        <a:xfrm>
          <a:off x="64779525" y="7419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8" name="text 36"/>
        <xdr:cNvSpPr txBox="1">
          <a:spLocks noChangeArrowheads="1"/>
        </xdr:cNvSpPr>
      </xdr:nvSpPr>
      <xdr:spPr>
        <a:xfrm>
          <a:off x="2000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</xdr:col>
      <xdr:colOff>495300</xdr:colOff>
      <xdr:row>35</xdr:row>
      <xdr:rowOff>104775</xdr:rowOff>
    </xdr:from>
    <xdr:to>
      <xdr:col>44</xdr:col>
      <xdr:colOff>85725</xdr:colOff>
      <xdr:row>35</xdr:row>
      <xdr:rowOff>104775</xdr:rowOff>
    </xdr:to>
    <xdr:sp>
      <xdr:nvSpPr>
        <xdr:cNvPr id="20" name="Line 133"/>
        <xdr:cNvSpPr>
          <a:spLocks/>
        </xdr:cNvSpPr>
      </xdr:nvSpPr>
      <xdr:spPr>
        <a:xfrm flipV="1">
          <a:off x="13411200" y="8782050"/>
          <a:ext cx="1905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23</xdr:row>
      <xdr:rowOff>104775</xdr:rowOff>
    </xdr:from>
    <xdr:to>
      <xdr:col>47</xdr:col>
      <xdr:colOff>466725</xdr:colOff>
      <xdr:row>23</xdr:row>
      <xdr:rowOff>104775</xdr:rowOff>
    </xdr:to>
    <xdr:sp>
      <xdr:nvSpPr>
        <xdr:cNvPr id="21" name="Line 135"/>
        <xdr:cNvSpPr>
          <a:spLocks/>
        </xdr:cNvSpPr>
      </xdr:nvSpPr>
      <xdr:spPr>
        <a:xfrm flipV="1">
          <a:off x="33223200" y="6038850"/>
          <a:ext cx="223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104775</xdr:rowOff>
    </xdr:from>
    <xdr:to>
      <xdr:col>44</xdr:col>
      <xdr:colOff>57150</xdr:colOff>
      <xdr:row>23</xdr:row>
      <xdr:rowOff>104775</xdr:rowOff>
    </xdr:to>
    <xdr:sp>
      <xdr:nvSpPr>
        <xdr:cNvPr id="22" name="Line 136"/>
        <xdr:cNvSpPr>
          <a:spLocks/>
        </xdr:cNvSpPr>
      </xdr:nvSpPr>
      <xdr:spPr>
        <a:xfrm flipV="1">
          <a:off x="15373350" y="6038850"/>
          <a:ext cx="1706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485775</xdr:colOff>
      <xdr:row>27</xdr:row>
      <xdr:rowOff>9525</xdr:rowOff>
    </xdr:from>
    <xdr:to>
      <xdr:col>5</xdr:col>
      <xdr:colOff>485775</xdr:colOff>
      <xdr:row>31</xdr:row>
      <xdr:rowOff>219075</xdr:rowOff>
    </xdr:to>
    <xdr:sp>
      <xdr:nvSpPr>
        <xdr:cNvPr id="23" name="Line 156"/>
        <xdr:cNvSpPr>
          <a:spLocks/>
        </xdr:cNvSpPr>
      </xdr:nvSpPr>
      <xdr:spPr>
        <a:xfrm flipH="1">
          <a:off x="3971925" y="6858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35</xdr:row>
      <xdr:rowOff>104775</xdr:rowOff>
    </xdr:from>
    <xdr:to>
      <xdr:col>18</xdr:col>
      <xdr:colOff>647700</xdr:colOff>
      <xdr:row>37</xdr:row>
      <xdr:rowOff>19050</xdr:rowOff>
    </xdr:to>
    <xdr:grpSp>
      <xdr:nvGrpSpPr>
        <xdr:cNvPr id="24" name="Group 160"/>
        <xdr:cNvGrpSpPr>
          <a:grpSpLocks/>
        </xdr:cNvGrpSpPr>
      </xdr:nvGrpSpPr>
      <xdr:grpSpPr>
        <a:xfrm>
          <a:off x="13258800" y="8782050"/>
          <a:ext cx="304800" cy="371475"/>
          <a:chOff x="-58" y="-6162"/>
          <a:chExt cx="28" cy="19032"/>
        </a:xfrm>
        <a:solidFill>
          <a:srgbClr val="FFFFFF"/>
        </a:solidFill>
      </xdr:grpSpPr>
      <xdr:sp>
        <xdr:nvSpPr>
          <xdr:cNvPr id="25" name="Line 161"/>
          <xdr:cNvSpPr>
            <a:spLocks/>
          </xdr:cNvSpPr>
        </xdr:nvSpPr>
        <xdr:spPr>
          <a:xfrm flipH="1">
            <a:off x="-44" y="-6162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162"/>
          <xdr:cNvSpPr>
            <a:spLocks/>
          </xdr:cNvSpPr>
        </xdr:nvSpPr>
        <xdr:spPr>
          <a:xfrm>
            <a:off x="-58" y="-1280"/>
            <a:ext cx="28" cy="1415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38</xdr:row>
      <xdr:rowOff>104775</xdr:rowOff>
    </xdr:from>
    <xdr:to>
      <xdr:col>56</xdr:col>
      <xdr:colOff>771525</xdr:colOff>
      <xdr:row>38</xdr:row>
      <xdr:rowOff>104775</xdr:rowOff>
    </xdr:to>
    <xdr:sp>
      <xdr:nvSpPr>
        <xdr:cNvPr id="27" name="Line 177"/>
        <xdr:cNvSpPr>
          <a:spLocks/>
        </xdr:cNvSpPr>
      </xdr:nvSpPr>
      <xdr:spPr>
        <a:xfrm>
          <a:off x="17849850" y="9467850"/>
          <a:ext cx="2437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35</xdr:row>
      <xdr:rowOff>104775</xdr:rowOff>
    </xdr:from>
    <xdr:to>
      <xdr:col>24</xdr:col>
      <xdr:colOff>495300</xdr:colOff>
      <xdr:row>38</xdr:row>
      <xdr:rowOff>104775</xdr:rowOff>
    </xdr:to>
    <xdr:sp>
      <xdr:nvSpPr>
        <xdr:cNvPr id="28" name="Line 185"/>
        <xdr:cNvSpPr>
          <a:spLocks/>
        </xdr:cNvSpPr>
      </xdr:nvSpPr>
      <xdr:spPr>
        <a:xfrm>
          <a:off x="13411200" y="87820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27</xdr:row>
      <xdr:rowOff>209550</xdr:rowOff>
    </xdr:from>
    <xdr:to>
      <xdr:col>54</xdr:col>
      <xdr:colOff>647700</xdr:colOff>
      <xdr:row>29</xdr:row>
      <xdr:rowOff>114300</xdr:rowOff>
    </xdr:to>
    <xdr:grpSp>
      <xdr:nvGrpSpPr>
        <xdr:cNvPr id="29" name="Group 197"/>
        <xdr:cNvGrpSpPr>
          <a:grpSpLocks/>
        </xdr:cNvGrpSpPr>
      </xdr:nvGrpSpPr>
      <xdr:grpSpPr>
        <a:xfrm>
          <a:off x="40309800" y="7058025"/>
          <a:ext cx="304800" cy="361950"/>
          <a:chOff x="-58" y="-1327"/>
          <a:chExt cx="28" cy="15808"/>
        </a:xfrm>
        <a:solidFill>
          <a:srgbClr val="FFFFFF"/>
        </a:solidFill>
      </xdr:grpSpPr>
      <xdr:sp>
        <xdr:nvSpPr>
          <xdr:cNvPr id="30" name="Line 198"/>
          <xdr:cNvSpPr>
            <a:spLocks/>
          </xdr:cNvSpPr>
        </xdr:nvSpPr>
        <xdr:spPr>
          <a:xfrm>
            <a:off x="-44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199"/>
          <xdr:cNvSpPr>
            <a:spLocks/>
          </xdr:cNvSpPr>
        </xdr:nvSpPr>
        <xdr:spPr>
          <a:xfrm>
            <a:off x="-58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32</xdr:row>
      <xdr:rowOff>104775</xdr:rowOff>
    </xdr:from>
    <xdr:to>
      <xdr:col>74</xdr:col>
      <xdr:colOff>647700</xdr:colOff>
      <xdr:row>34</xdr:row>
      <xdr:rowOff>19050</xdr:rowOff>
    </xdr:to>
    <xdr:grpSp>
      <xdr:nvGrpSpPr>
        <xdr:cNvPr id="32" name="Group 206"/>
        <xdr:cNvGrpSpPr>
          <a:grpSpLocks/>
        </xdr:cNvGrpSpPr>
      </xdr:nvGrpSpPr>
      <xdr:grpSpPr>
        <a:xfrm>
          <a:off x="55168800" y="8096250"/>
          <a:ext cx="304800" cy="371475"/>
          <a:chOff x="-58" y="-6176"/>
          <a:chExt cx="28" cy="19032"/>
        </a:xfrm>
        <a:solidFill>
          <a:srgbClr val="FFFFFF"/>
        </a:solidFill>
      </xdr:grpSpPr>
      <xdr:sp>
        <xdr:nvSpPr>
          <xdr:cNvPr id="33" name="Line 207"/>
          <xdr:cNvSpPr>
            <a:spLocks/>
          </xdr:cNvSpPr>
        </xdr:nvSpPr>
        <xdr:spPr>
          <a:xfrm flipH="1">
            <a:off x="-44" y="-6176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208"/>
          <xdr:cNvSpPr>
            <a:spLocks/>
          </xdr:cNvSpPr>
        </xdr:nvSpPr>
        <xdr:spPr>
          <a:xfrm>
            <a:off x="-58" y="-809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495300</xdr:colOff>
      <xdr:row>27</xdr:row>
      <xdr:rowOff>9525</xdr:rowOff>
    </xdr:from>
    <xdr:to>
      <xdr:col>55</xdr:col>
      <xdr:colOff>495300</xdr:colOff>
      <xdr:row>41</xdr:row>
      <xdr:rowOff>0</xdr:rowOff>
    </xdr:to>
    <xdr:sp>
      <xdr:nvSpPr>
        <xdr:cNvPr id="35" name="Line 399"/>
        <xdr:cNvSpPr>
          <a:spLocks/>
        </xdr:cNvSpPr>
      </xdr:nvSpPr>
      <xdr:spPr>
        <a:xfrm flipH="1">
          <a:off x="41433750" y="6858000"/>
          <a:ext cx="0" cy="3190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133350</xdr:colOff>
      <xdr:row>30</xdr:row>
      <xdr:rowOff>66675</xdr:rowOff>
    </xdr:from>
    <xdr:to>
      <xdr:col>11</xdr:col>
      <xdr:colOff>419100</xdr:colOff>
      <xdr:row>30</xdr:row>
      <xdr:rowOff>180975</xdr:rowOff>
    </xdr:to>
    <xdr:grpSp>
      <xdr:nvGrpSpPr>
        <xdr:cNvPr id="36" name="Group 417"/>
        <xdr:cNvGrpSpPr>
          <a:grpSpLocks/>
        </xdr:cNvGrpSpPr>
      </xdr:nvGrpSpPr>
      <xdr:grpSpPr>
        <a:xfrm>
          <a:off x="8077200" y="7600950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37" name="Rectangle 418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419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420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200025</xdr:rowOff>
    </xdr:from>
    <xdr:to>
      <xdr:col>14</xdr:col>
      <xdr:colOff>647700</xdr:colOff>
      <xdr:row>29</xdr:row>
      <xdr:rowOff>104775</xdr:rowOff>
    </xdr:to>
    <xdr:grpSp>
      <xdr:nvGrpSpPr>
        <xdr:cNvPr id="40" name="Group 445"/>
        <xdr:cNvGrpSpPr>
          <a:grpSpLocks/>
        </xdr:cNvGrpSpPr>
      </xdr:nvGrpSpPr>
      <xdr:grpSpPr>
        <a:xfrm>
          <a:off x="10287000" y="7048500"/>
          <a:ext cx="304800" cy="361950"/>
          <a:chOff x="-58" y="-1743"/>
          <a:chExt cx="28" cy="15808"/>
        </a:xfrm>
        <a:solidFill>
          <a:srgbClr val="FFFFFF"/>
        </a:solidFill>
      </xdr:grpSpPr>
      <xdr:sp>
        <xdr:nvSpPr>
          <xdr:cNvPr id="41" name="Line 446"/>
          <xdr:cNvSpPr>
            <a:spLocks/>
          </xdr:cNvSpPr>
        </xdr:nvSpPr>
        <xdr:spPr>
          <a:xfrm>
            <a:off x="-44" y="103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47"/>
          <xdr:cNvSpPr>
            <a:spLocks/>
          </xdr:cNvSpPr>
        </xdr:nvSpPr>
        <xdr:spPr>
          <a:xfrm>
            <a:off x="-58" y="-17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2385000" y="8677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5934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64</xdr:col>
      <xdr:colOff>0</xdr:colOff>
      <xdr:row>29</xdr:row>
      <xdr:rowOff>0</xdr:rowOff>
    </xdr:from>
    <xdr:to>
      <xdr:col>64</xdr:col>
      <xdr:colOff>514350</xdr:colOff>
      <xdr:row>30</xdr:row>
      <xdr:rowOff>0</xdr:rowOff>
    </xdr:to>
    <xdr:sp>
      <xdr:nvSpPr>
        <xdr:cNvPr id="45" name="text 7166"/>
        <xdr:cNvSpPr txBox="1">
          <a:spLocks noChangeArrowheads="1"/>
        </xdr:cNvSpPr>
      </xdr:nvSpPr>
      <xdr:spPr>
        <a:xfrm>
          <a:off x="47396400" y="73056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64</xdr:col>
      <xdr:colOff>0</xdr:colOff>
      <xdr:row>35</xdr:row>
      <xdr:rowOff>0</xdr:rowOff>
    </xdr:from>
    <xdr:ext cx="514350" cy="228600"/>
    <xdr:sp>
      <xdr:nvSpPr>
        <xdr:cNvPr id="46" name="text 7166"/>
        <xdr:cNvSpPr txBox="1">
          <a:spLocks noChangeArrowheads="1"/>
        </xdr:cNvSpPr>
      </xdr:nvSpPr>
      <xdr:spPr>
        <a:xfrm>
          <a:off x="47396400" y="86772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47" name="Line 531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48" name="Line 532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49" name="Line 533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50" name="Line 534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51" name="Line 535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52" name="Line 536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53" name="Line 537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54" name="Line 538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38</xdr:row>
      <xdr:rowOff>0</xdr:rowOff>
    </xdr:from>
    <xdr:ext cx="542925" cy="228600"/>
    <xdr:sp>
      <xdr:nvSpPr>
        <xdr:cNvPr id="55" name="text 821"/>
        <xdr:cNvSpPr txBox="1">
          <a:spLocks noChangeArrowheads="1"/>
        </xdr:cNvSpPr>
      </xdr:nvSpPr>
      <xdr:spPr>
        <a:xfrm>
          <a:off x="32604075" y="9363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13</xdr:col>
      <xdr:colOff>238125</xdr:colOff>
      <xdr:row>17</xdr:row>
      <xdr:rowOff>114300</xdr:rowOff>
    </xdr:from>
    <xdr:to>
      <xdr:col>54</xdr:col>
      <xdr:colOff>714375</xdr:colOff>
      <xdr:row>17</xdr:row>
      <xdr:rowOff>114300</xdr:rowOff>
    </xdr:to>
    <xdr:sp>
      <xdr:nvSpPr>
        <xdr:cNvPr id="56" name="Line 540"/>
        <xdr:cNvSpPr>
          <a:spLocks/>
        </xdr:cNvSpPr>
      </xdr:nvSpPr>
      <xdr:spPr>
        <a:xfrm>
          <a:off x="9667875" y="4676775"/>
          <a:ext cx="3101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57" name="Line 54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58" name="Line 54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59" name="Line 54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60" name="Line 54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17</xdr:row>
      <xdr:rowOff>0</xdr:rowOff>
    </xdr:from>
    <xdr:ext cx="542925" cy="228600"/>
    <xdr:sp>
      <xdr:nvSpPr>
        <xdr:cNvPr id="61" name="text 821"/>
        <xdr:cNvSpPr txBox="1">
          <a:spLocks noChangeArrowheads="1"/>
        </xdr:cNvSpPr>
      </xdr:nvSpPr>
      <xdr:spPr>
        <a:xfrm>
          <a:off x="32604075" y="4562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44</xdr:col>
      <xdr:colOff>838200</xdr:colOff>
      <xdr:row>32</xdr:row>
      <xdr:rowOff>104775</xdr:rowOff>
    </xdr:from>
    <xdr:to>
      <xdr:col>74</xdr:col>
      <xdr:colOff>476250</xdr:colOff>
      <xdr:row>32</xdr:row>
      <xdr:rowOff>104775</xdr:rowOff>
    </xdr:to>
    <xdr:sp>
      <xdr:nvSpPr>
        <xdr:cNvPr id="62" name="Line 546"/>
        <xdr:cNvSpPr>
          <a:spLocks/>
        </xdr:cNvSpPr>
      </xdr:nvSpPr>
      <xdr:spPr>
        <a:xfrm flipV="1">
          <a:off x="33223200" y="8096250"/>
          <a:ext cx="2207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32</xdr:row>
      <xdr:rowOff>104775</xdr:rowOff>
    </xdr:from>
    <xdr:to>
      <xdr:col>44</xdr:col>
      <xdr:colOff>57150</xdr:colOff>
      <xdr:row>32</xdr:row>
      <xdr:rowOff>104775</xdr:rowOff>
    </xdr:to>
    <xdr:sp>
      <xdr:nvSpPr>
        <xdr:cNvPr id="63" name="Line 547"/>
        <xdr:cNvSpPr>
          <a:spLocks/>
        </xdr:cNvSpPr>
      </xdr:nvSpPr>
      <xdr:spPr>
        <a:xfrm flipV="1">
          <a:off x="11163300" y="8096250"/>
          <a:ext cx="2127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64" name="text 7166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11</xdr:col>
      <xdr:colOff>104775</xdr:colOff>
      <xdr:row>27</xdr:row>
      <xdr:rowOff>209550</xdr:rowOff>
    </xdr:from>
    <xdr:to>
      <xdr:col>11</xdr:col>
      <xdr:colOff>419100</xdr:colOff>
      <xdr:row>29</xdr:row>
      <xdr:rowOff>114300</xdr:rowOff>
    </xdr:to>
    <xdr:grpSp>
      <xdr:nvGrpSpPr>
        <xdr:cNvPr id="65" name="Group 567"/>
        <xdr:cNvGrpSpPr>
          <a:grpSpLocks/>
        </xdr:cNvGrpSpPr>
      </xdr:nvGrpSpPr>
      <xdr:grpSpPr>
        <a:xfrm>
          <a:off x="804862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66" name="Line 568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69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32</xdr:row>
      <xdr:rowOff>104775</xdr:rowOff>
    </xdr:from>
    <xdr:to>
      <xdr:col>15</xdr:col>
      <xdr:colOff>419100</xdr:colOff>
      <xdr:row>34</xdr:row>
      <xdr:rowOff>19050</xdr:rowOff>
    </xdr:to>
    <xdr:grpSp>
      <xdr:nvGrpSpPr>
        <xdr:cNvPr id="68" name="Group 570"/>
        <xdr:cNvGrpSpPr>
          <a:grpSpLocks/>
        </xdr:cNvGrpSpPr>
      </xdr:nvGrpSpPr>
      <xdr:grpSpPr>
        <a:xfrm>
          <a:off x="11020425" y="8096250"/>
          <a:ext cx="304800" cy="371475"/>
          <a:chOff x="-37" y="-6176"/>
          <a:chExt cx="28" cy="19032"/>
        </a:xfrm>
        <a:solidFill>
          <a:srgbClr val="FFFFFF"/>
        </a:solidFill>
      </xdr:grpSpPr>
      <xdr:sp>
        <xdr:nvSpPr>
          <xdr:cNvPr id="69" name="Line 571"/>
          <xdr:cNvSpPr>
            <a:spLocks/>
          </xdr:cNvSpPr>
        </xdr:nvSpPr>
        <xdr:spPr>
          <a:xfrm flipH="1">
            <a:off x="-23" y="-6176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572"/>
          <xdr:cNvSpPr>
            <a:spLocks/>
          </xdr:cNvSpPr>
        </xdr:nvSpPr>
        <xdr:spPr>
          <a:xfrm>
            <a:off x="-37" y="-1294"/>
            <a:ext cx="28" cy="1415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209550</xdr:rowOff>
    </xdr:from>
    <xdr:to>
      <xdr:col>17</xdr:col>
      <xdr:colOff>419100</xdr:colOff>
      <xdr:row>24</xdr:row>
      <xdr:rowOff>114300</xdr:rowOff>
    </xdr:to>
    <xdr:grpSp>
      <xdr:nvGrpSpPr>
        <xdr:cNvPr id="71" name="Group 573"/>
        <xdr:cNvGrpSpPr>
          <a:grpSpLocks/>
        </xdr:cNvGrpSpPr>
      </xdr:nvGrpSpPr>
      <xdr:grpSpPr>
        <a:xfrm>
          <a:off x="12506325" y="5915025"/>
          <a:ext cx="304800" cy="361950"/>
          <a:chOff x="-37" y="-1247"/>
          <a:chExt cx="28" cy="15808"/>
        </a:xfrm>
        <a:solidFill>
          <a:srgbClr val="FFFFFF"/>
        </a:solidFill>
      </xdr:grpSpPr>
      <xdr:sp>
        <xdr:nvSpPr>
          <xdr:cNvPr id="72" name="Line 574"/>
          <xdr:cNvSpPr>
            <a:spLocks/>
          </xdr:cNvSpPr>
        </xdr:nvSpPr>
        <xdr:spPr>
          <a:xfrm>
            <a:off x="-23" y="108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575"/>
          <xdr:cNvSpPr>
            <a:spLocks/>
          </xdr:cNvSpPr>
        </xdr:nvSpPr>
        <xdr:spPr>
          <a:xfrm>
            <a:off x="-37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762000</xdr:colOff>
      <xdr:row>23</xdr:row>
      <xdr:rowOff>104775</xdr:rowOff>
    </xdr:from>
    <xdr:to>
      <xdr:col>21</xdr:col>
      <xdr:colOff>9525</xdr:colOff>
      <xdr:row>23</xdr:row>
      <xdr:rowOff>219075</xdr:rowOff>
    </xdr:to>
    <xdr:sp>
      <xdr:nvSpPr>
        <xdr:cNvPr id="74" name="Line 576"/>
        <xdr:cNvSpPr>
          <a:spLocks/>
        </xdr:cNvSpPr>
      </xdr:nvSpPr>
      <xdr:spPr>
        <a:xfrm flipH="1">
          <a:off x="13677900" y="6038850"/>
          <a:ext cx="17049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104775</xdr:rowOff>
    </xdr:from>
    <xdr:to>
      <xdr:col>18</xdr:col>
      <xdr:colOff>495300</xdr:colOff>
      <xdr:row>35</xdr:row>
      <xdr:rowOff>104775</xdr:rowOff>
    </xdr:to>
    <xdr:sp>
      <xdr:nvSpPr>
        <xdr:cNvPr id="75" name="Line 577"/>
        <xdr:cNvSpPr>
          <a:spLocks/>
        </xdr:cNvSpPr>
      </xdr:nvSpPr>
      <xdr:spPr>
        <a:xfrm>
          <a:off x="11182350" y="80962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38</xdr:row>
      <xdr:rowOff>104775</xdr:rowOff>
    </xdr:from>
    <xdr:to>
      <xdr:col>24</xdr:col>
      <xdr:colOff>628650</xdr:colOff>
      <xdr:row>40</xdr:row>
      <xdr:rowOff>28575</xdr:rowOff>
    </xdr:to>
    <xdr:grpSp>
      <xdr:nvGrpSpPr>
        <xdr:cNvPr id="76" name="Group 578"/>
        <xdr:cNvGrpSpPr>
          <a:grpSpLocks/>
        </xdr:cNvGrpSpPr>
      </xdr:nvGrpSpPr>
      <xdr:grpSpPr>
        <a:xfrm>
          <a:off x="17697450" y="9467850"/>
          <a:ext cx="304800" cy="381000"/>
          <a:chOff x="-59" y="-6079"/>
          <a:chExt cx="28" cy="16640"/>
        </a:xfrm>
        <a:solidFill>
          <a:srgbClr val="FFFFFF"/>
        </a:solidFill>
      </xdr:grpSpPr>
      <xdr:sp>
        <xdr:nvSpPr>
          <xdr:cNvPr id="77" name="Line 579"/>
          <xdr:cNvSpPr>
            <a:spLocks/>
          </xdr:cNvSpPr>
        </xdr:nvSpPr>
        <xdr:spPr>
          <a:xfrm flipH="1">
            <a:off x="-45" y="-60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580"/>
          <xdr:cNvSpPr>
            <a:spLocks/>
          </xdr:cNvSpPr>
        </xdr:nvSpPr>
        <xdr:spPr>
          <a:xfrm>
            <a:off x="-59" y="-15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666750</xdr:colOff>
      <xdr:row>39</xdr:row>
      <xdr:rowOff>66675</xdr:rowOff>
    </xdr:from>
    <xdr:to>
      <xdr:col>20</xdr:col>
      <xdr:colOff>952500</xdr:colOff>
      <xdr:row>39</xdr:row>
      <xdr:rowOff>180975</xdr:rowOff>
    </xdr:to>
    <xdr:grpSp>
      <xdr:nvGrpSpPr>
        <xdr:cNvPr id="79" name="Group 616"/>
        <xdr:cNvGrpSpPr>
          <a:grpSpLocks/>
        </xdr:cNvGrpSpPr>
      </xdr:nvGrpSpPr>
      <xdr:grpSpPr>
        <a:xfrm>
          <a:off x="15068550" y="9658350"/>
          <a:ext cx="285750" cy="114300"/>
          <a:chOff x="-28" y="-17"/>
          <a:chExt cx="26" cy="12"/>
        </a:xfrm>
        <a:solidFill>
          <a:srgbClr val="FFFFFF"/>
        </a:solidFill>
      </xdr:grpSpPr>
      <xdr:sp>
        <xdr:nvSpPr>
          <xdr:cNvPr id="80" name="Rectangle 617"/>
          <xdr:cNvSpPr>
            <a:spLocks/>
          </xdr:cNvSpPr>
        </xdr:nvSpPr>
        <xdr:spPr>
          <a:xfrm>
            <a:off x="-2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618"/>
          <xdr:cNvSpPr>
            <a:spLocks/>
          </xdr:cNvSpPr>
        </xdr:nvSpPr>
        <xdr:spPr>
          <a:xfrm>
            <a:off x="-25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19"/>
          <xdr:cNvSpPr>
            <a:spLocks/>
          </xdr:cNvSpPr>
        </xdr:nvSpPr>
        <xdr:spPr>
          <a:xfrm>
            <a:off x="-14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38</xdr:row>
      <xdr:rowOff>104775</xdr:rowOff>
    </xdr:from>
    <xdr:to>
      <xdr:col>24</xdr:col>
      <xdr:colOff>495300</xdr:colOff>
      <xdr:row>38</xdr:row>
      <xdr:rowOff>104775</xdr:rowOff>
    </xdr:to>
    <xdr:sp>
      <xdr:nvSpPr>
        <xdr:cNvPr id="83" name="Line 620"/>
        <xdr:cNvSpPr>
          <a:spLocks/>
        </xdr:cNvSpPr>
      </xdr:nvSpPr>
      <xdr:spPr>
        <a:xfrm>
          <a:off x="11430000" y="9467850"/>
          <a:ext cx="6438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84" name="Line 621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85" name="Line 622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86" name="Line 623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87" name="Line 624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88" name="Line 625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89" name="Line 626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457200</xdr:colOff>
      <xdr:row>38</xdr:row>
      <xdr:rowOff>104775</xdr:rowOff>
    </xdr:from>
    <xdr:to>
      <xdr:col>16</xdr:col>
      <xdr:colOff>0</xdr:colOff>
      <xdr:row>41</xdr:row>
      <xdr:rowOff>0</xdr:rowOff>
    </xdr:to>
    <xdr:sp>
      <xdr:nvSpPr>
        <xdr:cNvPr id="90" name="Line 627"/>
        <xdr:cNvSpPr>
          <a:spLocks/>
        </xdr:cNvSpPr>
      </xdr:nvSpPr>
      <xdr:spPr>
        <a:xfrm flipV="1">
          <a:off x="7429500" y="9467850"/>
          <a:ext cx="40005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57150</xdr:colOff>
      <xdr:row>39</xdr:row>
      <xdr:rowOff>66675</xdr:rowOff>
    </xdr:from>
    <xdr:to>
      <xdr:col>21</xdr:col>
      <xdr:colOff>409575</xdr:colOff>
      <xdr:row>39</xdr:row>
      <xdr:rowOff>190500</xdr:rowOff>
    </xdr:to>
    <xdr:sp>
      <xdr:nvSpPr>
        <xdr:cNvPr id="91" name="kreslení 417"/>
        <xdr:cNvSpPr>
          <a:spLocks/>
        </xdr:cNvSpPr>
      </xdr:nvSpPr>
      <xdr:spPr>
        <a:xfrm>
          <a:off x="15430500" y="9658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628650</xdr:colOff>
      <xdr:row>37</xdr:row>
      <xdr:rowOff>57150</xdr:rowOff>
    </xdr:from>
    <xdr:to>
      <xdr:col>24</xdr:col>
      <xdr:colOff>923925</xdr:colOff>
      <xdr:row>37</xdr:row>
      <xdr:rowOff>171450</xdr:rowOff>
    </xdr:to>
    <xdr:grpSp>
      <xdr:nvGrpSpPr>
        <xdr:cNvPr id="92" name="Group 629"/>
        <xdr:cNvGrpSpPr>
          <a:grpSpLocks/>
        </xdr:cNvGrpSpPr>
      </xdr:nvGrpSpPr>
      <xdr:grpSpPr>
        <a:xfrm>
          <a:off x="18002250" y="9191625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93" name="Rectangle 630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31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32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36</xdr:row>
      <xdr:rowOff>76200</xdr:rowOff>
    </xdr:from>
    <xdr:to>
      <xdr:col>44</xdr:col>
      <xdr:colOff>285750</xdr:colOff>
      <xdr:row>37</xdr:row>
      <xdr:rowOff>152400</xdr:rowOff>
    </xdr:to>
    <xdr:grpSp>
      <xdr:nvGrpSpPr>
        <xdr:cNvPr id="96" name="Group 650"/>
        <xdr:cNvGrpSpPr>
          <a:grpSpLocks/>
        </xdr:cNvGrpSpPr>
      </xdr:nvGrpSpPr>
      <xdr:grpSpPr>
        <a:xfrm>
          <a:off x="18345150" y="8982075"/>
          <a:ext cx="14325600" cy="304800"/>
          <a:chOff x="745" y="-12705"/>
          <a:chExt cx="19665" cy="26688"/>
        </a:xfrm>
        <a:solidFill>
          <a:srgbClr val="FFFFFF"/>
        </a:solidFill>
      </xdr:grpSpPr>
      <xdr:sp>
        <xdr:nvSpPr>
          <xdr:cNvPr id="97" name="Rectangle 651"/>
          <xdr:cNvSpPr>
            <a:spLocks/>
          </xdr:cNvSpPr>
        </xdr:nvSpPr>
        <xdr:spPr>
          <a:xfrm>
            <a:off x="863" y="-9369"/>
            <a:ext cx="1945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52"/>
          <xdr:cNvSpPr>
            <a:spLocks/>
          </xdr:cNvSpPr>
        </xdr:nvSpPr>
        <xdr:spPr>
          <a:xfrm>
            <a:off x="745" y="-12705"/>
            <a:ext cx="1966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53"/>
          <xdr:cNvSpPr>
            <a:spLocks/>
          </xdr:cNvSpPr>
        </xdr:nvSpPr>
        <xdr:spPr>
          <a:xfrm>
            <a:off x="745" y="-12705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54"/>
          <xdr:cNvSpPr>
            <a:spLocks/>
          </xdr:cNvSpPr>
        </xdr:nvSpPr>
        <xdr:spPr>
          <a:xfrm>
            <a:off x="745" y="10647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55"/>
          <xdr:cNvSpPr>
            <a:spLocks/>
          </xdr:cNvSpPr>
        </xdr:nvSpPr>
        <xdr:spPr>
          <a:xfrm>
            <a:off x="3852" y="-12705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56"/>
          <xdr:cNvSpPr>
            <a:spLocks/>
          </xdr:cNvSpPr>
        </xdr:nvSpPr>
        <xdr:spPr>
          <a:xfrm>
            <a:off x="3852" y="10647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57"/>
          <xdr:cNvSpPr>
            <a:spLocks/>
          </xdr:cNvSpPr>
        </xdr:nvSpPr>
        <xdr:spPr>
          <a:xfrm>
            <a:off x="6939" y="10647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58"/>
          <xdr:cNvSpPr>
            <a:spLocks/>
          </xdr:cNvSpPr>
        </xdr:nvSpPr>
        <xdr:spPr>
          <a:xfrm>
            <a:off x="6939" y="-12705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59"/>
          <xdr:cNvSpPr>
            <a:spLocks/>
          </xdr:cNvSpPr>
        </xdr:nvSpPr>
        <xdr:spPr>
          <a:xfrm>
            <a:off x="10047" y="10647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60"/>
          <xdr:cNvSpPr>
            <a:spLocks/>
          </xdr:cNvSpPr>
        </xdr:nvSpPr>
        <xdr:spPr>
          <a:xfrm>
            <a:off x="10047" y="-12705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61"/>
          <xdr:cNvSpPr>
            <a:spLocks/>
          </xdr:cNvSpPr>
        </xdr:nvSpPr>
        <xdr:spPr>
          <a:xfrm>
            <a:off x="13134" y="-12705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62"/>
          <xdr:cNvSpPr>
            <a:spLocks/>
          </xdr:cNvSpPr>
        </xdr:nvSpPr>
        <xdr:spPr>
          <a:xfrm>
            <a:off x="13134" y="10647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63"/>
          <xdr:cNvSpPr>
            <a:spLocks/>
          </xdr:cNvSpPr>
        </xdr:nvSpPr>
        <xdr:spPr>
          <a:xfrm>
            <a:off x="16241" y="10647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64"/>
          <xdr:cNvSpPr>
            <a:spLocks/>
          </xdr:cNvSpPr>
        </xdr:nvSpPr>
        <xdr:spPr>
          <a:xfrm>
            <a:off x="16241" y="-12705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65"/>
          <xdr:cNvSpPr>
            <a:spLocks/>
          </xdr:cNvSpPr>
        </xdr:nvSpPr>
        <xdr:spPr>
          <a:xfrm>
            <a:off x="19343" y="10647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66"/>
          <xdr:cNvSpPr>
            <a:spLocks/>
          </xdr:cNvSpPr>
        </xdr:nvSpPr>
        <xdr:spPr>
          <a:xfrm>
            <a:off x="19343" y="-12705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33</xdr:row>
      <xdr:rowOff>76200</xdr:rowOff>
    </xdr:from>
    <xdr:to>
      <xdr:col>46</xdr:col>
      <xdr:colOff>0</xdr:colOff>
      <xdr:row>34</xdr:row>
      <xdr:rowOff>152400</xdr:rowOff>
    </xdr:to>
    <xdr:grpSp>
      <xdr:nvGrpSpPr>
        <xdr:cNvPr id="113" name="Group 667"/>
        <xdr:cNvGrpSpPr>
          <a:grpSpLocks/>
        </xdr:cNvGrpSpPr>
      </xdr:nvGrpSpPr>
      <xdr:grpSpPr>
        <a:xfrm>
          <a:off x="18345150" y="8296275"/>
          <a:ext cx="15678150" cy="304800"/>
          <a:chOff x="105" y="-12753"/>
          <a:chExt cx="20090" cy="26688"/>
        </a:xfrm>
        <a:solidFill>
          <a:srgbClr val="FFFFFF"/>
        </a:solidFill>
      </xdr:grpSpPr>
      <xdr:sp>
        <xdr:nvSpPr>
          <xdr:cNvPr id="114" name="Rectangle 668"/>
          <xdr:cNvSpPr>
            <a:spLocks/>
          </xdr:cNvSpPr>
        </xdr:nvSpPr>
        <xdr:spPr>
          <a:xfrm>
            <a:off x="215" y="-9417"/>
            <a:ext cx="1987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69"/>
          <xdr:cNvSpPr>
            <a:spLocks/>
          </xdr:cNvSpPr>
        </xdr:nvSpPr>
        <xdr:spPr>
          <a:xfrm>
            <a:off x="105" y="-12753"/>
            <a:ext cx="2009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70"/>
          <xdr:cNvSpPr>
            <a:spLocks/>
          </xdr:cNvSpPr>
        </xdr:nvSpPr>
        <xdr:spPr>
          <a:xfrm>
            <a:off x="105" y="-12753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71"/>
          <xdr:cNvSpPr>
            <a:spLocks/>
          </xdr:cNvSpPr>
        </xdr:nvSpPr>
        <xdr:spPr>
          <a:xfrm>
            <a:off x="105" y="10599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72"/>
          <xdr:cNvSpPr>
            <a:spLocks/>
          </xdr:cNvSpPr>
        </xdr:nvSpPr>
        <xdr:spPr>
          <a:xfrm>
            <a:off x="3269" y="-12753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73"/>
          <xdr:cNvSpPr>
            <a:spLocks/>
          </xdr:cNvSpPr>
        </xdr:nvSpPr>
        <xdr:spPr>
          <a:xfrm>
            <a:off x="3269" y="10599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74"/>
          <xdr:cNvSpPr>
            <a:spLocks/>
          </xdr:cNvSpPr>
        </xdr:nvSpPr>
        <xdr:spPr>
          <a:xfrm>
            <a:off x="6433" y="10599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75"/>
          <xdr:cNvSpPr>
            <a:spLocks/>
          </xdr:cNvSpPr>
        </xdr:nvSpPr>
        <xdr:spPr>
          <a:xfrm>
            <a:off x="6433" y="-12753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76"/>
          <xdr:cNvSpPr>
            <a:spLocks/>
          </xdr:cNvSpPr>
        </xdr:nvSpPr>
        <xdr:spPr>
          <a:xfrm>
            <a:off x="9598" y="10599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77"/>
          <xdr:cNvSpPr>
            <a:spLocks/>
          </xdr:cNvSpPr>
        </xdr:nvSpPr>
        <xdr:spPr>
          <a:xfrm>
            <a:off x="9598" y="-12753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78"/>
          <xdr:cNvSpPr>
            <a:spLocks/>
          </xdr:cNvSpPr>
        </xdr:nvSpPr>
        <xdr:spPr>
          <a:xfrm>
            <a:off x="12777" y="-12753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79"/>
          <xdr:cNvSpPr>
            <a:spLocks/>
          </xdr:cNvSpPr>
        </xdr:nvSpPr>
        <xdr:spPr>
          <a:xfrm>
            <a:off x="12777" y="10599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80"/>
          <xdr:cNvSpPr>
            <a:spLocks/>
          </xdr:cNvSpPr>
        </xdr:nvSpPr>
        <xdr:spPr>
          <a:xfrm>
            <a:off x="15941" y="10599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81"/>
          <xdr:cNvSpPr>
            <a:spLocks/>
          </xdr:cNvSpPr>
        </xdr:nvSpPr>
        <xdr:spPr>
          <a:xfrm>
            <a:off x="15941" y="-12753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82"/>
          <xdr:cNvSpPr>
            <a:spLocks/>
          </xdr:cNvSpPr>
        </xdr:nvSpPr>
        <xdr:spPr>
          <a:xfrm>
            <a:off x="19105" y="10599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683"/>
          <xdr:cNvSpPr>
            <a:spLocks/>
          </xdr:cNvSpPr>
        </xdr:nvSpPr>
        <xdr:spPr>
          <a:xfrm>
            <a:off x="19105" y="-12753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30</xdr:row>
      <xdr:rowOff>76200</xdr:rowOff>
    </xdr:from>
    <xdr:to>
      <xdr:col>44</xdr:col>
      <xdr:colOff>285750</xdr:colOff>
      <xdr:row>31</xdr:row>
      <xdr:rowOff>152400</xdr:rowOff>
    </xdr:to>
    <xdr:grpSp>
      <xdr:nvGrpSpPr>
        <xdr:cNvPr id="130" name="Group 684"/>
        <xdr:cNvGrpSpPr>
          <a:grpSpLocks/>
        </xdr:cNvGrpSpPr>
      </xdr:nvGrpSpPr>
      <xdr:grpSpPr>
        <a:xfrm>
          <a:off x="18345150" y="7610475"/>
          <a:ext cx="14325600" cy="304800"/>
          <a:chOff x="745" y="-12801"/>
          <a:chExt cx="19665" cy="26688"/>
        </a:xfrm>
        <a:solidFill>
          <a:srgbClr val="FFFFFF"/>
        </a:solidFill>
      </xdr:grpSpPr>
      <xdr:sp>
        <xdr:nvSpPr>
          <xdr:cNvPr id="131" name="Rectangle 685"/>
          <xdr:cNvSpPr>
            <a:spLocks/>
          </xdr:cNvSpPr>
        </xdr:nvSpPr>
        <xdr:spPr>
          <a:xfrm>
            <a:off x="863" y="-9465"/>
            <a:ext cx="1945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686"/>
          <xdr:cNvSpPr>
            <a:spLocks/>
          </xdr:cNvSpPr>
        </xdr:nvSpPr>
        <xdr:spPr>
          <a:xfrm>
            <a:off x="745" y="-12801"/>
            <a:ext cx="1966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687"/>
          <xdr:cNvSpPr>
            <a:spLocks/>
          </xdr:cNvSpPr>
        </xdr:nvSpPr>
        <xdr:spPr>
          <a:xfrm>
            <a:off x="745" y="-1280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88"/>
          <xdr:cNvSpPr>
            <a:spLocks/>
          </xdr:cNvSpPr>
        </xdr:nvSpPr>
        <xdr:spPr>
          <a:xfrm>
            <a:off x="745" y="1055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89"/>
          <xdr:cNvSpPr>
            <a:spLocks/>
          </xdr:cNvSpPr>
        </xdr:nvSpPr>
        <xdr:spPr>
          <a:xfrm>
            <a:off x="3852" y="-1280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90"/>
          <xdr:cNvSpPr>
            <a:spLocks/>
          </xdr:cNvSpPr>
        </xdr:nvSpPr>
        <xdr:spPr>
          <a:xfrm>
            <a:off x="3852" y="1055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691"/>
          <xdr:cNvSpPr>
            <a:spLocks/>
          </xdr:cNvSpPr>
        </xdr:nvSpPr>
        <xdr:spPr>
          <a:xfrm>
            <a:off x="6939" y="10551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692"/>
          <xdr:cNvSpPr>
            <a:spLocks/>
          </xdr:cNvSpPr>
        </xdr:nvSpPr>
        <xdr:spPr>
          <a:xfrm>
            <a:off x="6939" y="-12801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693"/>
          <xdr:cNvSpPr>
            <a:spLocks/>
          </xdr:cNvSpPr>
        </xdr:nvSpPr>
        <xdr:spPr>
          <a:xfrm>
            <a:off x="10047" y="1055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694"/>
          <xdr:cNvSpPr>
            <a:spLocks/>
          </xdr:cNvSpPr>
        </xdr:nvSpPr>
        <xdr:spPr>
          <a:xfrm>
            <a:off x="10047" y="-1280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695"/>
          <xdr:cNvSpPr>
            <a:spLocks/>
          </xdr:cNvSpPr>
        </xdr:nvSpPr>
        <xdr:spPr>
          <a:xfrm>
            <a:off x="13134" y="-12801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96"/>
          <xdr:cNvSpPr>
            <a:spLocks/>
          </xdr:cNvSpPr>
        </xdr:nvSpPr>
        <xdr:spPr>
          <a:xfrm>
            <a:off x="13134" y="10551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97"/>
          <xdr:cNvSpPr>
            <a:spLocks/>
          </xdr:cNvSpPr>
        </xdr:nvSpPr>
        <xdr:spPr>
          <a:xfrm>
            <a:off x="16241" y="1055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98"/>
          <xdr:cNvSpPr>
            <a:spLocks/>
          </xdr:cNvSpPr>
        </xdr:nvSpPr>
        <xdr:spPr>
          <a:xfrm>
            <a:off x="16241" y="-1280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699"/>
          <xdr:cNvSpPr>
            <a:spLocks/>
          </xdr:cNvSpPr>
        </xdr:nvSpPr>
        <xdr:spPr>
          <a:xfrm>
            <a:off x="19343" y="1055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00"/>
          <xdr:cNvSpPr>
            <a:spLocks/>
          </xdr:cNvSpPr>
        </xdr:nvSpPr>
        <xdr:spPr>
          <a:xfrm>
            <a:off x="19343" y="-1280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19</xdr:row>
      <xdr:rowOff>0</xdr:rowOff>
    </xdr:from>
    <xdr:to>
      <xdr:col>20</xdr:col>
      <xdr:colOff>752475</xdr:colOff>
      <xdr:row>24</xdr:row>
      <xdr:rowOff>114300</xdr:rowOff>
    </xdr:to>
    <xdr:sp>
      <xdr:nvSpPr>
        <xdr:cNvPr id="147" name="Line 701"/>
        <xdr:cNvSpPr>
          <a:spLocks/>
        </xdr:cNvSpPr>
      </xdr:nvSpPr>
      <xdr:spPr>
        <a:xfrm flipV="1">
          <a:off x="12668250" y="5019675"/>
          <a:ext cx="2486025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752475</xdr:colOff>
      <xdr:row>14</xdr:row>
      <xdr:rowOff>95250</xdr:rowOff>
    </xdr:from>
    <xdr:to>
      <xdr:col>25</xdr:col>
      <xdr:colOff>466725</xdr:colOff>
      <xdr:row>19</xdr:row>
      <xdr:rowOff>0</xdr:rowOff>
    </xdr:to>
    <xdr:sp>
      <xdr:nvSpPr>
        <xdr:cNvPr id="148" name="Line 702"/>
        <xdr:cNvSpPr>
          <a:spLocks/>
        </xdr:cNvSpPr>
      </xdr:nvSpPr>
      <xdr:spPr>
        <a:xfrm flipH="1">
          <a:off x="15154275" y="3971925"/>
          <a:ext cx="36576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304800</xdr:colOff>
      <xdr:row>16</xdr:row>
      <xdr:rowOff>0</xdr:rowOff>
    </xdr:from>
    <xdr:to>
      <xdr:col>22</xdr:col>
      <xdr:colOff>676275</xdr:colOff>
      <xdr:row>17</xdr:row>
      <xdr:rowOff>104775</xdr:rowOff>
    </xdr:to>
    <xdr:grpSp>
      <xdr:nvGrpSpPr>
        <xdr:cNvPr id="149" name="Group 703"/>
        <xdr:cNvGrpSpPr>
          <a:grpSpLocks/>
        </xdr:cNvGrpSpPr>
      </xdr:nvGrpSpPr>
      <xdr:grpSpPr>
        <a:xfrm>
          <a:off x="16192500" y="4333875"/>
          <a:ext cx="371475" cy="333375"/>
          <a:chOff x="-61" y="-303"/>
          <a:chExt cx="34" cy="14560"/>
        </a:xfrm>
        <a:solidFill>
          <a:srgbClr val="FFFFFF"/>
        </a:solidFill>
      </xdr:grpSpPr>
      <xdr:sp>
        <xdr:nvSpPr>
          <xdr:cNvPr id="150" name="Line 704"/>
          <xdr:cNvSpPr>
            <a:spLocks/>
          </xdr:cNvSpPr>
        </xdr:nvSpPr>
        <xdr:spPr>
          <a:xfrm>
            <a:off x="-44" y="8848"/>
            <a:ext cx="1" cy="540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05"/>
          <xdr:cNvSpPr>
            <a:spLocks/>
          </xdr:cNvSpPr>
        </xdr:nvSpPr>
        <xdr:spPr>
          <a:xfrm>
            <a:off x="-61" y="-303"/>
            <a:ext cx="34" cy="915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2" name="Line 70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3" name="Line 70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4" name="Line 70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5" name="Line 70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6" name="Line 71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7" name="Line 71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35</xdr:row>
      <xdr:rowOff>104775</xdr:rowOff>
    </xdr:from>
    <xdr:to>
      <xdr:col>60</xdr:col>
      <xdr:colOff>647700</xdr:colOff>
      <xdr:row>37</xdr:row>
      <xdr:rowOff>19050</xdr:rowOff>
    </xdr:to>
    <xdr:grpSp>
      <xdr:nvGrpSpPr>
        <xdr:cNvPr id="158" name="Group 714"/>
        <xdr:cNvGrpSpPr>
          <a:grpSpLocks/>
        </xdr:cNvGrpSpPr>
      </xdr:nvGrpSpPr>
      <xdr:grpSpPr>
        <a:xfrm>
          <a:off x="44767500" y="8782050"/>
          <a:ext cx="304800" cy="371475"/>
          <a:chOff x="-58" y="-6162"/>
          <a:chExt cx="28" cy="19032"/>
        </a:xfrm>
        <a:solidFill>
          <a:srgbClr val="FFFFFF"/>
        </a:solidFill>
      </xdr:grpSpPr>
      <xdr:sp>
        <xdr:nvSpPr>
          <xdr:cNvPr id="159" name="Line 715"/>
          <xdr:cNvSpPr>
            <a:spLocks/>
          </xdr:cNvSpPr>
        </xdr:nvSpPr>
        <xdr:spPr>
          <a:xfrm flipH="1">
            <a:off x="-44" y="-6162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16"/>
          <xdr:cNvSpPr>
            <a:spLocks/>
          </xdr:cNvSpPr>
        </xdr:nvSpPr>
        <xdr:spPr>
          <a:xfrm>
            <a:off x="-58" y="-795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0</xdr:colOff>
      <xdr:row>32</xdr:row>
      <xdr:rowOff>0</xdr:rowOff>
    </xdr:from>
    <xdr:ext cx="514350" cy="228600"/>
    <xdr:sp>
      <xdr:nvSpPr>
        <xdr:cNvPr id="161" name="text 7166"/>
        <xdr:cNvSpPr txBox="1">
          <a:spLocks noChangeArrowheads="1"/>
        </xdr:cNvSpPr>
      </xdr:nvSpPr>
      <xdr:spPr>
        <a:xfrm>
          <a:off x="47396400" y="79914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48</xdr:col>
      <xdr:colOff>695325</xdr:colOff>
      <xdr:row>23</xdr:row>
      <xdr:rowOff>161925</xdr:rowOff>
    </xdr:from>
    <xdr:to>
      <xdr:col>49</xdr:col>
      <xdr:colOff>409575</xdr:colOff>
      <xdr:row>24</xdr:row>
      <xdr:rowOff>28575</xdr:rowOff>
    </xdr:to>
    <xdr:sp>
      <xdr:nvSpPr>
        <xdr:cNvPr id="162" name="Line 717"/>
        <xdr:cNvSpPr>
          <a:spLocks/>
        </xdr:cNvSpPr>
      </xdr:nvSpPr>
      <xdr:spPr>
        <a:xfrm flipH="1" flipV="1">
          <a:off x="36204525" y="6096000"/>
          <a:ext cx="6858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409575</xdr:colOff>
      <xdr:row>24</xdr:row>
      <xdr:rowOff>28575</xdr:rowOff>
    </xdr:from>
    <xdr:to>
      <xdr:col>54</xdr:col>
      <xdr:colOff>495300</xdr:colOff>
      <xdr:row>29</xdr:row>
      <xdr:rowOff>114300</xdr:rowOff>
    </xdr:to>
    <xdr:sp>
      <xdr:nvSpPr>
        <xdr:cNvPr id="163" name="Line 718"/>
        <xdr:cNvSpPr>
          <a:spLocks/>
        </xdr:cNvSpPr>
      </xdr:nvSpPr>
      <xdr:spPr>
        <a:xfrm>
          <a:off x="36890325" y="6191250"/>
          <a:ext cx="3571875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466725</xdr:colOff>
      <xdr:row>23</xdr:row>
      <xdr:rowOff>104775</xdr:rowOff>
    </xdr:from>
    <xdr:to>
      <xdr:col>48</xdr:col>
      <xdr:colOff>695325</xdr:colOff>
      <xdr:row>23</xdr:row>
      <xdr:rowOff>161925</xdr:rowOff>
    </xdr:to>
    <xdr:sp>
      <xdr:nvSpPr>
        <xdr:cNvPr id="164" name="Line 719"/>
        <xdr:cNvSpPr>
          <a:spLocks/>
        </xdr:cNvSpPr>
      </xdr:nvSpPr>
      <xdr:spPr>
        <a:xfrm flipH="1" flipV="1">
          <a:off x="35461575" y="60388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</xdr:colOff>
      <xdr:row>35</xdr:row>
      <xdr:rowOff>104775</xdr:rowOff>
    </xdr:from>
    <xdr:to>
      <xdr:col>60</xdr:col>
      <xdr:colOff>495300</xdr:colOff>
      <xdr:row>37</xdr:row>
      <xdr:rowOff>114300</xdr:rowOff>
    </xdr:to>
    <xdr:sp>
      <xdr:nvSpPr>
        <xdr:cNvPr id="165" name="Line 733"/>
        <xdr:cNvSpPr>
          <a:spLocks/>
        </xdr:cNvSpPr>
      </xdr:nvSpPr>
      <xdr:spPr>
        <a:xfrm flipV="1">
          <a:off x="43919775" y="8782050"/>
          <a:ext cx="10001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781050</xdr:colOff>
      <xdr:row>37</xdr:row>
      <xdr:rowOff>114300</xdr:rowOff>
    </xdr:from>
    <xdr:to>
      <xdr:col>59</xdr:col>
      <xdr:colOff>9525</xdr:colOff>
      <xdr:row>38</xdr:row>
      <xdr:rowOff>104775</xdr:rowOff>
    </xdr:to>
    <xdr:sp>
      <xdr:nvSpPr>
        <xdr:cNvPr id="166" name="Line 734"/>
        <xdr:cNvSpPr>
          <a:spLocks/>
        </xdr:cNvSpPr>
      </xdr:nvSpPr>
      <xdr:spPr>
        <a:xfrm flipV="1">
          <a:off x="42233850" y="9248775"/>
          <a:ext cx="16859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381000</xdr:colOff>
      <xdr:row>35</xdr:row>
      <xdr:rowOff>9525</xdr:rowOff>
    </xdr:from>
    <xdr:to>
      <xdr:col>71</xdr:col>
      <xdr:colOff>390525</xdr:colOff>
      <xdr:row>35</xdr:row>
      <xdr:rowOff>104775</xdr:rowOff>
    </xdr:to>
    <xdr:sp>
      <xdr:nvSpPr>
        <xdr:cNvPr id="167" name="Line 735"/>
        <xdr:cNvSpPr>
          <a:spLocks/>
        </xdr:cNvSpPr>
      </xdr:nvSpPr>
      <xdr:spPr>
        <a:xfrm flipV="1">
          <a:off x="52235100" y="86868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390525</xdr:colOff>
      <xdr:row>34</xdr:row>
      <xdr:rowOff>104775</xdr:rowOff>
    </xdr:from>
    <xdr:to>
      <xdr:col>72</xdr:col>
      <xdr:colOff>762000</xdr:colOff>
      <xdr:row>35</xdr:row>
      <xdr:rowOff>9525</xdr:rowOff>
    </xdr:to>
    <xdr:sp>
      <xdr:nvSpPr>
        <xdr:cNvPr id="168" name="Line 736"/>
        <xdr:cNvSpPr>
          <a:spLocks/>
        </xdr:cNvSpPr>
      </xdr:nvSpPr>
      <xdr:spPr>
        <a:xfrm flipV="1">
          <a:off x="53216175" y="8553450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762000</xdr:colOff>
      <xdr:row>32</xdr:row>
      <xdr:rowOff>104775</xdr:rowOff>
    </xdr:from>
    <xdr:to>
      <xdr:col>74</xdr:col>
      <xdr:colOff>495300</xdr:colOff>
      <xdr:row>34</xdr:row>
      <xdr:rowOff>104775</xdr:rowOff>
    </xdr:to>
    <xdr:sp>
      <xdr:nvSpPr>
        <xdr:cNvPr id="169" name="Line 737"/>
        <xdr:cNvSpPr>
          <a:spLocks/>
        </xdr:cNvSpPr>
      </xdr:nvSpPr>
      <xdr:spPr>
        <a:xfrm flipH="1">
          <a:off x="54102000" y="8096250"/>
          <a:ext cx="1219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29</xdr:row>
      <xdr:rowOff>114300</xdr:rowOff>
    </xdr:from>
    <xdr:to>
      <xdr:col>77</xdr:col>
      <xdr:colOff>419100</xdr:colOff>
      <xdr:row>31</xdr:row>
      <xdr:rowOff>28575</xdr:rowOff>
    </xdr:to>
    <xdr:grpSp>
      <xdr:nvGrpSpPr>
        <xdr:cNvPr id="170" name="Group 798"/>
        <xdr:cNvGrpSpPr>
          <a:grpSpLocks/>
        </xdr:cNvGrpSpPr>
      </xdr:nvGrpSpPr>
      <xdr:grpSpPr>
        <a:xfrm>
          <a:off x="57388125" y="7419975"/>
          <a:ext cx="304800" cy="371475"/>
          <a:chOff x="-37" y="-5519"/>
          <a:chExt cx="28" cy="16224"/>
        </a:xfrm>
        <a:solidFill>
          <a:srgbClr val="FFFFFF"/>
        </a:solidFill>
      </xdr:grpSpPr>
      <xdr:sp>
        <xdr:nvSpPr>
          <xdr:cNvPr id="171" name="Line 799"/>
          <xdr:cNvSpPr>
            <a:spLocks/>
          </xdr:cNvSpPr>
        </xdr:nvSpPr>
        <xdr:spPr>
          <a:xfrm flipH="1">
            <a:off x="-23" y="-55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00"/>
          <xdr:cNvSpPr>
            <a:spLocks/>
          </xdr:cNvSpPr>
        </xdr:nvSpPr>
        <xdr:spPr>
          <a:xfrm>
            <a:off x="-37" y="-13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57150</xdr:rowOff>
    </xdr:from>
    <xdr:to>
      <xdr:col>77</xdr:col>
      <xdr:colOff>409575</xdr:colOff>
      <xdr:row>28</xdr:row>
      <xdr:rowOff>171450</xdr:rowOff>
    </xdr:to>
    <xdr:grpSp>
      <xdr:nvGrpSpPr>
        <xdr:cNvPr id="173" name="Group 801"/>
        <xdr:cNvGrpSpPr>
          <a:grpSpLocks/>
        </xdr:cNvGrpSpPr>
      </xdr:nvGrpSpPr>
      <xdr:grpSpPr>
        <a:xfrm>
          <a:off x="57388125" y="713422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174" name="Rectangle 802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03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04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34</xdr:row>
      <xdr:rowOff>57150</xdr:rowOff>
    </xdr:from>
    <xdr:to>
      <xdr:col>60</xdr:col>
      <xdr:colOff>619125</xdr:colOff>
      <xdr:row>34</xdr:row>
      <xdr:rowOff>171450</xdr:rowOff>
    </xdr:to>
    <xdr:grpSp>
      <xdr:nvGrpSpPr>
        <xdr:cNvPr id="177" name="Group 809"/>
        <xdr:cNvGrpSpPr>
          <a:grpSpLocks/>
        </xdr:cNvGrpSpPr>
      </xdr:nvGrpSpPr>
      <xdr:grpSpPr>
        <a:xfrm>
          <a:off x="44748450" y="850582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78" name="Rectangle 810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11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12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942975</xdr:colOff>
      <xdr:row>39</xdr:row>
      <xdr:rowOff>47625</xdr:rowOff>
    </xdr:from>
    <xdr:to>
      <xdr:col>55</xdr:col>
      <xdr:colOff>314325</xdr:colOff>
      <xdr:row>39</xdr:row>
      <xdr:rowOff>171450</xdr:rowOff>
    </xdr:to>
    <xdr:sp>
      <xdr:nvSpPr>
        <xdr:cNvPr id="181" name="kreslení 417"/>
        <xdr:cNvSpPr>
          <a:spLocks/>
        </xdr:cNvSpPr>
      </xdr:nvSpPr>
      <xdr:spPr>
        <a:xfrm>
          <a:off x="40909875" y="96393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31</xdr:row>
      <xdr:rowOff>57150</xdr:rowOff>
    </xdr:from>
    <xdr:to>
      <xdr:col>60</xdr:col>
      <xdr:colOff>619125</xdr:colOff>
      <xdr:row>31</xdr:row>
      <xdr:rowOff>171450</xdr:rowOff>
    </xdr:to>
    <xdr:grpSp>
      <xdr:nvGrpSpPr>
        <xdr:cNvPr id="182" name="Group 824"/>
        <xdr:cNvGrpSpPr>
          <a:grpSpLocks/>
        </xdr:cNvGrpSpPr>
      </xdr:nvGrpSpPr>
      <xdr:grpSpPr>
        <a:xfrm>
          <a:off x="44748450" y="782002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83" name="Rectangle 825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26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27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25</xdr:row>
      <xdr:rowOff>0</xdr:rowOff>
    </xdr:from>
    <xdr:to>
      <xdr:col>6</xdr:col>
      <xdr:colOff>457200</xdr:colOff>
      <xdr:row>27</xdr:row>
      <xdr:rowOff>0</xdr:rowOff>
    </xdr:to>
    <xdr:sp>
      <xdr:nvSpPr>
        <xdr:cNvPr id="186" name="text 774"/>
        <xdr:cNvSpPr txBox="1">
          <a:spLocks noChangeArrowheads="1"/>
        </xdr:cNvSpPr>
      </xdr:nvSpPr>
      <xdr:spPr>
        <a:xfrm>
          <a:off x="3486150" y="6391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68,050</a:t>
          </a:r>
        </a:p>
      </xdr:txBody>
    </xdr:sp>
    <xdr:clientData/>
  </xdr:twoCellAnchor>
  <xdr:twoCellAnchor>
    <xdr:from>
      <xdr:col>55</xdr:col>
      <xdr:colOff>0</xdr:colOff>
      <xdr:row>25</xdr:row>
      <xdr:rowOff>0</xdr:rowOff>
    </xdr:from>
    <xdr:to>
      <xdr:col>56</xdr:col>
      <xdr:colOff>457200</xdr:colOff>
      <xdr:row>27</xdr:row>
      <xdr:rowOff>0</xdr:rowOff>
    </xdr:to>
    <xdr:sp>
      <xdr:nvSpPr>
        <xdr:cNvPr id="187" name="text 774"/>
        <xdr:cNvSpPr txBox="1">
          <a:spLocks noChangeArrowheads="1"/>
        </xdr:cNvSpPr>
      </xdr:nvSpPr>
      <xdr:spPr>
        <a:xfrm>
          <a:off x="40938450" y="6391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68,747</a:t>
          </a:r>
        </a:p>
      </xdr:txBody>
    </xdr:sp>
    <xdr:clientData/>
  </xdr:twoCellAnchor>
  <xdr:twoCellAnchor>
    <xdr:from>
      <xdr:col>21</xdr:col>
      <xdr:colOff>266700</xdr:colOff>
      <xdr:row>37</xdr:row>
      <xdr:rowOff>47625</xdr:rowOff>
    </xdr:from>
    <xdr:to>
      <xdr:col>21</xdr:col>
      <xdr:colOff>295275</xdr:colOff>
      <xdr:row>38</xdr:row>
      <xdr:rowOff>47625</xdr:rowOff>
    </xdr:to>
    <xdr:grpSp>
      <xdr:nvGrpSpPr>
        <xdr:cNvPr id="188" name="Group 840"/>
        <xdr:cNvGrpSpPr>
          <a:grpSpLocks/>
        </xdr:cNvGrpSpPr>
      </xdr:nvGrpSpPr>
      <xdr:grpSpPr>
        <a:xfrm>
          <a:off x="15640050" y="91821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89" name="Rectangle 841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42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43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609600</xdr:colOff>
      <xdr:row>17</xdr:row>
      <xdr:rowOff>180975</xdr:rowOff>
    </xdr:from>
    <xdr:to>
      <xdr:col>20</xdr:col>
      <xdr:colOff>647700</xdr:colOff>
      <xdr:row>18</xdr:row>
      <xdr:rowOff>180975</xdr:rowOff>
    </xdr:to>
    <xdr:grpSp>
      <xdr:nvGrpSpPr>
        <xdr:cNvPr id="192" name="Group 844"/>
        <xdr:cNvGrpSpPr>
          <a:grpSpLocks/>
        </xdr:cNvGrpSpPr>
      </xdr:nvGrpSpPr>
      <xdr:grpSpPr>
        <a:xfrm>
          <a:off x="15011400" y="47434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93" name="Rectangle 845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46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847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238125</xdr:colOff>
      <xdr:row>16</xdr:row>
      <xdr:rowOff>57150</xdr:rowOff>
    </xdr:from>
    <xdr:to>
      <xdr:col>24</xdr:col>
      <xdr:colOff>276225</xdr:colOff>
      <xdr:row>17</xdr:row>
      <xdr:rowOff>57150</xdr:rowOff>
    </xdr:to>
    <xdr:grpSp>
      <xdr:nvGrpSpPr>
        <xdr:cNvPr id="196" name="Group 848"/>
        <xdr:cNvGrpSpPr>
          <a:grpSpLocks/>
        </xdr:cNvGrpSpPr>
      </xdr:nvGrpSpPr>
      <xdr:grpSpPr>
        <a:xfrm>
          <a:off x="17611725" y="439102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97" name="Rectangle 849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50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51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381000</xdr:colOff>
      <xdr:row>21</xdr:row>
      <xdr:rowOff>9525</xdr:rowOff>
    </xdr:from>
    <xdr:to>
      <xdr:col>16</xdr:col>
      <xdr:colOff>600075</xdr:colOff>
      <xdr:row>23</xdr:row>
      <xdr:rowOff>0</xdr:rowOff>
    </xdr:to>
    <xdr:grpSp>
      <xdr:nvGrpSpPr>
        <xdr:cNvPr id="200" name="Group 852"/>
        <xdr:cNvGrpSpPr>
          <a:grpSpLocks noChangeAspect="1"/>
        </xdr:cNvGrpSpPr>
      </xdr:nvGrpSpPr>
      <xdr:grpSpPr>
        <a:xfrm>
          <a:off x="11811000" y="5486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1" name="Line 85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85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85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AutoShape 85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28575</xdr:colOff>
      <xdr:row>28</xdr:row>
      <xdr:rowOff>57150</xdr:rowOff>
    </xdr:from>
    <xdr:to>
      <xdr:col>7</xdr:col>
      <xdr:colOff>466725</xdr:colOff>
      <xdr:row>28</xdr:row>
      <xdr:rowOff>171450</xdr:rowOff>
    </xdr:to>
    <xdr:grpSp>
      <xdr:nvGrpSpPr>
        <xdr:cNvPr id="205" name="Group 865"/>
        <xdr:cNvGrpSpPr>
          <a:grpSpLocks noChangeAspect="1"/>
        </xdr:cNvGrpSpPr>
      </xdr:nvGrpSpPr>
      <xdr:grpSpPr>
        <a:xfrm>
          <a:off x="5000625" y="7134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6" name="Line 8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895350</xdr:colOff>
      <xdr:row>22</xdr:row>
      <xdr:rowOff>57150</xdr:rowOff>
    </xdr:from>
    <xdr:to>
      <xdr:col>22</xdr:col>
      <xdr:colOff>276225</xdr:colOff>
      <xdr:row>22</xdr:row>
      <xdr:rowOff>171450</xdr:rowOff>
    </xdr:to>
    <xdr:grpSp>
      <xdr:nvGrpSpPr>
        <xdr:cNvPr id="210" name="Group 877"/>
        <xdr:cNvGrpSpPr>
          <a:grpSpLocks noChangeAspect="1"/>
        </xdr:cNvGrpSpPr>
      </xdr:nvGrpSpPr>
      <xdr:grpSpPr>
        <a:xfrm>
          <a:off x="15297150" y="5762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1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2" name="Line 87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8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8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8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8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8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57150</xdr:colOff>
      <xdr:row>31</xdr:row>
      <xdr:rowOff>57150</xdr:rowOff>
    </xdr:from>
    <xdr:to>
      <xdr:col>20</xdr:col>
      <xdr:colOff>923925</xdr:colOff>
      <xdr:row>31</xdr:row>
      <xdr:rowOff>171450</xdr:rowOff>
    </xdr:to>
    <xdr:grpSp>
      <xdr:nvGrpSpPr>
        <xdr:cNvPr id="218" name="Group 885"/>
        <xdr:cNvGrpSpPr>
          <a:grpSpLocks noChangeAspect="1"/>
        </xdr:cNvGrpSpPr>
      </xdr:nvGrpSpPr>
      <xdr:grpSpPr>
        <a:xfrm>
          <a:off x="14458950" y="7820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1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0" name="Line 88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8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8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9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9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9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247650</xdr:colOff>
      <xdr:row>34</xdr:row>
      <xdr:rowOff>57150</xdr:rowOff>
    </xdr:from>
    <xdr:to>
      <xdr:col>24</xdr:col>
      <xdr:colOff>600075</xdr:colOff>
      <xdr:row>34</xdr:row>
      <xdr:rowOff>171450</xdr:rowOff>
    </xdr:to>
    <xdr:grpSp>
      <xdr:nvGrpSpPr>
        <xdr:cNvPr id="226" name="Group 893"/>
        <xdr:cNvGrpSpPr>
          <a:grpSpLocks noChangeAspect="1"/>
        </xdr:cNvGrpSpPr>
      </xdr:nvGrpSpPr>
      <xdr:grpSpPr>
        <a:xfrm>
          <a:off x="17106900" y="8505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8" name="Line 8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9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847725</xdr:colOff>
      <xdr:row>28</xdr:row>
      <xdr:rowOff>57150</xdr:rowOff>
    </xdr:from>
    <xdr:to>
      <xdr:col>19</xdr:col>
      <xdr:colOff>447675</xdr:colOff>
      <xdr:row>28</xdr:row>
      <xdr:rowOff>171450</xdr:rowOff>
    </xdr:to>
    <xdr:grpSp>
      <xdr:nvGrpSpPr>
        <xdr:cNvPr id="234" name="Group 901"/>
        <xdr:cNvGrpSpPr>
          <a:grpSpLocks noChangeAspect="1"/>
        </xdr:cNvGrpSpPr>
      </xdr:nvGrpSpPr>
      <xdr:grpSpPr>
        <a:xfrm>
          <a:off x="13763625" y="7134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35" name="Line 90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0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0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0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0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30</xdr:row>
      <xdr:rowOff>57150</xdr:rowOff>
    </xdr:from>
    <xdr:to>
      <xdr:col>68</xdr:col>
      <xdr:colOff>619125</xdr:colOff>
      <xdr:row>30</xdr:row>
      <xdr:rowOff>171450</xdr:rowOff>
    </xdr:to>
    <xdr:grpSp>
      <xdr:nvGrpSpPr>
        <xdr:cNvPr id="240" name="Group 907"/>
        <xdr:cNvGrpSpPr>
          <a:grpSpLocks noChangeAspect="1"/>
        </xdr:cNvGrpSpPr>
      </xdr:nvGrpSpPr>
      <xdr:grpSpPr>
        <a:xfrm>
          <a:off x="50415825" y="7591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1" name="Line 90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0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1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1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91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33</xdr:row>
      <xdr:rowOff>57150</xdr:rowOff>
    </xdr:from>
    <xdr:to>
      <xdr:col>68</xdr:col>
      <xdr:colOff>914400</xdr:colOff>
      <xdr:row>33</xdr:row>
      <xdr:rowOff>171450</xdr:rowOff>
    </xdr:to>
    <xdr:grpSp>
      <xdr:nvGrpSpPr>
        <xdr:cNvPr id="246" name="Group 913"/>
        <xdr:cNvGrpSpPr>
          <a:grpSpLocks noChangeAspect="1"/>
        </xdr:cNvGrpSpPr>
      </xdr:nvGrpSpPr>
      <xdr:grpSpPr>
        <a:xfrm>
          <a:off x="50415825" y="8277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4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8" name="Line 91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91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91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1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1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92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36</xdr:row>
      <xdr:rowOff>57150</xdr:rowOff>
    </xdr:from>
    <xdr:to>
      <xdr:col>68</xdr:col>
      <xdr:colOff>914400</xdr:colOff>
      <xdr:row>36</xdr:row>
      <xdr:rowOff>171450</xdr:rowOff>
    </xdr:to>
    <xdr:grpSp>
      <xdr:nvGrpSpPr>
        <xdr:cNvPr id="254" name="Group 921"/>
        <xdr:cNvGrpSpPr>
          <a:grpSpLocks noChangeAspect="1"/>
        </xdr:cNvGrpSpPr>
      </xdr:nvGrpSpPr>
      <xdr:grpSpPr>
        <a:xfrm>
          <a:off x="50415825" y="8963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5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6" name="Line 92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2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2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2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2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92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428625</xdr:colOff>
      <xdr:row>28</xdr:row>
      <xdr:rowOff>57150</xdr:rowOff>
    </xdr:from>
    <xdr:to>
      <xdr:col>86</xdr:col>
      <xdr:colOff>904875</xdr:colOff>
      <xdr:row>28</xdr:row>
      <xdr:rowOff>171450</xdr:rowOff>
    </xdr:to>
    <xdr:grpSp>
      <xdr:nvGrpSpPr>
        <xdr:cNvPr id="262" name="Group 929"/>
        <xdr:cNvGrpSpPr>
          <a:grpSpLocks noChangeAspect="1"/>
        </xdr:cNvGrpSpPr>
      </xdr:nvGrpSpPr>
      <xdr:grpSpPr>
        <a:xfrm>
          <a:off x="63655575" y="7134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4" name="Line 93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3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3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3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3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3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93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30</xdr:row>
      <xdr:rowOff>57150</xdr:rowOff>
    </xdr:from>
    <xdr:to>
      <xdr:col>3</xdr:col>
      <xdr:colOff>85725</xdr:colOff>
      <xdr:row>30</xdr:row>
      <xdr:rowOff>171450</xdr:rowOff>
    </xdr:to>
    <xdr:grpSp>
      <xdr:nvGrpSpPr>
        <xdr:cNvPr id="271" name="Group 938"/>
        <xdr:cNvGrpSpPr>
          <a:grpSpLocks noChangeAspect="1"/>
        </xdr:cNvGrpSpPr>
      </xdr:nvGrpSpPr>
      <xdr:grpSpPr>
        <a:xfrm>
          <a:off x="1095375" y="7591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7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3" name="Line 94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4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4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4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4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4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94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171450</xdr:colOff>
      <xdr:row>28</xdr:row>
      <xdr:rowOff>57150</xdr:rowOff>
    </xdr:from>
    <xdr:to>
      <xdr:col>60</xdr:col>
      <xdr:colOff>609600</xdr:colOff>
      <xdr:row>28</xdr:row>
      <xdr:rowOff>171450</xdr:rowOff>
    </xdr:to>
    <xdr:grpSp>
      <xdr:nvGrpSpPr>
        <xdr:cNvPr id="280" name="Group 947"/>
        <xdr:cNvGrpSpPr>
          <a:grpSpLocks noChangeAspect="1"/>
        </xdr:cNvGrpSpPr>
      </xdr:nvGrpSpPr>
      <xdr:grpSpPr>
        <a:xfrm>
          <a:off x="44596050" y="7134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1" name="Line 9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9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352425</xdr:colOff>
      <xdr:row>39</xdr:row>
      <xdr:rowOff>57150</xdr:rowOff>
    </xdr:from>
    <xdr:to>
      <xdr:col>54</xdr:col>
      <xdr:colOff>790575</xdr:colOff>
      <xdr:row>39</xdr:row>
      <xdr:rowOff>171450</xdr:rowOff>
    </xdr:to>
    <xdr:grpSp>
      <xdr:nvGrpSpPr>
        <xdr:cNvPr id="285" name="Group 952"/>
        <xdr:cNvGrpSpPr>
          <a:grpSpLocks noChangeAspect="1"/>
        </xdr:cNvGrpSpPr>
      </xdr:nvGrpSpPr>
      <xdr:grpSpPr>
        <a:xfrm>
          <a:off x="40319325" y="9648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6" name="Line 9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9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9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24</xdr:row>
      <xdr:rowOff>57150</xdr:rowOff>
    </xdr:from>
    <xdr:to>
      <xdr:col>49</xdr:col>
      <xdr:colOff>352425</xdr:colOff>
      <xdr:row>24</xdr:row>
      <xdr:rowOff>171450</xdr:rowOff>
    </xdr:to>
    <xdr:grpSp>
      <xdr:nvGrpSpPr>
        <xdr:cNvPr id="290" name="Group 957"/>
        <xdr:cNvGrpSpPr>
          <a:grpSpLocks/>
        </xdr:cNvGrpSpPr>
      </xdr:nvGrpSpPr>
      <xdr:grpSpPr>
        <a:xfrm>
          <a:off x="35833050" y="6219825"/>
          <a:ext cx="1000125" cy="114300"/>
          <a:chOff x="330" y="119"/>
          <a:chExt cx="91" cy="12"/>
        </a:xfrm>
        <a:solidFill>
          <a:srgbClr val="FFFFFF"/>
        </a:solidFill>
      </xdr:grpSpPr>
      <xdr:sp>
        <xdr:nvSpPr>
          <xdr:cNvPr id="291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2" name="Line 959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60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61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62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63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64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965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323850</xdr:colOff>
      <xdr:row>30</xdr:row>
      <xdr:rowOff>57150</xdr:rowOff>
    </xdr:from>
    <xdr:to>
      <xdr:col>49</xdr:col>
      <xdr:colOff>57150</xdr:colOff>
      <xdr:row>30</xdr:row>
      <xdr:rowOff>171450</xdr:rowOff>
    </xdr:to>
    <xdr:grpSp>
      <xdr:nvGrpSpPr>
        <xdr:cNvPr id="299" name="Group 966"/>
        <xdr:cNvGrpSpPr>
          <a:grpSpLocks noChangeAspect="1"/>
        </xdr:cNvGrpSpPr>
      </xdr:nvGrpSpPr>
      <xdr:grpSpPr>
        <a:xfrm>
          <a:off x="35833050" y="75914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300" name="Line 96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6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6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7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7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97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314325</xdr:colOff>
      <xdr:row>36</xdr:row>
      <xdr:rowOff>57150</xdr:rowOff>
    </xdr:from>
    <xdr:to>
      <xdr:col>51</xdr:col>
      <xdr:colOff>171450</xdr:colOff>
      <xdr:row>36</xdr:row>
      <xdr:rowOff>171450</xdr:rowOff>
    </xdr:to>
    <xdr:grpSp>
      <xdr:nvGrpSpPr>
        <xdr:cNvPr id="306" name="Group 973"/>
        <xdr:cNvGrpSpPr>
          <a:grpSpLocks/>
        </xdr:cNvGrpSpPr>
      </xdr:nvGrpSpPr>
      <xdr:grpSpPr>
        <a:xfrm>
          <a:off x="37309425" y="8963025"/>
          <a:ext cx="828675" cy="114300"/>
          <a:chOff x="546" y="95"/>
          <a:chExt cx="76" cy="12"/>
        </a:xfrm>
        <a:solidFill>
          <a:srgbClr val="FFFFFF"/>
        </a:solidFill>
      </xdr:grpSpPr>
      <xdr:sp>
        <xdr:nvSpPr>
          <xdr:cNvPr id="307" name="Line 974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975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76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977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978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979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980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981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982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314325</xdr:colOff>
      <xdr:row>33</xdr:row>
      <xdr:rowOff>57150</xdr:rowOff>
    </xdr:from>
    <xdr:to>
      <xdr:col>51</xdr:col>
      <xdr:colOff>171450</xdr:colOff>
      <xdr:row>33</xdr:row>
      <xdr:rowOff>171450</xdr:rowOff>
    </xdr:to>
    <xdr:grpSp>
      <xdr:nvGrpSpPr>
        <xdr:cNvPr id="316" name="Group 983"/>
        <xdr:cNvGrpSpPr>
          <a:grpSpLocks/>
        </xdr:cNvGrpSpPr>
      </xdr:nvGrpSpPr>
      <xdr:grpSpPr>
        <a:xfrm>
          <a:off x="37309425" y="8277225"/>
          <a:ext cx="828675" cy="114300"/>
          <a:chOff x="546" y="95"/>
          <a:chExt cx="76" cy="12"/>
        </a:xfrm>
        <a:solidFill>
          <a:srgbClr val="FFFFFF"/>
        </a:solidFill>
      </xdr:grpSpPr>
      <xdr:sp>
        <xdr:nvSpPr>
          <xdr:cNvPr id="317" name="Line 984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985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986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987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988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989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990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991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992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326" name="Line 993"/>
        <xdr:cNvSpPr>
          <a:spLocks/>
        </xdr:cNvSpPr>
      </xdr:nvSpPr>
      <xdr:spPr>
        <a:xfrm flipH="1">
          <a:off x="18859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327" name="Line 994"/>
        <xdr:cNvSpPr>
          <a:spLocks/>
        </xdr:cNvSpPr>
      </xdr:nvSpPr>
      <xdr:spPr>
        <a:xfrm flipH="1">
          <a:off x="18859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328" name="Line 995"/>
        <xdr:cNvSpPr>
          <a:spLocks/>
        </xdr:cNvSpPr>
      </xdr:nvSpPr>
      <xdr:spPr>
        <a:xfrm flipH="1">
          <a:off x="18859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329" name="Line 996"/>
        <xdr:cNvSpPr>
          <a:spLocks/>
        </xdr:cNvSpPr>
      </xdr:nvSpPr>
      <xdr:spPr>
        <a:xfrm flipH="1">
          <a:off x="18859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330" name="Line 997"/>
        <xdr:cNvSpPr>
          <a:spLocks/>
        </xdr:cNvSpPr>
      </xdr:nvSpPr>
      <xdr:spPr>
        <a:xfrm flipH="1">
          <a:off x="18859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331" name="Line 998"/>
        <xdr:cNvSpPr>
          <a:spLocks/>
        </xdr:cNvSpPr>
      </xdr:nvSpPr>
      <xdr:spPr>
        <a:xfrm flipH="1">
          <a:off x="18859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14</xdr:row>
      <xdr:rowOff>19050</xdr:rowOff>
    </xdr:from>
    <xdr:to>
      <xdr:col>27</xdr:col>
      <xdr:colOff>504825</xdr:colOff>
      <xdr:row>14</xdr:row>
      <xdr:rowOff>19050</xdr:rowOff>
    </xdr:to>
    <xdr:sp>
      <xdr:nvSpPr>
        <xdr:cNvPr id="332" name="Line 999"/>
        <xdr:cNvSpPr>
          <a:spLocks/>
        </xdr:cNvSpPr>
      </xdr:nvSpPr>
      <xdr:spPr>
        <a:xfrm flipH="1">
          <a:off x="19821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14</xdr:row>
      <xdr:rowOff>19050</xdr:rowOff>
    </xdr:from>
    <xdr:to>
      <xdr:col>27</xdr:col>
      <xdr:colOff>504825</xdr:colOff>
      <xdr:row>14</xdr:row>
      <xdr:rowOff>19050</xdr:rowOff>
    </xdr:to>
    <xdr:sp>
      <xdr:nvSpPr>
        <xdr:cNvPr id="333" name="Line 1000"/>
        <xdr:cNvSpPr>
          <a:spLocks/>
        </xdr:cNvSpPr>
      </xdr:nvSpPr>
      <xdr:spPr>
        <a:xfrm flipH="1">
          <a:off x="19821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14</xdr:row>
      <xdr:rowOff>19050</xdr:rowOff>
    </xdr:from>
    <xdr:to>
      <xdr:col>27</xdr:col>
      <xdr:colOff>504825</xdr:colOff>
      <xdr:row>14</xdr:row>
      <xdr:rowOff>19050</xdr:rowOff>
    </xdr:to>
    <xdr:sp>
      <xdr:nvSpPr>
        <xdr:cNvPr id="334" name="Line 1001"/>
        <xdr:cNvSpPr>
          <a:spLocks/>
        </xdr:cNvSpPr>
      </xdr:nvSpPr>
      <xdr:spPr>
        <a:xfrm flipH="1">
          <a:off x="19821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14</xdr:row>
      <xdr:rowOff>19050</xdr:rowOff>
    </xdr:from>
    <xdr:to>
      <xdr:col>27</xdr:col>
      <xdr:colOff>504825</xdr:colOff>
      <xdr:row>14</xdr:row>
      <xdr:rowOff>19050</xdr:rowOff>
    </xdr:to>
    <xdr:sp>
      <xdr:nvSpPr>
        <xdr:cNvPr id="335" name="Line 1002"/>
        <xdr:cNvSpPr>
          <a:spLocks/>
        </xdr:cNvSpPr>
      </xdr:nvSpPr>
      <xdr:spPr>
        <a:xfrm flipH="1">
          <a:off x="19821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14</xdr:row>
      <xdr:rowOff>19050</xdr:rowOff>
    </xdr:from>
    <xdr:to>
      <xdr:col>27</xdr:col>
      <xdr:colOff>504825</xdr:colOff>
      <xdr:row>14</xdr:row>
      <xdr:rowOff>19050</xdr:rowOff>
    </xdr:to>
    <xdr:sp>
      <xdr:nvSpPr>
        <xdr:cNvPr id="336" name="Line 1003"/>
        <xdr:cNvSpPr>
          <a:spLocks/>
        </xdr:cNvSpPr>
      </xdr:nvSpPr>
      <xdr:spPr>
        <a:xfrm flipH="1">
          <a:off x="19821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14</xdr:row>
      <xdr:rowOff>19050</xdr:rowOff>
    </xdr:from>
    <xdr:to>
      <xdr:col>27</xdr:col>
      <xdr:colOff>504825</xdr:colOff>
      <xdr:row>14</xdr:row>
      <xdr:rowOff>19050</xdr:rowOff>
    </xdr:to>
    <xdr:sp>
      <xdr:nvSpPr>
        <xdr:cNvPr id="337" name="Line 1004"/>
        <xdr:cNvSpPr>
          <a:spLocks/>
        </xdr:cNvSpPr>
      </xdr:nvSpPr>
      <xdr:spPr>
        <a:xfrm flipH="1">
          <a:off x="19821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32" customWidth="1"/>
    <col min="2" max="2" width="10.75390625" style="195" customWidth="1"/>
    <col min="3" max="18" width="10.75390625" style="133" customWidth="1"/>
    <col min="19" max="19" width="2.75390625" style="132" customWidth="1"/>
    <col min="20" max="20" width="1.75390625" style="132" customWidth="1"/>
    <col min="21" max="16384" width="9.125" style="133" customWidth="1"/>
  </cols>
  <sheetData>
    <row r="1" spans="1:20" s="131" customFormat="1" ht="9.75" customHeight="1">
      <c r="A1" s="128"/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S1" s="128"/>
      <c r="T1" s="128"/>
    </row>
    <row r="2" spans="2:18" ht="36" customHeight="1">
      <c r="B2" s="133"/>
      <c r="D2" s="134"/>
      <c r="E2" s="134"/>
      <c r="F2" s="134"/>
      <c r="G2" s="134"/>
      <c r="H2" s="134"/>
      <c r="I2" s="134"/>
      <c r="J2" s="134"/>
      <c r="K2" s="134"/>
      <c r="L2" s="134"/>
      <c r="R2" s="135"/>
    </row>
    <row r="3" spans="2:12" s="132" customFormat="1" ht="18" customHeight="1">
      <c r="B3" s="136"/>
      <c r="C3" s="136"/>
      <c r="D3" s="136"/>
      <c r="J3" s="137"/>
      <c r="K3" s="136"/>
      <c r="L3" s="136"/>
    </row>
    <row r="4" spans="1:22" s="144" customFormat="1" ht="22.5" customHeight="1">
      <c r="A4" s="138"/>
      <c r="B4" s="139" t="s">
        <v>0</v>
      </c>
      <c r="C4" s="140">
        <v>507</v>
      </c>
      <c r="D4" s="141"/>
      <c r="E4" s="138"/>
      <c r="F4" s="138"/>
      <c r="G4" s="138"/>
      <c r="H4" s="138"/>
      <c r="I4" s="141"/>
      <c r="J4" s="12" t="s">
        <v>1</v>
      </c>
      <c r="K4" s="141"/>
      <c r="L4" s="142"/>
      <c r="M4" s="141"/>
      <c r="N4" s="141"/>
      <c r="O4" s="141"/>
      <c r="P4" s="141"/>
      <c r="Q4" s="252" t="s">
        <v>2</v>
      </c>
      <c r="R4" s="295">
        <v>546937</v>
      </c>
      <c r="S4" s="141"/>
      <c r="T4" s="141"/>
      <c r="U4" s="143"/>
      <c r="V4" s="143"/>
    </row>
    <row r="5" spans="1:22" s="153" customFormat="1" ht="17.25" customHeight="1" thickBot="1">
      <c r="A5" s="145"/>
      <c r="B5" s="146"/>
      <c r="C5" s="147"/>
      <c r="D5" s="147"/>
      <c r="E5" s="145"/>
      <c r="F5" s="145"/>
      <c r="G5" s="145"/>
      <c r="H5" s="145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37"/>
      <c r="U5" s="137"/>
      <c r="V5" s="137"/>
    </row>
    <row r="6" spans="1:21" ht="14.25" customHeight="1">
      <c r="A6" s="148"/>
      <c r="B6" s="149"/>
      <c r="C6" s="150"/>
      <c r="D6" s="149"/>
      <c r="E6" s="151"/>
      <c r="F6" s="151"/>
      <c r="G6" s="151"/>
      <c r="H6" s="151"/>
      <c r="I6" s="151"/>
      <c r="J6" s="149"/>
      <c r="K6" s="149"/>
      <c r="L6" s="149"/>
      <c r="M6" s="149"/>
      <c r="N6" s="149"/>
      <c r="O6" s="149"/>
      <c r="P6" s="149"/>
      <c r="Q6" s="149"/>
      <c r="R6" s="149"/>
      <c r="S6" s="152"/>
      <c r="T6" s="136"/>
      <c r="U6" s="134"/>
    </row>
    <row r="7" spans="1:21" ht="24.75" customHeight="1">
      <c r="A7" s="154"/>
      <c r="B7" s="238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40"/>
      <c r="S7" s="155"/>
      <c r="T7" s="136"/>
      <c r="U7" s="134"/>
    </row>
    <row r="8" spans="1:21" ht="24.75" customHeight="1">
      <c r="A8" s="154"/>
      <c r="B8" s="241"/>
      <c r="C8" s="232" t="s">
        <v>3</v>
      </c>
      <c r="D8" s="231"/>
      <c r="E8" s="231"/>
      <c r="F8" s="231"/>
      <c r="G8" s="231"/>
      <c r="H8" s="234"/>
      <c r="I8" s="234"/>
      <c r="J8" s="235" t="s">
        <v>112</v>
      </c>
      <c r="K8" s="234"/>
      <c r="L8" s="234"/>
      <c r="M8" s="231"/>
      <c r="N8" s="231"/>
      <c r="O8" s="231"/>
      <c r="P8" s="231"/>
      <c r="Q8" s="231"/>
      <c r="R8" s="242"/>
      <c r="S8" s="155"/>
      <c r="T8" s="136"/>
      <c r="U8" s="134"/>
    </row>
    <row r="9" spans="1:21" ht="24.75" customHeight="1">
      <c r="A9" s="154"/>
      <c r="B9" s="241"/>
      <c r="C9" s="156" t="s">
        <v>4</v>
      </c>
      <c r="D9" s="231"/>
      <c r="E9" s="231"/>
      <c r="F9" s="231"/>
      <c r="G9" s="231"/>
      <c r="H9" s="231"/>
      <c r="I9" s="231"/>
      <c r="J9" s="236" t="s">
        <v>114</v>
      </c>
      <c r="K9" s="231"/>
      <c r="L9" s="231"/>
      <c r="M9" s="231"/>
      <c r="N9" s="231"/>
      <c r="O9" s="231"/>
      <c r="P9" s="381" t="s">
        <v>5</v>
      </c>
      <c r="Q9" s="381"/>
      <c r="R9" s="158"/>
      <c r="S9" s="155"/>
      <c r="T9" s="136"/>
      <c r="U9" s="134"/>
    </row>
    <row r="10" spans="1:21" ht="21" customHeight="1">
      <c r="A10" s="154"/>
      <c r="B10" s="241"/>
      <c r="C10" s="156" t="s">
        <v>6</v>
      </c>
      <c r="D10" s="231"/>
      <c r="E10" s="231"/>
      <c r="F10" s="231"/>
      <c r="G10" s="231"/>
      <c r="H10" s="231"/>
      <c r="I10" s="231"/>
      <c r="J10" s="236" t="s">
        <v>113</v>
      </c>
      <c r="K10" s="231"/>
      <c r="L10" s="231"/>
      <c r="M10" s="231"/>
      <c r="N10" s="364"/>
      <c r="O10" s="231"/>
      <c r="P10" s="381"/>
      <c r="Q10" s="381"/>
      <c r="R10" s="242"/>
      <c r="S10" s="155"/>
      <c r="T10" s="136"/>
      <c r="U10" s="134"/>
    </row>
    <row r="11" spans="1:21" ht="21" customHeight="1">
      <c r="A11" s="154"/>
      <c r="B11" s="246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47"/>
      <c r="S11" s="155"/>
      <c r="T11" s="136"/>
      <c r="U11" s="134"/>
    </row>
    <row r="12" spans="1:21" ht="24.75" customHeight="1">
      <c r="A12" s="154"/>
      <c r="B12" s="241"/>
      <c r="C12" s="231"/>
      <c r="D12" s="231"/>
      <c r="E12" s="231"/>
      <c r="F12" s="231"/>
      <c r="G12" s="231"/>
      <c r="H12" s="231"/>
      <c r="I12" s="231"/>
      <c r="J12" s="237"/>
      <c r="K12" s="231"/>
      <c r="L12" s="231"/>
      <c r="M12" s="231"/>
      <c r="N12" s="231"/>
      <c r="O12" s="231"/>
      <c r="P12" s="231"/>
      <c r="Q12" s="231"/>
      <c r="R12" s="242"/>
      <c r="S12" s="155"/>
      <c r="T12" s="136"/>
      <c r="U12" s="134"/>
    </row>
    <row r="13" spans="1:21" ht="24.75" customHeight="1">
      <c r="A13" s="154"/>
      <c r="B13" s="241"/>
      <c r="C13" s="233" t="s">
        <v>7</v>
      </c>
      <c r="D13" s="231"/>
      <c r="E13" s="231"/>
      <c r="F13" s="231"/>
      <c r="G13" s="231"/>
      <c r="J13" s="237" t="s">
        <v>8</v>
      </c>
      <c r="K13" s="365"/>
      <c r="L13" s="366"/>
      <c r="M13" s="365"/>
      <c r="N13" s="365"/>
      <c r="O13" s="365"/>
      <c r="P13" s="365"/>
      <c r="Q13" s="231"/>
      <c r="R13" s="242"/>
      <c r="S13" s="155"/>
      <c r="T13" s="136"/>
      <c r="U13" s="134"/>
    </row>
    <row r="14" spans="1:21" ht="24.75" customHeight="1">
      <c r="A14" s="154"/>
      <c r="B14" s="241"/>
      <c r="C14" s="157" t="s">
        <v>9</v>
      </c>
      <c r="D14" s="231"/>
      <c r="E14" s="231"/>
      <c r="F14" s="231"/>
      <c r="G14" s="231"/>
      <c r="J14" s="367">
        <v>68.515</v>
      </c>
      <c r="K14" s="365"/>
      <c r="L14" s="368"/>
      <c r="M14" s="365"/>
      <c r="N14" s="365"/>
      <c r="O14" s="365"/>
      <c r="P14" s="365"/>
      <c r="Q14" s="231"/>
      <c r="R14" s="242"/>
      <c r="S14" s="155"/>
      <c r="T14" s="136"/>
      <c r="U14" s="134"/>
    </row>
    <row r="15" spans="1:21" ht="24.75" customHeight="1">
      <c r="A15" s="154"/>
      <c r="B15" s="241"/>
      <c r="C15" s="157" t="s">
        <v>10</v>
      </c>
      <c r="D15" s="231"/>
      <c r="E15" s="231"/>
      <c r="F15" s="231"/>
      <c r="G15" s="231"/>
      <c r="J15" s="369" t="s">
        <v>115</v>
      </c>
      <c r="K15" s="370"/>
      <c r="L15" s="369"/>
      <c r="N15" s="231"/>
      <c r="O15" s="370"/>
      <c r="P15" s="231"/>
      <c r="Q15" s="231"/>
      <c r="R15" s="242"/>
      <c r="S15" s="155"/>
      <c r="T15" s="136"/>
      <c r="U15" s="134"/>
    </row>
    <row r="16" spans="1:21" ht="21" customHeight="1">
      <c r="A16" s="154"/>
      <c r="B16" s="246"/>
      <c r="C16" s="230"/>
      <c r="D16" s="230"/>
      <c r="E16" s="230"/>
      <c r="F16" s="230"/>
      <c r="G16" s="230"/>
      <c r="H16" s="230"/>
      <c r="I16" s="230"/>
      <c r="J16" s="371" t="s">
        <v>116</v>
      </c>
      <c r="K16" s="230"/>
      <c r="L16" s="230"/>
      <c r="M16" s="230"/>
      <c r="N16" s="230"/>
      <c r="O16" s="230"/>
      <c r="P16" s="230"/>
      <c r="Q16" s="230"/>
      <c r="R16" s="247"/>
      <c r="S16" s="155"/>
      <c r="T16" s="136"/>
      <c r="U16" s="134"/>
    </row>
    <row r="17" spans="1:21" ht="21" customHeight="1">
      <c r="A17" s="154"/>
      <c r="B17" s="241"/>
      <c r="C17" s="231"/>
      <c r="D17" s="231"/>
      <c r="E17" s="231"/>
      <c r="F17" s="231"/>
      <c r="G17" s="231"/>
      <c r="H17" s="231"/>
      <c r="I17" s="231"/>
      <c r="J17" s="372"/>
      <c r="K17" s="231"/>
      <c r="L17" s="231"/>
      <c r="M17" s="231"/>
      <c r="N17" s="231"/>
      <c r="O17" s="231"/>
      <c r="P17" s="231"/>
      <c r="Q17" s="231"/>
      <c r="R17" s="242"/>
      <c r="S17" s="155"/>
      <c r="T17" s="136"/>
      <c r="U17" s="134"/>
    </row>
    <row r="18" spans="1:21" ht="21" customHeight="1">
      <c r="A18" s="154"/>
      <c r="B18" s="241"/>
      <c r="C18" s="157" t="s">
        <v>117</v>
      </c>
      <c r="D18" s="231"/>
      <c r="E18" s="231"/>
      <c r="F18" s="231"/>
      <c r="G18" s="231"/>
      <c r="H18" s="231"/>
      <c r="J18" s="373" t="s">
        <v>71</v>
      </c>
      <c r="L18" s="231"/>
      <c r="M18" s="365"/>
      <c r="N18" s="365"/>
      <c r="O18" s="231"/>
      <c r="P18" s="381" t="s">
        <v>118</v>
      </c>
      <c r="Q18" s="381"/>
      <c r="R18" s="242"/>
      <c r="S18" s="155"/>
      <c r="T18" s="136"/>
      <c r="U18" s="134"/>
    </row>
    <row r="19" spans="1:21" ht="21" customHeight="1">
      <c r="A19" s="154"/>
      <c r="B19" s="241"/>
      <c r="C19" s="157" t="s">
        <v>119</v>
      </c>
      <c r="D19" s="231"/>
      <c r="E19" s="231"/>
      <c r="F19" s="231"/>
      <c r="G19" s="231"/>
      <c r="H19" s="231"/>
      <c r="J19" s="374" t="s">
        <v>78</v>
      </c>
      <c r="L19" s="231"/>
      <c r="M19" s="365"/>
      <c r="N19" s="365"/>
      <c r="O19" s="231"/>
      <c r="P19" s="381" t="s">
        <v>120</v>
      </c>
      <c r="Q19" s="381"/>
      <c r="R19" s="242"/>
      <c r="S19" s="155"/>
      <c r="T19" s="136"/>
      <c r="U19" s="134"/>
    </row>
    <row r="20" spans="1:21" ht="21" customHeight="1">
      <c r="A20" s="154"/>
      <c r="B20" s="243"/>
      <c r="C20" s="244"/>
      <c r="D20" s="244"/>
      <c r="E20" s="244"/>
      <c r="F20" s="244"/>
      <c r="G20" s="244"/>
      <c r="H20" s="244"/>
      <c r="I20" s="244"/>
      <c r="J20" s="375"/>
      <c r="K20" s="244"/>
      <c r="L20" s="244"/>
      <c r="M20" s="244"/>
      <c r="N20" s="244"/>
      <c r="O20" s="244"/>
      <c r="P20" s="244"/>
      <c r="Q20" s="244"/>
      <c r="R20" s="245"/>
      <c r="S20" s="155"/>
      <c r="T20" s="136"/>
      <c r="U20" s="134"/>
    </row>
    <row r="21" spans="1:19" ht="14.25" customHeight="1">
      <c r="A21" s="154"/>
      <c r="B21" s="160"/>
      <c r="C21" s="161"/>
      <c r="D21" s="161"/>
      <c r="E21" s="162"/>
      <c r="F21" s="162"/>
      <c r="G21" s="162"/>
      <c r="H21" s="162"/>
      <c r="I21" s="161"/>
      <c r="J21" s="163"/>
      <c r="K21" s="161"/>
      <c r="L21" s="161"/>
      <c r="M21" s="161"/>
      <c r="N21" s="161"/>
      <c r="O21" s="161"/>
      <c r="P21" s="161"/>
      <c r="Q21" s="161"/>
      <c r="R21" s="161"/>
      <c r="S21" s="155"/>
    </row>
    <row r="22" spans="1:20" s="176" customFormat="1" ht="21" customHeight="1">
      <c r="A22" s="166"/>
      <c r="B22" s="167"/>
      <c r="C22" s="168"/>
      <c r="D22" s="311" t="s">
        <v>11</v>
      </c>
      <c r="E22" s="311"/>
      <c r="F22" s="311"/>
      <c r="G22" s="311"/>
      <c r="H22" s="168"/>
      <c r="I22" s="169"/>
      <c r="J22" s="170"/>
      <c r="K22" s="167"/>
      <c r="L22" s="168"/>
      <c r="M22" s="311" t="s">
        <v>12</v>
      </c>
      <c r="N22" s="311"/>
      <c r="O22" s="311"/>
      <c r="P22" s="311"/>
      <c r="Q22" s="168"/>
      <c r="R22" s="169"/>
      <c r="S22" s="155"/>
      <c r="T22" s="132"/>
    </row>
    <row r="23" spans="1:20" s="144" customFormat="1" ht="21" customHeight="1" thickBot="1">
      <c r="A23" s="171"/>
      <c r="B23" s="172" t="s">
        <v>13</v>
      </c>
      <c r="C23" s="173" t="s">
        <v>14</v>
      </c>
      <c r="D23" s="173" t="s">
        <v>15</v>
      </c>
      <c r="E23" s="174" t="s">
        <v>16</v>
      </c>
      <c r="F23" s="312" t="s">
        <v>17</v>
      </c>
      <c r="G23" s="313"/>
      <c r="H23" s="313"/>
      <c r="I23" s="314"/>
      <c r="J23" s="170"/>
      <c r="K23" s="172" t="s">
        <v>13</v>
      </c>
      <c r="L23" s="173" t="s">
        <v>14</v>
      </c>
      <c r="M23" s="173" t="s">
        <v>15</v>
      </c>
      <c r="N23" s="174" t="s">
        <v>16</v>
      </c>
      <c r="O23" s="312" t="s">
        <v>17</v>
      </c>
      <c r="P23" s="313"/>
      <c r="Q23" s="313"/>
      <c r="R23" s="314"/>
      <c r="S23" s="175"/>
      <c r="T23" s="132"/>
    </row>
    <row r="24" spans="1:20" s="144" customFormat="1" ht="21" customHeight="1" thickTop="1">
      <c r="A24" s="166"/>
      <c r="B24" s="177"/>
      <c r="C24" s="178"/>
      <c r="D24" s="179"/>
      <c r="E24" s="180"/>
      <c r="F24" s="181"/>
      <c r="G24" s="182"/>
      <c r="H24" s="182"/>
      <c r="I24" s="159"/>
      <c r="J24" s="170"/>
      <c r="K24" s="177"/>
      <c r="L24" s="178"/>
      <c r="M24" s="179"/>
      <c r="N24" s="180"/>
      <c r="O24" s="181"/>
      <c r="P24" s="182"/>
      <c r="Q24" s="182"/>
      <c r="R24" s="159"/>
      <c r="S24" s="155"/>
      <c r="T24" s="132"/>
    </row>
    <row r="25" spans="1:20" s="144" customFormat="1" ht="21" customHeight="1">
      <c r="A25" s="166"/>
      <c r="B25" s="229" t="s">
        <v>18</v>
      </c>
      <c r="C25" s="183">
        <v>68.323</v>
      </c>
      <c r="D25" s="183">
        <v>68.662</v>
      </c>
      <c r="E25" s="184">
        <f aca="true" t="shared" si="0" ref="E25:E34">(D25-C25)*1000</f>
        <v>339.00000000001285</v>
      </c>
      <c r="F25" s="361" t="s">
        <v>19</v>
      </c>
      <c r="G25" s="315"/>
      <c r="H25" s="315"/>
      <c r="I25" s="310"/>
      <c r="J25" s="170"/>
      <c r="K25" s="229" t="s">
        <v>18</v>
      </c>
      <c r="L25" s="183">
        <v>68.385</v>
      </c>
      <c r="M25" s="183">
        <v>68.61</v>
      </c>
      <c r="N25" s="184">
        <f>(M25-L25)*1000</f>
        <v>224.99999999999432</v>
      </c>
      <c r="O25" s="362" t="s">
        <v>20</v>
      </c>
      <c r="P25" s="307"/>
      <c r="Q25" s="307"/>
      <c r="R25" s="308"/>
      <c r="S25" s="155"/>
      <c r="T25" s="132"/>
    </row>
    <row r="26" spans="1:20" s="144" customFormat="1" ht="21" customHeight="1">
      <c r="A26" s="166"/>
      <c r="B26" s="229" t="s">
        <v>21</v>
      </c>
      <c r="C26" s="183">
        <v>68.799</v>
      </c>
      <c r="D26" s="183">
        <v>68.89</v>
      </c>
      <c r="E26" s="184">
        <f t="shared" si="0"/>
        <v>90.99999999999397</v>
      </c>
      <c r="F26" s="327" t="s">
        <v>22</v>
      </c>
      <c r="G26" s="309"/>
      <c r="H26" s="309"/>
      <c r="I26" s="316"/>
      <c r="J26" s="170"/>
      <c r="K26" s="229"/>
      <c r="L26" s="183"/>
      <c r="M26" s="183"/>
      <c r="N26" s="184"/>
      <c r="O26" s="306" t="s">
        <v>23</v>
      </c>
      <c r="P26" s="307"/>
      <c r="Q26" s="307"/>
      <c r="R26" s="308"/>
      <c r="S26" s="155"/>
      <c r="T26" s="132"/>
    </row>
    <row r="27" spans="1:20" s="144" customFormat="1" ht="21" customHeight="1">
      <c r="A27" s="166"/>
      <c r="B27" s="229" t="s">
        <v>24</v>
      </c>
      <c r="C27" s="183">
        <v>68.323</v>
      </c>
      <c r="D27" s="183">
        <v>68.89</v>
      </c>
      <c r="E27" s="184">
        <f t="shared" si="0"/>
        <v>567.0000000000073</v>
      </c>
      <c r="F27" s="306" t="s">
        <v>25</v>
      </c>
      <c r="G27" s="307"/>
      <c r="H27" s="307"/>
      <c r="I27" s="310"/>
      <c r="J27" s="170"/>
      <c r="K27" s="229"/>
      <c r="L27" s="183"/>
      <c r="M27" s="183"/>
      <c r="N27" s="184"/>
      <c r="O27" s="253"/>
      <c r="P27" s="185"/>
      <c r="Q27" s="185"/>
      <c r="R27" s="254"/>
      <c r="S27" s="155"/>
      <c r="T27" s="132"/>
    </row>
    <row r="28" spans="1:20" s="144" customFormat="1" ht="21" customHeight="1">
      <c r="A28" s="166"/>
      <c r="B28" s="229" t="s">
        <v>26</v>
      </c>
      <c r="C28" s="183">
        <v>68.336</v>
      </c>
      <c r="D28" s="183">
        <v>68.68</v>
      </c>
      <c r="E28" s="184">
        <f t="shared" si="0"/>
        <v>344.0000000000083</v>
      </c>
      <c r="F28" s="362" t="s">
        <v>25</v>
      </c>
      <c r="G28" s="315"/>
      <c r="H28" s="315"/>
      <c r="I28" s="316"/>
      <c r="J28" s="170"/>
      <c r="K28" s="229" t="s">
        <v>26</v>
      </c>
      <c r="L28" s="183">
        <v>68.385</v>
      </c>
      <c r="M28" s="183">
        <v>68.63</v>
      </c>
      <c r="N28" s="184">
        <f>(M28-L28)*1000</f>
        <v>244.99999999999034</v>
      </c>
      <c r="O28" s="362" t="s">
        <v>27</v>
      </c>
      <c r="P28" s="307"/>
      <c r="Q28" s="307"/>
      <c r="R28" s="308"/>
      <c r="S28" s="155"/>
      <c r="T28" s="132"/>
    </row>
    <row r="29" spans="1:20" s="144" customFormat="1" ht="21" customHeight="1">
      <c r="A29" s="166"/>
      <c r="B29" s="229" t="s">
        <v>28</v>
      </c>
      <c r="C29" s="183">
        <v>68.799</v>
      </c>
      <c r="D29" s="183">
        <v>68.89</v>
      </c>
      <c r="E29" s="184">
        <f t="shared" si="0"/>
        <v>90.99999999999397</v>
      </c>
      <c r="F29" s="327" t="s">
        <v>29</v>
      </c>
      <c r="G29" s="309"/>
      <c r="H29" s="309"/>
      <c r="I29" s="308"/>
      <c r="J29" s="170"/>
      <c r="K29" s="229"/>
      <c r="L29" s="183"/>
      <c r="M29" s="183"/>
      <c r="N29" s="184"/>
      <c r="O29" s="306" t="s">
        <v>23</v>
      </c>
      <c r="P29" s="307"/>
      <c r="Q29" s="307"/>
      <c r="R29" s="308"/>
      <c r="S29" s="155"/>
      <c r="T29" s="132"/>
    </row>
    <row r="30" spans="1:20" s="144" customFormat="1" ht="21" customHeight="1">
      <c r="A30" s="166"/>
      <c r="B30" s="229" t="s">
        <v>30</v>
      </c>
      <c r="C30" s="183">
        <v>68.336</v>
      </c>
      <c r="D30" s="183">
        <v>68.89</v>
      </c>
      <c r="E30" s="184">
        <f t="shared" si="0"/>
        <v>554.000000000002</v>
      </c>
      <c r="F30" s="306" t="s">
        <v>25</v>
      </c>
      <c r="G30" s="307"/>
      <c r="H30" s="309"/>
      <c r="I30" s="310"/>
      <c r="J30" s="170"/>
      <c r="K30" s="229"/>
      <c r="L30" s="183"/>
      <c r="M30" s="183"/>
      <c r="N30" s="184"/>
      <c r="O30" s="253"/>
      <c r="P30" s="185"/>
      <c r="Q30" s="185"/>
      <c r="R30" s="254"/>
      <c r="S30" s="155"/>
      <c r="T30" s="132"/>
    </row>
    <row r="31" spans="1:20" s="144" customFormat="1" ht="21" customHeight="1">
      <c r="A31" s="166"/>
      <c r="B31" s="229" t="s">
        <v>31</v>
      </c>
      <c r="C31" s="183">
        <v>68.349</v>
      </c>
      <c r="D31" s="183">
        <v>68.662</v>
      </c>
      <c r="E31" s="184">
        <f t="shared" si="0"/>
        <v>313.0000000000024</v>
      </c>
      <c r="F31" s="362" t="s">
        <v>25</v>
      </c>
      <c r="G31" s="307"/>
      <c r="H31" s="307"/>
      <c r="I31" s="308"/>
      <c r="J31" s="170"/>
      <c r="K31" s="229"/>
      <c r="L31" s="183"/>
      <c r="M31" s="183"/>
      <c r="N31" s="184">
        <f>(M31-L31)*1000</f>
        <v>0</v>
      </c>
      <c r="O31" s="306"/>
      <c r="P31" s="307"/>
      <c r="Q31" s="307"/>
      <c r="R31" s="308"/>
      <c r="S31" s="155"/>
      <c r="T31" s="132"/>
    </row>
    <row r="32" spans="1:20" s="144" customFormat="1" ht="21" customHeight="1">
      <c r="A32" s="166"/>
      <c r="B32" s="229" t="s">
        <v>32</v>
      </c>
      <c r="C32" s="183">
        <v>68.374</v>
      </c>
      <c r="D32" s="183">
        <v>68.68</v>
      </c>
      <c r="E32" s="184">
        <f t="shared" si="0"/>
        <v>306.0000000000116</v>
      </c>
      <c r="F32" s="362" t="s">
        <v>25</v>
      </c>
      <c r="G32" s="307"/>
      <c r="H32" s="309"/>
      <c r="I32" s="310"/>
      <c r="J32" s="170"/>
      <c r="K32" s="229" t="s">
        <v>32</v>
      </c>
      <c r="L32" s="183">
        <v>68.385</v>
      </c>
      <c r="M32" s="183">
        <v>68.61</v>
      </c>
      <c r="N32" s="184">
        <f>(M32-L32)*1000</f>
        <v>224.99999999999432</v>
      </c>
      <c r="O32" s="362" t="s">
        <v>33</v>
      </c>
      <c r="P32" s="307"/>
      <c r="Q32" s="307"/>
      <c r="R32" s="308"/>
      <c r="S32" s="155"/>
      <c r="T32" s="132"/>
    </row>
    <row r="33" spans="1:20" s="138" customFormat="1" ht="21" customHeight="1">
      <c r="A33" s="166"/>
      <c r="B33" s="229" t="s">
        <v>34</v>
      </c>
      <c r="C33" s="183">
        <v>68.799</v>
      </c>
      <c r="D33" s="183">
        <v>68.89</v>
      </c>
      <c r="E33" s="184">
        <f t="shared" si="0"/>
        <v>90.99999999999397</v>
      </c>
      <c r="F33" s="327" t="s">
        <v>35</v>
      </c>
      <c r="G33" s="309"/>
      <c r="H33" s="309"/>
      <c r="I33" s="308"/>
      <c r="J33" s="170"/>
      <c r="K33" s="177"/>
      <c r="L33" s="178"/>
      <c r="M33" s="179"/>
      <c r="N33" s="180"/>
      <c r="O33" s="306" t="s">
        <v>23</v>
      </c>
      <c r="P33" s="307"/>
      <c r="Q33" s="307"/>
      <c r="R33" s="308"/>
      <c r="S33" s="155"/>
      <c r="T33" s="132"/>
    </row>
    <row r="34" spans="1:20" s="138" customFormat="1" ht="21" customHeight="1">
      <c r="A34" s="166"/>
      <c r="B34" s="229" t="s">
        <v>36</v>
      </c>
      <c r="C34" s="183">
        <v>68.374</v>
      </c>
      <c r="D34" s="183">
        <v>68.89</v>
      </c>
      <c r="E34" s="184">
        <f t="shared" si="0"/>
        <v>516.0000000000053</v>
      </c>
      <c r="F34" s="306" t="s">
        <v>25</v>
      </c>
      <c r="G34" s="307"/>
      <c r="H34" s="309"/>
      <c r="I34" s="308"/>
      <c r="J34" s="170"/>
      <c r="K34" s="229"/>
      <c r="L34" s="183"/>
      <c r="M34" s="183"/>
      <c r="N34" s="184">
        <f>(M34-L34)*1000</f>
        <v>0</v>
      </c>
      <c r="O34" s="306"/>
      <c r="P34" s="307"/>
      <c r="Q34" s="307"/>
      <c r="R34" s="308"/>
      <c r="S34" s="155"/>
      <c r="T34" s="132"/>
    </row>
    <row r="35" spans="1:20" s="138" customFormat="1" ht="21" customHeight="1">
      <c r="A35" s="166"/>
      <c r="B35" s="186"/>
      <c r="C35" s="187"/>
      <c r="D35" s="188"/>
      <c r="E35" s="189"/>
      <c r="F35" s="190"/>
      <c r="G35" s="191"/>
      <c r="H35" s="191"/>
      <c r="I35" s="165"/>
      <c r="J35" s="170"/>
      <c r="K35" s="186"/>
      <c r="L35" s="187"/>
      <c r="M35" s="188"/>
      <c r="N35" s="189"/>
      <c r="O35" s="190"/>
      <c r="P35" s="191"/>
      <c r="Q35" s="191"/>
      <c r="R35" s="165"/>
      <c r="S35" s="155"/>
      <c r="T35" s="132"/>
    </row>
    <row r="36" spans="1:20" s="138" customFormat="1" ht="21" customHeight="1" thickBot="1">
      <c r="A36" s="192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4"/>
      <c r="T36" s="132"/>
    </row>
    <row r="37" s="138" customFormat="1" ht="21" customHeight="1">
      <c r="T37" s="132"/>
    </row>
    <row r="38" ht="21" customHeight="1"/>
  </sheetData>
  <sheetProtection password="E755" sheet="1" objects="1" scenarios="1"/>
  <mergeCells count="4">
    <mergeCell ref="P9:Q9"/>
    <mergeCell ref="P10:Q10"/>
    <mergeCell ref="P18:Q18"/>
    <mergeCell ref="P19:Q19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97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97"/>
      <c r="N1" s="197"/>
      <c r="O1" s="197"/>
      <c r="Y1" s="2"/>
      <c r="AD1" s="3"/>
      <c r="AE1" s="305"/>
      <c r="BG1" s="3"/>
      <c r="BH1" s="305"/>
      <c r="BI1"/>
      <c r="BJ1"/>
      <c r="BK1"/>
      <c r="BL1"/>
      <c r="BM1"/>
      <c r="BN1"/>
      <c r="BO1"/>
      <c r="BP1"/>
      <c r="BQ1"/>
      <c r="BR1"/>
      <c r="BS1"/>
      <c r="BT1" s="4"/>
      <c r="BU1" s="4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</row>
    <row r="2" spans="1:89" ht="36" customHeight="1" thickBot="1" thickTop="1">
      <c r="A2" s="197"/>
      <c r="B2" s="322" t="s">
        <v>37</v>
      </c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197"/>
      <c r="N2" s="197"/>
      <c r="Q2" s="197"/>
      <c r="R2" s="248"/>
      <c r="S2" s="249"/>
      <c r="T2" s="249"/>
      <c r="U2" s="249"/>
      <c r="V2" s="323" t="s">
        <v>38</v>
      </c>
      <c r="W2" s="323"/>
      <c r="X2" s="323"/>
      <c r="Y2" s="323"/>
      <c r="Z2" s="249"/>
      <c r="AA2" s="249"/>
      <c r="AB2" s="249"/>
      <c r="AC2" s="250"/>
      <c r="BH2" s="248"/>
      <c r="BI2" s="249"/>
      <c r="BJ2" s="249"/>
      <c r="BK2" s="249"/>
      <c r="BL2" s="323" t="s">
        <v>38</v>
      </c>
      <c r="BM2" s="323"/>
      <c r="BN2" s="323"/>
      <c r="BO2" s="323"/>
      <c r="BP2" s="249"/>
      <c r="BQ2" s="249"/>
      <c r="BR2" s="249"/>
      <c r="BS2" s="250"/>
      <c r="BY2" s="1"/>
      <c r="BZ2" s="322" t="s">
        <v>39</v>
      </c>
      <c r="CA2" s="300"/>
      <c r="CB2" s="300"/>
      <c r="CC2" s="300"/>
      <c r="CD2" s="300"/>
      <c r="CE2" s="300"/>
      <c r="CF2" s="300"/>
      <c r="CG2" s="300"/>
      <c r="CH2" s="300"/>
      <c r="CI2" s="300"/>
      <c r="CJ2" s="301"/>
      <c r="CK2" s="1"/>
    </row>
    <row r="3" spans="1:89" ht="21" customHeight="1" thickBot="1" thickTop="1">
      <c r="A3" s="197"/>
      <c r="M3" s="197"/>
      <c r="N3" s="197"/>
      <c r="Q3" s="197"/>
      <c r="R3" s="332" t="s">
        <v>40</v>
      </c>
      <c r="S3" s="338"/>
      <c r="T3" s="330"/>
      <c r="U3" s="331"/>
      <c r="V3" s="302" t="s">
        <v>41</v>
      </c>
      <c r="W3" s="333"/>
      <c r="X3" s="333"/>
      <c r="Y3" s="338"/>
      <c r="Z3" s="339" t="s">
        <v>42</v>
      </c>
      <c r="AA3" s="340"/>
      <c r="AB3" s="340"/>
      <c r="AC3" s="341"/>
      <c r="BH3" s="344" t="s">
        <v>42</v>
      </c>
      <c r="BI3" s="340"/>
      <c r="BJ3" s="340"/>
      <c r="BK3" s="345"/>
      <c r="BL3" s="333" t="s">
        <v>43</v>
      </c>
      <c r="BM3" s="333"/>
      <c r="BN3" s="333"/>
      <c r="BO3" s="338"/>
      <c r="BP3" s="302" t="s">
        <v>41</v>
      </c>
      <c r="BQ3" s="338"/>
      <c r="BR3" s="302" t="s">
        <v>40</v>
      </c>
      <c r="BS3" s="303"/>
      <c r="BY3" s="1"/>
      <c r="CK3" s="1"/>
    </row>
    <row r="4" spans="1:89" ht="22.5" customHeight="1" thickTop="1">
      <c r="A4" s="197"/>
      <c r="B4" s="198"/>
      <c r="C4" s="199"/>
      <c r="D4" s="199"/>
      <c r="E4" s="199"/>
      <c r="F4" s="199"/>
      <c r="G4" s="199"/>
      <c r="H4" s="199"/>
      <c r="I4" s="199"/>
      <c r="J4" s="200"/>
      <c r="K4" s="199"/>
      <c r="L4" s="201"/>
      <c r="M4" s="197"/>
      <c r="N4" s="197"/>
      <c r="Q4" s="197"/>
      <c r="R4" s="5"/>
      <c r="S4" s="6"/>
      <c r="T4" s="7"/>
      <c r="U4" s="8"/>
      <c r="V4" s="299" t="s">
        <v>125</v>
      </c>
      <c r="W4" s="299"/>
      <c r="X4" s="299"/>
      <c r="Y4" s="299"/>
      <c r="Z4" s="8"/>
      <c r="AA4" s="8"/>
      <c r="AB4" s="10"/>
      <c r="AC4" s="11"/>
      <c r="BH4" s="13"/>
      <c r="BI4" s="8"/>
      <c r="BJ4" s="8"/>
      <c r="BK4" s="8"/>
      <c r="BL4" s="299" t="s">
        <v>125</v>
      </c>
      <c r="BM4" s="299"/>
      <c r="BN4" s="299"/>
      <c r="BO4" s="299"/>
      <c r="BP4" s="8"/>
      <c r="BQ4" s="8"/>
      <c r="BR4" s="8"/>
      <c r="BS4" s="14"/>
      <c r="BY4" s="1"/>
      <c r="BZ4" s="198"/>
      <c r="CA4" s="199"/>
      <c r="CB4" s="199"/>
      <c r="CC4" s="199"/>
      <c r="CD4" s="199"/>
      <c r="CE4" s="199"/>
      <c r="CF4" s="199"/>
      <c r="CG4" s="199"/>
      <c r="CH4" s="200"/>
      <c r="CI4" s="199"/>
      <c r="CJ4" s="201"/>
      <c r="CK4" s="1"/>
    </row>
    <row r="5" spans="1:89" ht="23.25" customHeight="1">
      <c r="A5" s="197"/>
      <c r="B5" s="202"/>
      <c r="C5" s="203" t="s">
        <v>44</v>
      </c>
      <c r="D5" s="204"/>
      <c r="E5" s="207"/>
      <c r="F5" s="207"/>
      <c r="G5" s="376"/>
      <c r="H5" s="207"/>
      <c r="I5" s="207"/>
      <c r="J5" s="207"/>
      <c r="K5" s="358"/>
      <c r="L5" s="209"/>
      <c r="M5" s="197"/>
      <c r="N5" s="197"/>
      <c r="Q5" s="197"/>
      <c r="R5" s="15"/>
      <c r="S5" s="288"/>
      <c r="T5" s="17"/>
      <c r="U5" s="18"/>
      <c r="V5" s="17"/>
      <c r="W5" s="19"/>
      <c r="X5" s="20"/>
      <c r="Y5" s="288"/>
      <c r="Z5" s="22"/>
      <c r="AA5" s="342"/>
      <c r="AB5" s="23"/>
      <c r="AC5" s="24"/>
      <c r="AS5" s="12" t="s">
        <v>1</v>
      </c>
      <c r="BH5" s="25"/>
      <c r="BI5" s="342"/>
      <c r="BJ5" s="17"/>
      <c r="BK5" s="347"/>
      <c r="BL5" s="20"/>
      <c r="BM5" s="16"/>
      <c r="BN5" s="20"/>
      <c r="BO5" s="288"/>
      <c r="BP5" s="20"/>
      <c r="BQ5" s="21"/>
      <c r="BR5" s="20"/>
      <c r="BS5" s="26"/>
      <c r="BY5" s="1"/>
      <c r="BZ5" s="202"/>
      <c r="CA5" s="203" t="s">
        <v>44</v>
      </c>
      <c r="CB5" s="204"/>
      <c r="CC5" s="207"/>
      <c r="CD5" s="207"/>
      <c r="CE5" s="376"/>
      <c r="CF5" s="207"/>
      <c r="CG5" s="207"/>
      <c r="CH5" s="207"/>
      <c r="CI5" s="358"/>
      <c r="CJ5" s="209"/>
      <c r="CK5" s="1"/>
    </row>
    <row r="6" spans="1:89" ht="23.25" customHeight="1">
      <c r="A6" s="197"/>
      <c r="B6" s="202"/>
      <c r="C6" s="203" t="s">
        <v>4</v>
      </c>
      <c r="D6" s="204"/>
      <c r="E6" s="205"/>
      <c r="F6" s="205"/>
      <c r="G6" s="206" t="s">
        <v>121</v>
      </c>
      <c r="H6" s="205"/>
      <c r="I6" s="205"/>
      <c r="J6" s="207"/>
      <c r="K6" s="208" t="s">
        <v>45</v>
      </c>
      <c r="L6" s="209"/>
      <c r="M6" s="197"/>
      <c r="N6" s="197"/>
      <c r="Q6" s="197"/>
      <c r="R6" s="326"/>
      <c r="S6" s="335"/>
      <c r="T6" s="334"/>
      <c r="U6" s="325"/>
      <c r="V6" s="27"/>
      <c r="W6" s="28"/>
      <c r="X6" s="29" t="s">
        <v>46</v>
      </c>
      <c r="Y6" s="30">
        <v>68.336</v>
      </c>
      <c r="Z6" s="29"/>
      <c r="AA6" s="45"/>
      <c r="AB6" s="33" t="s">
        <v>64</v>
      </c>
      <c r="AC6" s="34">
        <v>68.222</v>
      </c>
      <c r="BH6" s="49" t="s">
        <v>47</v>
      </c>
      <c r="BI6" s="50">
        <v>68.732</v>
      </c>
      <c r="BJ6" s="38"/>
      <c r="BK6" s="348"/>
      <c r="BL6" s="23"/>
      <c r="BM6" s="39"/>
      <c r="BN6" s="29" t="s">
        <v>67</v>
      </c>
      <c r="BO6" s="30">
        <v>68.68</v>
      </c>
      <c r="BP6" s="47" t="s">
        <v>48</v>
      </c>
      <c r="BQ6" s="30">
        <v>68.89</v>
      </c>
      <c r="BR6" s="20"/>
      <c r="BS6" s="26"/>
      <c r="BY6" s="1"/>
      <c r="BZ6" s="202"/>
      <c r="CA6" s="203" t="s">
        <v>4</v>
      </c>
      <c r="CB6" s="204"/>
      <c r="CC6" s="205"/>
      <c r="CD6" s="205"/>
      <c r="CE6" s="206" t="s">
        <v>121</v>
      </c>
      <c r="CF6" s="205"/>
      <c r="CG6" s="205"/>
      <c r="CH6" s="204"/>
      <c r="CI6" s="31"/>
      <c r="CJ6" s="209"/>
      <c r="CK6" s="1"/>
    </row>
    <row r="7" spans="1:89" ht="23.25" customHeight="1">
      <c r="A7" s="197"/>
      <c r="B7" s="202"/>
      <c r="C7" s="203" t="s">
        <v>6</v>
      </c>
      <c r="D7" s="204"/>
      <c r="E7" s="205"/>
      <c r="F7" s="205"/>
      <c r="G7" s="210" t="s">
        <v>122</v>
      </c>
      <c r="H7" s="205"/>
      <c r="I7" s="205"/>
      <c r="J7" s="207"/>
      <c r="K7" s="359"/>
      <c r="L7" s="211"/>
      <c r="M7" s="197"/>
      <c r="N7" s="197"/>
      <c r="Q7" s="197"/>
      <c r="R7" s="40" t="s">
        <v>49</v>
      </c>
      <c r="S7" s="42">
        <v>67.25</v>
      </c>
      <c r="T7" s="41"/>
      <c r="U7" s="42"/>
      <c r="V7" s="27"/>
      <c r="W7" s="28"/>
      <c r="X7" s="29"/>
      <c r="Y7" s="30"/>
      <c r="Z7" s="33"/>
      <c r="AA7" s="50"/>
      <c r="AB7" s="33"/>
      <c r="AC7" s="34"/>
      <c r="AR7" s="35" t="s">
        <v>52</v>
      </c>
      <c r="AS7" s="36" t="s">
        <v>53</v>
      </c>
      <c r="AT7" s="37" t="s">
        <v>54</v>
      </c>
      <c r="AW7" s="70"/>
      <c r="BH7" s="25"/>
      <c r="BI7" s="346"/>
      <c r="BJ7" s="33" t="s">
        <v>55</v>
      </c>
      <c r="BK7" s="44">
        <v>68.799</v>
      </c>
      <c r="BL7" s="29"/>
      <c r="BM7" s="45"/>
      <c r="BN7" s="29"/>
      <c r="BO7" s="30"/>
      <c r="BP7" s="29"/>
      <c r="BQ7" s="30"/>
      <c r="BR7" s="41" t="s">
        <v>58</v>
      </c>
      <c r="BS7" s="51">
        <v>69.903</v>
      </c>
      <c r="BY7" s="1"/>
      <c r="BZ7" s="202"/>
      <c r="CA7" s="203" t="s">
        <v>6</v>
      </c>
      <c r="CB7" s="204"/>
      <c r="CC7" s="205"/>
      <c r="CD7" s="205"/>
      <c r="CE7" s="210" t="s">
        <v>124</v>
      </c>
      <c r="CF7" s="205"/>
      <c r="CG7" s="205"/>
      <c r="CH7" s="204"/>
      <c r="CI7" s="208" t="s">
        <v>45</v>
      </c>
      <c r="CJ7" s="211"/>
      <c r="CK7" s="1"/>
    </row>
    <row r="8" spans="1:89" ht="23.25" customHeight="1">
      <c r="A8" s="197"/>
      <c r="B8" s="212"/>
      <c r="C8" s="196"/>
      <c r="D8" s="196"/>
      <c r="E8" s="196"/>
      <c r="F8" s="196"/>
      <c r="G8" s="196"/>
      <c r="H8" s="196"/>
      <c r="I8" s="196"/>
      <c r="J8" s="196"/>
      <c r="K8" s="196"/>
      <c r="L8" s="213"/>
      <c r="M8" s="197"/>
      <c r="N8" s="197"/>
      <c r="Q8" s="197"/>
      <c r="R8" s="46"/>
      <c r="S8" s="336"/>
      <c r="T8" s="41"/>
      <c r="U8" s="42"/>
      <c r="V8" s="47" t="s">
        <v>59</v>
      </c>
      <c r="W8" s="45">
        <v>68.323</v>
      </c>
      <c r="X8" s="29" t="s">
        <v>60</v>
      </c>
      <c r="Y8" s="30">
        <v>68.349</v>
      </c>
      <c r="Z8" s="33" t="s">
        <v>50</v>
      </c>
      <c r="AA8" s="50">
        <v>68.115</v>
      </c>
      <c r="AB8" s="33" t="s">
        <v>51</v>
      </c>
      <c r="AC8" s="34">
        <v>68.335</v>
      </c>
      <c r="BH8" s="49" t="s">
        <v>61</v>
      </c>
      <c r="BI8" s="50">
        <v>68.799</v>
      </c>
      <c r="BJ8" s="33"/>
      <c r="BK8" s="44"/>
      <c r="BL8" s="47" t="s">
        <v>56</v>
      </c>
      <c r="BM8" s="45">
        <v>68.662</v>
      </c>
      <c r="BN8" s="29" t="s">
        <v>57</v>
      </c>
      <c r="BO8" s="30">
        <v>68.662</v>
      </c>
      <c r="BP8" s="29" t="s">
        <v>62</v>
      </c>
      <c r="BQ8" s="30">
        <v>68.89</v>
      </c>
      <c r="BR8" s="20"/>
      <c r="BS8" s="26"/>
      <c r="BY8" s="1"/>
      <c r="BZ8" s="212"/>
      <c r="CA8" s="196"/>
      <c r="CB8" s="196"/>
      <c r="CC8" s="196"/>
      <c r="CD8" s="196"/>
      <c r="CE8" s="196"/>
      <c r="CF8" s="196"/>
      <c r="CG8" s="196"/>
      <c r="CH8" s="360"/>
      <c r="CI8" s="360"/>
      <c r="CJ8" s="213"/>
      <c r="CK8" s="1"/>
    </row>
    <row r="9" spans="1:89" ht="23.25" customHeight="1">
      <c r="A9" s="197"/>
      <c r="B9" s="214"/>
      <c r="C9" s="204"/>
      <c r="D9" s="204"/>
      <c r="E9" s="204"/>
      <c r="F9" s="204"/>
      <c r="G9" s="204"/>
      <c r="H9" s="204"/>
      <c r="I9" s="204"/>
      <c r="J9" s="204"/>
      <c r="K9" s="204"/>
      <c r="L9" s="211"/>
      <c r="M9" s="197"/>
      <c r="N9" s="197"/>
      <c r="Q9" s="197"/>
      <c r="R9" s="52" t="s">
        <v>63</v>
      </c>
      <c r="S9" s="337">
        <v>67.95</v>
      </c>
      <c r="T9" s="53"/>
      <c r="U9" s="54"/>
      <c r="V9" s="27"/>
      <c r="W9" s="28"/>
      <c r="X9" s="29"/>
      <c r="Y9" s="30"/>
      <c r="Z9" s="33"/>
      <c r="AA9" s="50"/>
      <c r="AB9" s="33"/>
      <c r="AC9" s="34"/>
      <c r="AS9" s="48" t="s">
        <v>127</v>
      </c>
      <c r="BH9" s="25"/>
      <c r="BI9" s="346"/>
      <c r="BJ9" s="33" t="s">
        <v>66</v>
      </c>
      <c r="BK9" s="44">
        <v>69.003</v>
      </c>
      <c r="BL9" s="29"/>
      <c r="BM9" s="45"/>
      <c r="BN9" s="20"/>
      <c r="BO9" s="21"/>
      <c r="BP9" s="29"/>
      <c r="BQ9" s="30"/>
      <c r="BR9" s="53" t="s">
        <v>69</v>
      </c>
      <c r="BS9" s="61">
        <v>69.202</v>
      </c>
      <c r="BY9" s="1"/>
      <c r="BZ9" s="214"/>
      <c r="CA9" s="204"/>
      <c r="CB9" s="204"/>
      <c r="CC9" s="204"/>
      <c r="CD9" s="204"/>
      <c r="CE9" s="204"/>
      <c r="CF9" s="204"/>
      <c r="CG9" s="204"/>
      <c r="CH9" s="207"/>
      <c r="CI9" s="207"/>
      <c r="CJ9" s="211"/>
      <c r="CK9" s="1"/>
    </row>
    <row r="10" spans="1:89" ht="23.25" customHeight="1">
      <c r="A10" s="197"/>
      <c r="B10" s="202"/>
      <c r="C10" s="208" t="s">
        <v>70</v>
      </c>
      <c r="D10" s="204"/>
      <c r="E10" s="204"/>
      <c r="F10" s="207"/>
      <c r="G10" s="164" t="s">
        <v>71</v>
      </c>
      <c r="H10" s="204"/>
      <c r="I10" s="204"/>
      <c r="J10" s="157" t="s">
        <v>72</v>
      </c>
      <c r="K10" s="215" t="s">
        <v>73</v>
      </c>
      <c r="L10" s="209"/>
      <c r="M10" s="197"/>
      <c r="N10" s="197"/>
      <c r="Q10" s="197"/>
      <c r="R10" s="46"/>
      <c r="S10" s="336"/>
      <c r="T10" s="53"/>
      <c r="U10" s="54"/>
      <c r="V10" s="27"/>
      <c r="W10" s="28"/>
      <c r="X10" s="29" t="s">
        <v>74</v>
      </c>
      <c r="Y10" s="30">
        <v>68.374</v>
      </c>
      <c r="Z10" s="29"/>
      <c r="AA10" s="45"/>
      <c r="AB10" s="33" t="s">
        <v>65</v>
      </c>
      <c r="AC10" s="34">
        <v>68.383</v>
      </c>
      <c r="BH10" s="49" t="s">
        <v>75</v>
      </c>
      <c r="BI10" s="50">
        <v>68.799</v>
      </c>
      <c r="BJ10" s="38"/>
      <c r="BK10" s="348"/>
      <c r="BL10" s="55"/>
      <c r="BM10" s="19"/>
      <c r="BN10" s="29" t="s">
        <v>68</v>
      </c>
      <c r="BO10" s="30">
        <v>68.68</v>
      </c>
      <c r="BP10" s="29" t="s">
        <v>76</v>
      </c>
      <c r="BQ10" s="30">
        <v>68.89</v>
      </c>
      <c r="BR10" s="20"/>
      <c r="BS10" s="26"/>
      <c r="BY10" s="1"/>
      <c r="BZ10" s="202"/>
      <c r="CA10" s="208" t="s">
        <v>70</v>
      </c>
      <c r="CB10" s="204"/>
      <c r="CC10" s="204"/>
      <c r="CD10" s="207"/>
      <c r="CE10" s="164" t="s">
        <v>71</v>
      </c>
      <c r="CF10" s="204"/>
      <c r="CG10" s="204"/>
      <c r="CH10" s="157" t="s">
        <v>72</v>
      </c>
      <c r="CI10" s="215" t="s">
        <v>73</v>
      </c>
      <c r="CJ10" s="209"/>
      <c r="CK10" s="1"/>
    </row>
    <row r="11" spans="1:89" ht="22.5" customHeight="1" thickBot="1">
      <c r="A11" s="197"/>
      <c r="B11" s="202"/>
      <c r="C11" s="208" t="s">
        <v>77</v>
      </c>
      <c r="D11" s="204"/>
      <c r="E11" s="204"/>
      <c r="F11" s="207"/>
      <c r="G11" s="164" t="s">
        <v>78</v>
      </c>
      <c r="H11" s="204"/>
      <c r="I11" s="216"/>
      <c r="J11" s="157" t="s">
        <v>79</v>
      </c>
      <c r="K11" s="215" t="s">
        <v>80</v>
      </c>
      <c r="L11" s="209"/>
      <c r="M11" s="197"/>
      <c r="N11" s="197"/>
      <c r="Q11" s="197"/>
      <c r="R11" s="56"/>
      <c r="S11" s="57"/>
      <c r="T11" s="58"/>
      <c r="U11" s="57"/>
      <c r="V11" s="58"/>
      <c r="W11" s="62"/>
      <c r="X11" s="58"/>
      <c r="Y11" s="57"/>
      <c r="Z11" s="63"/>
      <c r="AA11" s="343"/>
      <c r="AB11" s="63"/>
      <c r="AC11" s="64"/>
      <c r="AS11" s="350" t="s">
        <v>81</v>
      </c>
      <c r="BH11" s="65"/>
      <c r="BI11" s="343"/>
      <c r="BJ11" s="66"/>
      <c r="BK11" s="349"/>
      <c r="BL11" s="63"/>
      <c r="BM11" s="67"/>
      <c r="BN11" s="63"/>
      <c r="BO11" s="68"/>
      <c r="BP11" s="63"/>
      <c r="BQ11" s="68"/>
      <c r="BR11" s="58"/>
      <c r="BS11" s="59"/>
      <c r="BY11" s="1"/>
      <c r="BZ11" s="202"/>
      <c r="CA11" s="208" t="s">
        <v>77</v>
      </c>
      <c r="CB11" s="204"/>
      <c r="CC11" s="204"/>
      <c r="CD11" s="207"/>
      <c r="CE11" s="164" t="s">
        <v>78</v>
      </c>
      <c r="CF11" s="204"/>
      <c r="CG11" s="216"/>
      <c r="CH11" s="157" t="s">
        <v>79</v>
      </c>
      <c r="CI11" s="215" t="s">
        <v>80</v>
      </c>
      <c r="CJ11" s="209"/>
      <c r="CK11" s="1"/>
    </row>
    <row r="12" spans="1:89" ht="18" customHeight="1" thickBot="1">
      <c r="A12" s="197"/>
      <c r="B12" s="217"/>
      <c r="C12" s="218"/>
      <c r="D12" s="218"/>
      <c r="E12" s="218"/>
      <c r="F12" s="218"/>
      <c r="G12" s="218"/>
      <c r="H12" s="218"/>
      <c r="I12" s="218"/>
      <c r="J12" s="218"/>
      <c r="K12" s="218"/>
      <c r="L12" s="219"/>
      <c r="M12" s="197"/>
      <c r="N12" s="197"/>
      <c r="O12" s="197"/>
      <c r="P12" s="69"/>
      <c r="Q12" s="69"/>
      <c r="R12" s="69"/>
      <c r="S12" s="69"/>
      <c r="T12" s="69"/>
      <c r="U12" s="69"/>
      <c r="V12" s="69"/>
      <c r="W12" s="69"/>
      <c r="X12" s="69"/>
      <c r="Y12" s="69"/>
      <c r="AS12" s="297" t="s">
        <v>82</v>
      </c>
      <c r="AW12" s="70"/>
      <c r="BY12" s="1"/>
      <c r="BZ12" s="217"/>
      <c r="CA12" s="218"/>
      <c r="CB12" s="218"/>
      <c r="CC12" s="218"/>
      <c r="CD12" s="218"/>
      <c r="CE12" s="218"/>
      <c r="CF12" s="218"/>
      <c r="CG12" s="218"/>
      <c r="CH12" s="218"/>
      <c r="CI12" s="218"/>
      <c r="CJ12" s="219"/>
      <c r="CK12" s="1"/>
    </row>
    <row r="13" spans="1:89" ht="18" customHeight="1" thickTop="1">
      <c r="A13" s="197"/>
      <c r="B13" s="207"/>
      <c r="C13" s="208"/>
      <c r="J13" s="157"/>
      <c r="K13" s="215"/>
      <c r="L13" s="207"/>
      <c r="M13" s="197"/>
      <c r="N13" s="197"/>
      <c r="O13" s="197"/>
      <c r="AS13" s="297" t="s">
        <v>126</v>
      </c>
      <c r="BT13" s="69"/>
      <c r="BU13" s="69"/>
      <c r="BY13" s="1"/>
      <c r="CK13" s="1"/>
    </row>
    <row r="14" spans="1:89" ht="18" customHeight="1">
      <c r="A14" s="197"/>
      <c r="B14" s="27"/>
      <c r="C14" s="27"/>
      <c r="J14" s="27"/>
      <c r="K14" s="27"/>
      <c r="L14" s="27"/>
      <c r="M14" s="197"/>
      <c r="N14" s="197"/>
      <c r="O14" s="197"/>
      <c r="P14" s="69"/>
      <c r="Q14" s="69"/>
      <c r="R14" s="69"/>
      <c r="S14" s="69"/>
      <c r="T14" s="69"/>
      <c r="U14" s="69"/>
      <c r="V14" s="69"/>
      <c r="W14" s="69"/>
      <c r="Y14" s="69"/>
      <c r="AA14" s="71"/>
      <c r="AB14" s="379"/>
      <c r="AU14" s="70"/>
      <c r="AW14" s="70"/>
      <c r="BY14" s="1"/>
      <c r="BZ14" s="1"/>
      <c r="CA14" s="1"/>
      <c r="CH14" s="1"/>
      <c r="CI14" s="1"/>
      <c r="CJ14" s="1"/>
      <c r="CK14" s="1"/>
    </row>
    <row r="15" spans="1:89" s="71" customFormat="1" ht="18" customHeight="1">
      <c r="A15" s="197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/>
      <c r="M15" s="197"/>
      <c r="N15" s="197"/>
      <c r="O15" s="197"/>
      <c r="AA15" s="379" t="s">
        <v>86</v>
      </c>
      <c r="AS15"/>
      <c r="BC15" s="70"/>
      <c r="BD15" s="70"/>
      <c r="BP15" s="70"/>
      <c r="BY15" s="1"/>
      <c r="CK15" s="1"/>
    </row>
    <row r="16" spans="1:89" s="71" customFormat="1" ht="18" customHeight="1" thickBot="1">
      <c r="A16" s="197"/>
      <c r="B16" s="197"/>
      <c r="C16" s="197"/>
      <c r="D16" s="317" t="s">
        <v>123</v>
      </c>
      <c r="E16" s="318"/>
      <c r="F16" s="318"/>
      <c r="G16" s="318"/>
      <c r="H16" s="318"/>
      <c r="I16" s="319"/>
      <c r="J16" s="197"/>
      <c r="K16" s="197"/>
      <c r="L16" s="197"/>
      <c r="M16" s="197"/>
      <c r="N16" s="197"/>
      <c r="O16" s="197"/>
      <c r="Z16" s="70"/>
      <c r="AN16"/>
      <c r="AP16" s="292"/>
      <c r="AS16"/>
      <c r="BD16" s="70"/>
      <c r="BP16" s="70"/>
      <c r="BY16" s="1"/>
      <c r="CK16" s="1"/>
    </row>
    <row r="17" spans="1:89" ht="18" customHeight="1" thickTop="1">
      <c r="A17" s="197"/>
      <c r="B17" s="197"/>
      <c r="C17" s="197"/>
      <c r="D17" s="320" t="s">
        <v>83</v>
      </c>
      <c r="E17" s="321"/>
      <c r="F17" s="255"/>
      <c r="G17" s="256"/>
      <c r="H17" s="304" t="s">
        <v>84</v>
      </c>
      <c r="I17" s="298"/>
      <c r="J17" s="197"/>
      <c r="K17" s="197"/>
      <c r="L17" s="197"/>
      <c r="M17" s="197"/>
      <c r="N17" s="380" t="s">
        <v>133</v>
      </c>
      <c r="O17" s="197"/>
      <c r="V17" s="69"/>
      <c r="W17" s="72" t="s">
        <v>85</v>
      </c>
      <c r="AE17" s="70"/>
      <c r="AF17" s="70"/>
      <c r="AH17" s="70"/>
      <c r="AI17" s="70"/>
      <c r="AJ17" s="70"/>
      <c r="AK17" s="70"/>
      <c r="AL17" s="71"/>
      <c r="AP17" s="71"/>
      <c r="AQ17" s="293"/>
      <c r="AR17" s="71"/>
      <c r="AS17" s="354" t="s">
        <v>86</v>
      </c>
      <c r="AT17" s="71"/>
      <c r="AU17" s="71"/>
      <c r="AW17" s="70"/>
      <c r="BC17" s="293">
        <v>68.74</v>
      </c>
      <c r="BQ17" s="70"/>
      <c r="BY17" s="1"/>
      <c r="CK17" s="1"/>
    </row>
    <row r="18" spans="1:89" ht="18" customHeight="1">
      <c r="A18" s="197"/>
      <c r="B18" s="197"/>
      <c r="C18" s="197"/>
      <c r="D18" s="257"/>
      <c r="E18" s="60"/>
      <c r="F18" s="204"/>
      <c r="G18" s="105"/>
      <c r="H18" s="216"/>
      <c r="I18" s="258"/>
      <c r="J18" s="197"/>
      <c r="K18" s="197"/>
      <c r="L18" s="197"/>
      <c r="M18" s="197"/>
      <c r="N18" s="70"/>
      <c r="O18" s="197"/>
      <c r="U18" s="69"/>
      <c r="V18" s="69"/>
      <c r="W18" s="70"/>
      <c r="AA18" s="70"/>
      <c r="AE18" s="70"/>
      <c r="AL18" s="70"/>
      <c r="AR18" s="70"/>
      <c r="AS18" s="70"/>
      <c r="AT18" s="70"/>
      <c r="AV18" s="70"/>
      <c r="AW18" s="70"/>
      <c r="AX18" s="70"/>
      <c r="AY18" s="70"/>
      <c r="AZ18" s="70"/>
      <c r="BD18" s="70"/>
      <c r="BF18" s="70"/>
      <c r="BQ18" s="70"/>
      <c r="BY18" s="1"/>
      <c r="BZ18" s="1"/>
      <c r="CA18" s="1"/>
      <c r="CH18" s="1"/>
      <c r="CI18" s="1"/>
      <c r="CJ18" s="1"/>
      <c r="CK18" s="1"/>
    </row>
    <row r="19" spans="4:87" ht="18" customHeight="1">
      <c r="D19" s="259" t="s">
        <v>87</v>
      </c>
      <c r="E19" s="30">
        <v>57.525</v>
      </c>
      <c r="F19" s="204"/>
      <c r="G19" s="105"/>
      <c r="H19" s="260" t="s">
        <v>88</v>
      </c>
      <c r="I19" s="265">
        <v>59.255</v>
      </c>
      <c r="U19" s="69"/>
      <c r="V19" s="69"/>
      <c r="W19" s="69"/>
      <c r="AA19" s="70"/>
      <c r="AC19" s="70"/>
      <c r="AL19" s="70"/>
      <c r="AP19" s="290"/>
      <c r="BM19" s="71"/>
      <c r="BQ19" s="70"/>
      <c r="CH19" s="69"/>
      <c r="CI19" s="69"/>
    </row>
    <row r="20" spans="4:87" ht="18" customHeight="1">
      <c r="D20" s="257"/>
      <c r="E20" s="60"/>
      <c r="F20" s="204"/>
      <c r="G20" s="105"/>
      <c r="H20" s="216"/>
      <c r="I20" s="258"/>
      <c r="P20" s="274"/>
      <c r="U20" s="69"/>
      <c r="V20" s="69"/>
      <c r="W20" s="69"/>
      <c r="AL20" s="70"/>
      <c r="AM20" s="72"/>
      <c r="AQ20" s="293"/>
      <c r="BI20" s="72"/>
      <c r="BM20" s="286"/>
      <c r="BW20" s="70"/>
      <c r="CH20" s="69"/>
      <c r="CI20" s="69"/>
    </row>
    <row r="21" spans="4:87" ht="18" customHeight="1">
      <c r="D21" s="52" t="s">
        <v>89</v>
      </c>
      <c r="E21" s="261">
        <v>58.397</v>
      </c>
      <c r="F21" s="204"/>
      <c r="G21" s="105"/>
      <c r="H21" s="53" t="s">
        <v>90</v>
      </c>
      <c r="I21" s="262">
        <v>58.522</v>
      </c>
      <c r="Q21" s="377" t="s">
        <v>91</v>
      </c>
      <c r="U21" s="69"/>
      <c r="W21" s="69"/>
      <c r="AM21" s="70"/>
      <c r="AP21" s="72"/>
      <c r="AS21" s="70"/>
      <c r="BF21" s="70"/>
      <c r="BI21" s="70"/>
      <c r="CH21" s="69"/>
      <c r="CI21" s="69"/>
    </row>
    <row r="22" spans="4:87" ht="18" customHeight="1" thickBot="1">
      <c r="D22" s="263"/>
      <c r="E22" s="123"/>
      <c r="F22" s="221"/>
      <c r="G22" s="123"/>
      <c r="H22" s="221"/>
      <c r="I22" s="264"/>
      <c r="Q22" s="286"/>
      <c r="T22" s="69"/>
      <c r="W22" s="83" t="s">
        <v>60</v>
      </c>
      <c r="AA22" s="70"/>
      <c r="AB22" s="70"/>
      <c r="AD22" s="70"/>
      <c r="BL22" s="69"/>
      <c r="BQ22" s="73"/>
      <c r="BV22" s="70"/>
      <c r="CH22" s="69"/>
      <c r="CI22" s="69"/>
    </row>
    <row r="23" spans="6:68" ht="18" customHeight="1">
      <c r="F23" s="70"/>
      <c r="Q23" s="286"/>
      <c r="U23" s="69"/>
      <c r="V23" s="69"/>
      <c r="W23" s="69"/>
      <c r="X23" s="70"/>
      <c r="AB23" s="70"/>
      <c r="AC23" s="69"/>
      <c r="AD23" s="69"/>
      <c r="AK23" s="279"/>
      <c r="BC23" s="69"/>
      <c r="BL23" s="69"/>
      <c r="BO23" s="279"/>
      <c r="BP23" s="70"/>
    </row>
    <row r="24" spans="4:85" ht="18" customHeight="1">
      <c r="D24" s="328"/>
      <c r="E24" s="329"/>
      <c r="F24" s="207"/>
      <c r="G24" s="207"/>
      <c r="H24" s="328"/>
      <c r="I24" s="329"/>
      <c r="Q24" s="378" t="s">
        <v>132</v>
      </c>
      <c r="R24" s="74">
        <v>4</v>
      </c>
      <c r="S24" s="70"/>
      <c r="V24" s="70"/>
      <c r="AK24" s="70"/>
      <c r="AS24" s="70"/>
      <c r="AY24" s="73"/>
      <c r="BO24" s="70"/>
      <c r="CD24" s="69"/>
      <c r="CE24" s="69"/>
      <c r="CF24" s="69"/>
      <c r="CG24" s="69"/>
    </row>
    <row r="25" spans="17:87" ht="18" customHeight="1">
      <c r="Q25" s="286"/>
      <c r="R25" s="70"/>
      <c r="AB25" s="70"/>
      <c r="AF25" s="74"/>
      <c r="AL25" s="283"/>
      <c r="AM25" s="70"/>
      <c r="AR25" s="70"/>
      <c r="BI25" s="70"/>
      <c r="BK25" s="70"/>
      <c r="BM25" s="69"/>
      <c r="BV25" s="70"/>
      <c r="CB25" s="70"/>
      <c r="CD25" s="69"/>
      <c r="CE25" s="69"/>
      <c r="CG25" s="69"/>
      <c r="CH25" s="69"/>
      <c r="CI25" s="69"/>
    </row>
    <row r="26" spans="20:86" ht="18" customHeight="1">
      <c r="T26" s="279"/>
      <c r="U26" s="69"/>
      <c r="V26" s="70"/>
      <c r="AA26" s="70"/>
      <c r="AQ26" s="75"/>
      <c r="AW26" s="79" t="s">
        <v>57</v>
      </c>
      <c r="AZ26" s="70"/>
      <c r="BK26" s="79"/>
      <c r="BL26" s="70"/>
      <c r="BN26" s="70"/>
      <c r="BR26" s="279"/>
      <c r="BS26" s="279"/>
      <c r="BV26" s="70"/>
      <c r="CD26" s="69"/>
      <c r="CE26" s="69"/>
      <c r="CF26" s="69"/>
      <c r="CH26" s="69"/>
    </row>
    <row r="27" spans="20:84" ht="18" customHeight="1">
      <c r="T27" s="70"/>
      <c r="AM27" s="74"/>
      <c r="AN27" s="74"/>
      <c r="AU27" s="74"/>
      <c r="AZ27" s="70"/>
      <c r="BL27" s="69"/>
      <c r="BR27" s="70"/>
      <c r="BS27" s="70"/>
      <c r="CC27" s="69"/>
      <c r="CD27" s="69"/>
      <c r="CE27" s="69"/>
      <c r="CF27" s="69"/>
    </row>
    <row r="28" spans="6:88" ht="18" customHeight="1">
      <c r="F28" s="280"/>
      <c r="G28" s="280"/>
      <c r="H28" s="353" t="s">
        <v>50</v>
      </c>
      <c r="I28" s="70"/>
      <c r="J28" s="70"/>
      <c r="M28" s="70"/>
      <c r="Q28" s="70"/>
      <c r="T28" s="75" t="s">
        <v>59</v>
      </c>
      <c r="X28" s="70"/>
      <c r="AC28" s="70"/>
      <c r="AD28" s="70"/>
      <c r="AL28" s="283"/>
      <c r="BI28" s="284" t="s">
        <v>61</v>
      </c>
      <c r="BL28" s="70"/>
      <c r="BM28" s="70"/>
      <c r="BO28" s="69"/>
      <c r="BP28" s="70"/>
      <c r="BR28" s="70"/>
      <c r="BT28" s="70"/>
      <c r="BU28" s="74"/>
      <c r="BW28" s="282"/>
      <c r="BY28" s="70"/>
      <c r="BZ28" s="284" t="s">
        <v>66</v>
      </c>
      <c r="CC28" s="70"/>
      <c r="CE28" s="70"/>
      <c r="CI28" s="81" t="s">
        <v>69</v>
      </c>
      <c r="CJ28" s="80"/>
    </row>
    <row r="29" spans="4:78" ht="18" customHeight="1">
      <c r="D29" s="78"/>
      <c r="F29" s="197"/>
      <c r="L29" s="74">
        <v>1</v>
      </c>
      <c r="O29" s="74">
        <v>2</v>
      </c>
      <c r="S29" s="74"/>
      <c r="T29" s="69"/>
      <c r="U29" s="74"/>
      <c r="V29" s="70"/>
      <c r="AD29" s="75"/>
      <c r="BC29" s="279">
        <v>7</v>
      </c>
      <c r="BM29" s="294"/>
      <c r="BO29" s="70"/>
      <c r="BQ29" s="70"/>
      <c r="BR29" s="70"/>
      <c r="BX29" s="70"/>
      <c r="BZ29" s="279"/>
    </row>
    <row r="30" spans="2:88" ht="18" customHeight="1">
      <c r="B30" s="80"/>
      <c r="F30" s="281"/>
      <c r="L30" s="70"/>
      <c r="O30" s="70"/>
      <c r="P30" s="70"/>
      <c r="S30" s="70"/>
      <c r="T30" s="70"/>
      <c r="U30" s="70"/>
      <c r="AA30" s="70"/>
      <c r="AC30" s="74"/>
      <c r="AD30" s="70"/>
      <c r="AG30" s="82"/>
      <c r="AR30" s="74"/>
      <c r="AS30" s="82"/>
      <c r="BC30" s="70"/>
      <c r="BJ30" s="82"/>
      <c r="BP30" s="79"/>
      <c r="BZ30" s="70"/>
      <c r="CJ30" s="80"/>
    </row>
    <row r="31" spans="1:89" ht="18" customHeight="1">
      <c r="A31" s="80"/>
      <c r="F31" s="197"/>
      <c r="I31" s="70"/>
      <c r="P31" s="70"/>
      <c r="R31" s="279"/>
      <c r="T31" s="279"/>
      <c r="U31" s="75" t="s">
        <v>46</v>
      </c>
      <c r="AB31" s="70"/>
      <c r="AL31" s="283"/>
      <c r="BI31" s="284" t="s">
        <v>75</v>
      </c>
      <c r="BN31" s="70"/>
      <c r="BP31" s="70"/>
      <c r="BQ31" s="70"/>
      <c r="BS31" s="70"/>
      <c r="BU31" s="70"/>
      <c r="BW31" s="74"/>
      <c r="BX31" s="70"/>
      <c r="BY31" s="70"/>
      <c r="BZ31" s="74">
        <v>10</v>
      </c>
      <c r="CA31" s="70"/>
      <c r="CK31" s="80"/>
    </row>
    <row r="32" spans="3:84" ht="18" customHeight="1">
      <c r="C32" s="84" t="s">
        <v>63</v>
      </c>
      <c r="L32" s="284" t="s">
        <v>64</v>
      </c>
      <c r="V32" s="70"/>
      <c r="AW32" s="79" t="s">
        <v>56</v>
      </c>
      <c r="BQ32" s="357" t="s">
        <v>48</v>
      </c>
      <c r="BV32" s="70"/>
      <c r="CE32" s="70"/>
      <c r="CF32" s="70"/>
    </row>
    <row r="33" spans="13:81" ht="18" customHeight="1">
      <c r="M33" s="74"/>
      <c r="N33" s="70"/>
      <c r="P33" s="70"/>
      <c r="U33" s="70"/>
      <c r="V33" s="70"/>
      <c r="W33" s="70"/>
      <c r="X33" s="70"/>
      <c r="AC33" s="70"/>
      <c r="AE33" s="70"/>
      <c r="AS33" s="70"/>
      <c r="BJ33" s="70"/>
      <c r="BN33" s="70"/>
      <c r="BP33" s="70"/>
      <c r="BT33" s="70"/>
      <c r="BU33" s="70"/>
      <c r="BW33" s="70"/>
      <c r="BY33" s="74"/>
      <c r="CA33" s="70"/>
      <c r="CB33" s="70"/>
      <c r="CC33" s="70"/>
    </row>
    <row r="34" spans="1:79" ht="18" customHeight="1">
      <c r="A34" s="80"/>
      <c r="J34" s="70"/>
      <c r="K34" s="70"/>
      <c r="L34" s="70"/>
      <c r="M34" s="70"/>
      <c r="N34" s="279"/>
      <c r="P34" s="74">
        <v>3</v>
      </c>
      <c r="Q34" s="70"/>
      <c r="R34" s="70"/>
      <c r="S34" s="70"/>
      <c r="T34" s="70"/>
      <c r="X34" s="279"/>
      <c r="Y34" s="283" t="s">
        <v>74</v>
      </c>
      <c r="AC34" s="279"/>
      <c r="AE34" s="279"/>
      <c r="AL34" s="283"/>
      <c r="BI34" s="284" t="s">
        <v>55</v>
      </c>
      <c r="BN34" s="70"/>
      <c r="BP34" s="70"/>
      <c r="BS34" s="70"/>
      <c r="BT34" s="279"/>
      <c r="BU34" s="70"/>
      <c r="BW34" s="279">
        <v>9</v>
      </c>
      <c r="BX34" s="70"/>
      <c r="BY34" s="70"/>
      <c r="CA34" s="70"/>
    </row>
    <row r="35" spans="18:79" ht="18" customHeight="1">
      <c r="R35" s="83"/>
      <c r="T35" s="70"/>
      <c r="AA35" s="70"/>
      <c r="AY35" s="79" t="s">
        <v>67</v>
      </c>
      <c r="BA35" s="356"/>
      <c r="BQ35" s="357" t="s">
        <v>62</v>
      </c>
      <c r="BW35" s="74"/>
      <c r="CA35" s="77"/>
    </row>
    <row r="36" spans="19:71" ht="18" customHeight="1">
      <c r="S36" s="70"/>
      <c r="V36" s="70"/>
      <c r="W36" s="70"/>
      <c r="X36" s="70"/>
      <c r="AS36" s="70"/>
      <c r="AT36" s="70"/>
      <c r="BI36" s="70"/>
      <c r="BJ36" s="70"/>
      <c r="BL36" s="70"/>
      <c r="BM36" s="70"/>
      <c r="BN36" s="70"/>
      <c r="BO36" s="70"/>
      <c r="BS36" s="70"/>
    </row>
    <row r="37" spans="6:77" ht="18" customHeight="1">
      <c r="F37" s="78"/>
      <c r="H37" s="70"/>
      <c r="O37" s="74"/>
      <c r="Q37" s="70"/>
      <c r="R37" s="70"/>
      <c r="S37" s="279">
        <v>5</v>
      </c>
      <c r="V37" s="70"/>
      <c r="X37" s="70"/>
      <c r="Y37" s="353" t="s">
        <v>65</v>
      </c>
      <c r="AH37" s="70"/>
      <c r="AS37" s="70"/>
      <c r="AT37" s="279"/>
      <c r="AX37" s="70"/>
      <c r="BG37" s="70"/>
      <c r="BI37" s="279">
        <v>8</v>
      </c>
      <c r="BK37" s="70"/>
      <c r="BL37" s="70"/>
      <c r="BM37" s="70"/>
      <c r="BU37" s="74"/>
      <c r="BY37" s="70"/>
    </row>
    <row r="38" spans="1:79" ht="18" customHeight="1">
      <c r="A38" s="80"/>
      <c r="G38" s="289"/>
      <c r="I38" s="70"/>
      <c r="U38" s="75"/>
      <c r="AD38" s="70"/>
      <c r="AY38" s="79" t="s">
        <v>68</v>
      </c>
      <c r="BI38" s="77"/>
      <c r="BL38" s="72"/>
      <c r="BM38" s="70"/>
      <c r="BQ38" s="357" t="s">
        <v>76</v>
      </c>
      <c r="CA38" s="77"/>
    </row>
    <row r="39" spans="1:89" ht="18" customHeight="1">
      <c r="A39" s="80"/>
      <c r="H39" s="82"/>
      <c r="I39" s="70"/>
      <c r="X39" s="70"/>
      <c r="Y39" s="70"/>
      <c r="AJ39" s="70"/>
      <c r="AS39" s="70"/>
      <c r="AY39" s="70"/>
      <c r="AZ39" s="70"/>
      <c r="BE39" s="70"/>
      <c r="BL39" s="70"/>
      <c r="BM39" s="70"/>
      <c r="BN39" s="70"/>
      <c r="BP39" s="79"/>
      <c r="BQ39" s="70"/>
      <c r="CK39" s="80"/>
    </row>
    <row r="40" spans="7:74" ht="18" customHeight="1">
      <c r="G40" s="287"/>
      <c r="H40" s="70"/>
      <c r="I40" s="70"/>
      <c r="R40" s="74"/>
      <c r="S40" s="70"/>
      <c r="T40" s="70"/>
      <c r="V40" s="70"/>
      <c r="X40" s="70"/>
      <c r="Y40" s="73">
        <v>6</v>
      </c>
      <c r="AH40" s="70"/>
      <c r="AN40" s="290"/>
      <c r="AZ40" s="70"/>
      <c r="BE40" s="70"/>
      <c r="BI40" s="70"/>
      <c r="BK40" s="70"/>
      <c r="BL40" s="72"/>
      <c r="BM40" s="69"/>
      <c r="BN40" s="72"/>
      <c r="BS40" s="74"/>
      <c r="BV40" s="290"/>
    </row>
    <row r="41" spans="7:64" ht="18" customHeight="1">
      <c r="G41" s="70"/>
      <c r="H41" s="70"/>
      <c r="U41" s="353" t="s">
        <v>51</v>
      </c>
      <c r="V41" s="285" t="s">
        <v>131</v>
      </c>
      <c r="AA41" s="70"/>
      <c r="AE41" s="70"/>
      <c r="BC41" s="284" t="s">
        <v>47</v>
      </c>
      <c r="BD41" s="355" t="s">
        <v>92</v>
      </c>
      <c r="BL41" s="284"/>
    </row>
    <row r="42" spans="8:73" ht="18" customHeight="1">
      <c r="H42" s="70"/>
      <c r="K42" s="354" t="s">
        <v>93</v>
      </c>
      <c r="O42" s="70"/>
      <c r="V42" s="70"/>
      <c r="AA42" s="70"/>
      <c r="AC42" s="70"/>
      <c r="BQ42" s="70"/>
      <c r="BR42" s="70"/>
      <c r="BU42" s="291"/>
    </row>
    <row r="43" spans="5:82" ht="18" customHeight="1">
      <c r="E43" s="280"/>
      <c r="H43" s="70"/>
      <c r="I43" s="70"/>
      <c r="N43" s="70"/>
      <c r="S43" s="70"/>
      <c r="T43" s="70"/>
      <c r="Y43" s="70"/>
      <c r="Z43" s="70"/>
      <c r="AA43" s="70"/>
      <c r="AB43" s="70"/>
      <c r="AC43" s="70"/>
      <c r="AL43" s="70"/>
      <c r="BA43" s="70"/>
      <c r="BC43" s="70"/>
      <c r="BD43" s="70"/>
      <c r="BJ43" s="70"/>
      <c r="BQ43" s="73"/>
      <c r="BZ43" s="70"/>
      <c r="CA43" s="70"/>
      <c r="CD43" s="70"/>
    </row>
    <row r="44" spans="7:82" ht="18" customHeight="1">
      <c r="G44" s="70"/>
      <c r="H44" s="70"/>
      <c r="I44" s="70"/>
      <c r="S44" s="70"/>
      <c r="T44" s="76"/>
      <c r="U44" s="70"/>
      <c r="X44" s="73"/>
      <c r="AA44" s="69"/>
      <c r="BZ44" s="70"/>
      <c r="CA44" s="70"/>
      <c r="CD44" s="70"/>
    </row>
    <row r="45" spans="2:82" ht="18" customHeight="1">
      <c r="B45" s="80"/>
      <c r="H45" s="70"/>
      <c r="V45" s="70"/>
      <c r="X45" s="70"/>
      <c r="Y45" s="69"/>
      <c r="Z45" s="69"/>
      <c r="AA45" s="69"/>
      <c r="AC45" s="69"/>
      <c r="AD45" s="69"/>
      <c r="AE45" s="69"/>
      <c r="AF45" s="69"/>
      <c r="AJ45" s="70"/>
      <c r="BB45" s="70"/>
      <c r="BG45" s="70"/>
      <c r="BH45" s="69"/>
      <c r="BI45" s="70"/>
      <c r="BO45" s="70"/>
      <c r="BZ45" s="70"/>
      <c r="CA45" s="70"/>
      <c r="CD45" s="70"/>
    </row>
    <row r="46" spans="7:82" ht="18" customHeight="1">
      <c r="G46" s="70"/>
      <c r="H46" s="70"/>
      <c r="I46" s="70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73"/>
      <c r="AJ46" s="70"/>
      <c r="AL46" s="70"/>
      <c r="AM46" s="70"/>
      <c r="AS46" s="296" t="s">
        <v>94</v>
      </c>
      <c r="BA46" s="70"/>
      <c r="BC46" s="70"/>
      <c r="BD46" s="70"/>
      <c r="BL46" s="69"/>
      <c r="BM46" s="69"/>
      <c r="BP46" s="70"/>
      <c r="BZ46" s="70"/>
      <c r="CA46" s="70"/>
      <c r="CD46" s="70"/>
    </row>
    <row r="47" spans="3:82" ht="18" customHeight="1">
      <c r="C47" s="84"/>
      <c r="AB47" s="69"/>
      <c r="AC47" s="69"/>
      <c r="AD47" s="69"/>
      <c r="AE47" s="69"/>
      <c r="AG47" s="69"/>
      <c r="AH47" s="69"/>
      <c r="AI47" s="69"/>
      <c r="AJ47" s="69"/>
      <c r="AK47" s="69"/>
      <c r="AL47" s="69"/>
      <c r="AM47" s="69"/>
      <c r="AS47" s="297" t="s">
        <v>95</v>
      </c>
      <c r="AY47" s="69"/>
      <c r="AZ47" s="69"/>
      <c r="BA47" s="69"/>
      <c r="BB47" s="69"/>
      <c r="BC47" s="69"/>
      <c r="BE47" s="69"/>
      <c r="BF47" s="69"/>
      <c r="BG47" s="69"/>
      <c r="BH47" s="73"/>
      <c r="BL47" s="73"/>
      <c r="BZ47" s="70"/>
      <c r="CA47" s="70"/>
      <c r="CD47" s="70"/>
    </row>
    <row r="48" spans="7:82" ht="18" customHeight="1">
      <c r="G48" s="70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S48" s="297" t="s">
        <v>128</v>
      </c>
      <c r="BG48" s="69"/>
      <c r="BH48" s="69"/>
      <c r="BZ48" s="70"/>
      <c r="CA48" s="70"/>
      <c r="CD48" s="70"/>
    </row>
    <row r="49" spans="7:59" ht="18" customHeight="1">
      <c r="G49" s="70"/>
      <c r="AB49" s="69"/>
      <c r="AC49" s="71"/>
      <c r="AD49" s="71"/>
      <c r="AF49" s="70"/>
      <c r="AL49" s="70"/>
      <c r="AN49" s="69"/>
      <c r="AO49" s="69"/>
      <c r="AP49" s="69"/>
      <c r="AQ49" s="69"/>
      <c r="AR49" s="69"/>
      <c r="AS49" s="69"/>
      <c r="AT49" s="69"/>
      <c r="AU49" s="69"/>
      <c r="AV49" s="69"/>
      <c r="AW49" s="70"/>
      <c r="BF49" s="69"/>
      <c r="BG49" s="69"/>
    </row>
    <row r="50" spans="31:69" ht="18" customHeight="1">
      <c r="AE50" s="69"/>
      <c r="AF50" s="69"/>
      <c r="AG50" s="73"/>
      <c r="AH50" s="69"/>
      <c r="AI50" s="69"/>
      <c r="AJ50" s="69"/>
      <c r="AK50" s="69"/>
      <c r="AN50" s="69"/>
      <c r="AO50" s="69"/>
      <c r="AP50" s="69"/>
      <c r="AQ50" s="69"/>
      <c r="AR50" s="69"/>
      <c r="AS50" s="69"/>
      <c r="AV50" s="69"/>
      <c r="AW50" s="69"/>
      <c r="AX50" s="69"/>
      <c r="BE50" s="69"/>
      <c r="BF50" s="69"/>
      <c r="BG50" s="69"/>
      <c r="BO50" s="69"/>
      <c r="BP50" s="69"/>
      <c r="BQ50" s="69"/>
    </row>
    <row r="51" spans="27:69" ht="18" customHeight="1">
      <c r="AA51" s="69"/>
      <c r="AB51" s="69"/>
      <c r="AC51" s="69"/>
      <c r="AI51" s="69"/>
      <c r="AL51" s="69"/>
      <c r="AM51" s="69"/>
      <c r="BE51" s="69"/>
      <c r="BF51" s="69"/>
      <c r="BG51" s="69"/>
      <c r="BH51" s="208"/>
      <c r="BI51" s="208"/>
      <c r="BJ51" s="208"/>
      <c r="BK51" s="208"/>
      <c r="BL51" s="208"/>
      <c r="BM51" s="27"/>
      <c r="BN51" s="27"/>
      <c r="BO51" s="208"/>
      <c r="BP51" s="27"/>
      <c r="BQ51" s="27"/>
    </row>
    <row r="52" spans="2:88" ht="18" customHeight="1" thickBot="1">
      <c r="B52" s="85" t="s">
        <v>13</v>
      </c>
      <c r="C52" s="86" t="s">
        <v>96</v>
      </c>
      <c r="D52" s="86" t="s">
        <v>97</v>
      </c>
      <c r="E52" s="86" t="s">
        <v>98</v>
      </c>
      <c r="F52" s="87" t="s">
        <v>99</v>
      </c>
      <c r="G52" s="88"/>
      <c r="H52" s="86" t="s">
        <v>13</v>
      </c>
      <c r="I52" s="86" t="s">
        <v>96</v>
      </c>
      <c r="J52" s="86" t="s">
        <v>97</v>
      </c>
      <c r="K52" s="86" t="s">
        <v>98</v>
      </c>
      <c r="L52" s="87" t="s">
        <v>99</v>
      </c>
      <c r="M52" s="88"/>
      <c r="N52" s="86" t="s">
        <v>13</v>
      </c>
      <c r="O52" s="86" t="s">
        <v>96</v>
      </c>
      <c r="P52" s="86" t="s">
        <v>97</v>
      </c>
      <c r="Q52" s="86" t="s">
        <v>98</v>
      </c>
      <c r="R52" s="89" t="s">
        <v>99</v>
      </c>
      <c r="T52" s="274"/>
      <c r="U52" s="274"/>
      <c r="V52" s="274"/>
      <c r="W52" s="274"/>
      <c r="X52" s="274"/>
      <c r="Y52" s="274"/>
      <c r="Z52" s="274"/>
      <c r="AA52" s="208"/>
      <c r="AB52" s="27"/>
      <c r="AC52" s="27"/>
      <c r="AI52" s="69"/>
      <c r="AL52" s="69"/>
      <c r="AM52" s="69"/>
      <c r="AN52" s="92" t="s">
        <v>13</v>
      </c>
      <c r="AO52" s="90" t="s">
        <v>96</v>
      </c>
      <c r="AP52" s="91" t="s">
        <v>97</v>
      </c>
      <c r="AQ52" s="86" t="s">
        <v>98</v>
      </c>
      <c r="AR52" s="251" t="s">
        <v>99</v>
      </c>
      <c r="AS52" s="93"/>
      <c r="AT52" s="94"/>
      <c r="AU52" s="324" t="s">
        <v>100</v>
      </c>
      <c r="AV52" s="324"/>
      <c r="AW52" s="94"/>
      <c r="AX52" s="95"/>
      <c r="BE52" s="69"/>
      <c r="BF52" s="69"/>
      <c r="BG52" s="69"/>
      <c r="BH52" s="207"/>
      <c r="BI52" s="207"/>
      <c r="BJ52" s="207"/>
      <c r="BK52" s="207"/>
      <c r="BL52" s="208"/>
      <c r="BM52" s="208"/>
      <c r="BN52" s="207"/>
      <c r="BO52" s="207"/>
      <c r="BP52" s="207"/>
      <c r="BQ52" s="207"/>
      <c r="BZ52" s="85" t="s">
        <v>13</v>
      </c>
      <c r="CA52" s="86" t="s">
        <v>96</v>
      </c>
      <c r="CB52" s="86" t="s">
        <v>97</v>
      </c>
      <c r="CC52" s="86" t="s">
        <v>98</v>
      </c>
      <c r="CD52" s="224" t="s">
        <v>99</v>
      </c>
      <c r="CE52" s="88"/>
      <c r="CF52" s="86" t="s">
        <v>13</v>
      </c>
      <c r="CG52" s="86" t="s">
        <v>96</v>
      </c>
      <c r="CH52" s="86" t="s">
        <v>97</v>
      </c>
      <c r="CI52" s="86" t="s">
        <v>98</v>
      </c>
      <c r="CJ52" s="89" t="s">
        <v>99</v>
      </c>
    </row>
    <row r="53" spans="2:88" ht="18" customHeight="1" thickTop="1">
      <c r="B53" s="13"/>
      <c r="C53" s="10"/>
      <c r="D53" s="10"/>
      <c r="E53" s="10"/>
      <c r="F53" s="10"/>
      <c r="G53" s="10"/>
      <c r="H53" s="10"/>
      <c r="I53" s="10"/>
      <c r="J53" s="9" t="s">
        <v>125</v>
      </c>
      <c r="K53" s="10"/>
      <c r="L53" s="10"/>
      <c r="M53" s="10"/>
      <c r="N53" s="10"/>
      <c r="O53" s="10"/>
      <c r="P53" s="10"/>
      <c r="Q53" s="10"/>
      <c r="R53" s="11"/>
      <c r="T53" s="274"/>
      <c r="U53" s="274"/>
      <c r="V53" s="274"/>
      <c r="W53" s="274"/>
      <c r="X53" s="274"/>
      <c r="Y53" s="274"/>
      <c r="Z53" s="274"/>
      <c r="AA53" s="207"/>
      <c r="AB53" s="207"/>
      <c r="AC53" s="207"/>
      <c r="AI53" s="69"/>
      <c r="AN53" s="100"/>
      <c r="AO53" s="7"/>
      <c r="AP53" s="7"/>
      <c r="AQ53" s="7"/>
      <c r="AR53" s="7"/>
      <c r="AS53" s="101" t="s">
        <v>101</v>
      </c>
      <c r="AT53" s="7"/>
      <c r="AU53" s="7"/>
      <c r="AV53" s="7"/>
      <c r="AW53" s="7"/>
      <c r="AX53" s="102"/>
      <c r="BE53" s="69"/>
      <c r="BF53" s="69"/>
      <c r="BH53" s="27"/>
      <c r="BI53" s="27"/>
      <c r="BJ53" s="27"/>
      <c r="BK53" s="27"/>
      <c r="BL53" s="27"/>
      <c r="BM53" s="27"/>
      <c r="BN53" s="274"/>
      <c r="BO53" s="274"/>
      <c r="BP53" s="274"/>
      <c r="BQ53" s="274"/>
      <c r="BZ53" s="225"/>
      <c r="CA53" s="226"/>
      <c r="CB53" s="226"/>
      <c r="CC53" s="226"/>
      <c r="CD53" s="226"/>
      <c r="CE53" s="9" t="s">
        <v>125</v>
      </c>
      <c r="CF53" s="226"/>
      <c r="CG53" s="226"/>
      <c r="CH53" s="226"/>
      <c r="CI53" s="226"/>
      <c r="CJ53" s="227"/>
    </row>
    <row r="54" spans="2:88" ht="21" customHeight="1">
      <c r="B54" s="96"/>
      <c r="C54" s="97"/>
      <c r="D54" s="97"/>
      <c r="E54" s="97"/>
      <c r="F54" s="98"/>
      <c r="G54" s="98"/>
      <c r="H54" s="97"/>
      <c r="I54" s="97"/>
      <c r="J54" s="97"/>
      <c r="K54" s="97"/>
      <c r="L54" s="98"/>
      <c r="M54" s="98"/>
      <c r="N54" s="97"/>
      <c r="O54" s="97"/>
      <c r="P54" s="97"/>
      <c r="Q54" s="97"/>
      <c r="R54" s="99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I54" s="69"/>
      <c r="AN54" s="110"/>
      <c r="AO54" s="104"/>
      <c r="AP54" s="111"/>
      <c r="AQ54" s="115"/>
      <c r="AR54" s="220"/>
      <c r="AS54" s="270"/>
      <c r="AT54" s="38"/>
      <c r="AV54" s="38"/>
      <c r="AX54" s="26"/>
      <c r="BH54" s="275"/>
      <c r="BI54" s="276"/>
      <c r="BJ54" s="277"/>
      <c r="BK54" s="276"/>
      <c r="BL54" s="27"/>
      <c r="BM54" s="272"/>
      <c r="BN54" s="274"/>
      <c r="BO54" s="274"/>
      <c r="BP54" s="274"/>
      <c r="BQ54" s="274"/>
      <c r="BZ54" s="96"/>
      <c r="CA54" s="97"/>
      <c r="CB54" s="97"/>
      <c r="CC54" s="97"/>
      <c r="CD54" s="228"/>
      <c r="CE54" s="98"/>
      <c r="CF54" s="97"/>
      <c r="CG54" s="97"/>
      <c r="CH54" s="97"/>
      <c r="CI54" s="97"/>
      <c r="CJ54" s="99"/>
    </row>
    <row r="55" spans="2:88" ht="21" customHeight="1">
      <c r="B55" s="106"/>
      <c r="C55" s="107"/>
      <c r="D55" s="108"/>
      <c r="E55" s="109"/>
      <c r="F55" s="32"/>
      <c r="G55" s="105"/>
      <c r="H55" s="103" t="s">
        <v>26</v>
      </c>
      <c r="I55" s="104">
        <v>68.26</v>
      </c>
      <c r="J55" s="108">
        <v>51</v>
      </c>
      <c r="K55" s="109">
        <f>I55+J55*0.001</f>
        <v>68.311</v>
      </c>
      <c r="L55" s="32" t="s">
        <v>103</v>
      </c>
      <c r="M55" s="105"/>
      <c r="N55" s="103" t="s">
        <v>104</v>
      </c>
      <c r="O55" s="104">
        <v>68.31</v>
      </c>
      <c r="P55" s="108">
        <v>51</v>
      </c>
      <c r="Q55" s="109">
        <f>O55+P55*0.001</f>
        <v>68.361</v>
      </c>
      <c r="R55" s="43" t="s">
        <v>103</v>
      </c>
      <c r="T55" s="351"/>
      <c r="U55" s="351"/>
      <c r="V55" s="351"/>
      <c r="W55" s="352"/>
      <c r="X55" s="351"/>
      <c r="Y55" s="351"/>
      <c r="Z55" s="351"/>
      <c r="AA55" s="274"/>
      <c r="AB55" s="274"/>
      <c r="AC55" s="274"/>
      <c r="AI55" s="69"/>
      <c r="AN55" s="110" t="s">
        <v>32</v>
      </c>
      <c r="AO55" s="104">
        <v>68.294</v>
      </c>
      <c r="AP55" s="111">
        <v>42</v>
      </c>
      <c r="AQ55" s="115">
        <f>AO55+(AP55/1000)</f>
        <v>68.336</v>
      </c>
      <c r="AR55" s="220" t="s">
        <v>105</v>
      </c>
      <c r="AS55" s="117" t="s">
        <v>106</v>
      </c>
      <c r="AT55" s="113"/>
      <c r="AV55" s="27"/>
      <c r="AX55" s="116"/>
      <c r="BH55" s="275"/>
      <c r="BI55" s="276"/>
      <c r="BJ55" s="277"/>
      <c r="BK55" s="276"/>
      <c r="BL55" s="27"/>
      <c r="BM55" s="272"/>
      <c r="BN55" s="274"/>
      <c r="BO55" s="274"/>
      <c r="BP55" s="274"/>
      <c r="BQ55" s="274"/>
      <c r="BZ55" s="110" t="s">
        <v>102</v>
      </c>
      <c r="CA55" s="104">
        <v>68.729</v>
      </c>
      <c r="CB55" s="108">
        <v>-51</v>
      </c>
      <c r="CC55" s="109">
        <f>CA55+CB55*0.001</f>
        <v>68.678</v>
      </c>
      <c r="CD55" s="112" t="s">
        <v>103</v>
      </c>
      <c r="CE55" s="105"/>
      <c r="CF55" s="103"/>
      <c r="CG55" s="104"/>
      <c r="CH55" s="108"/>
      <c r="CI55" s="109"/>
      <c r="CJ55" s="43"/>
    </row>
    <row r="56" spans="2:88" ht="21" customHeight="1">
      <c r="B56" s="106" t="s">
        <v>18</v>
      </c>
      <c r="C56" s="107">
        <v>68.223</v>
      </c>
      <c r="D56" s="108">
        <v>51</v>
      </c>
      <c r="E56" s="109">
        <f>C56+D56*0.001</f>
        <v>68.274</v>
      </c>
      <c r="F56" s="32" t="s">
        <v>103</v>
      </c>
      <c r="G56" s="105"/>
      <c r="H56" s="103"/>
      <c r="I56" s="104"/>
      <c r="J56" s="108"/>
      <c r="K56" s="109"/>
      <c r="L56" s="32"/>
      <c r="M56" s="105"/>
      <c r="N56" s="103"/>
      <c r="O56" s="104"/>
      <c r="P56" s="108"/>
      <c r="Q56" s="109"/>
      <c r="R56" s="43"/>
      <c r="T56" s="351"/>
      <c r="U56" s="208"/>
      <c r="V56" s="351"/>
      <c r="W56" s="208"/>
      <c r="X56" s="351"/>
      <c r="Y56" s="208"/>
      <c r="Z56" s="351"/>
      <c r="AA56" s="274"/>
      <c r="AB56" s="274"/>
      <c r="AC56" s="274"/>
      <c r="AI56" s="69"/>
      <c r="AN56" s="114" t="s">
        <v>129</v>
      </c>
      <c r="AO56" s="109">
        <v>68.334</v>
      </c>
      <c r="AP56" s="111">
        <v>37</v>
      </c>
      <c r="AQ56" s="115">
        <f>AO56+(AP56/1000)</f>
        <v>68.37100000000001</v>
      </c>
      <c r="AR56" s="220" t="s">
        <v>105</v>
      </c>
      <c r="AS56" s="117"/>
      <c r="AT56" s="27"/>
      <c r="AV56" s="27"/>
      <c r="AX56" s="24"/>
      <c r="BH56" s="275"/>
      <c r="BI56" s="276"/>
      <c r="BJ56" s="277"/>
      <c r="BK56" s="276"/>
      <c r="BL56" s="27"/>
      <c r="BM56" s="273"/>
      <c r="BN56" s="274"/>
      <c r="BO56" s="274"/>
      <c r="BP56" s="274"/>
      <c r="BQ56" s="274"/>
      <c r="BZ56" s="110" t="s">
        <v>107</v>
      </c>
      <c r="CA56" s="104">
        <v>68.799</v>
      </c>
      <c r="CB56" s="108">
        <v>-37</v>
      </c>
      <c r="CC56" s="109">
        <f>CA56+CB56*0.001</f>
        <v>68.762</v>
      </c>
      <c r="CD56" s="112" t="s">
        <v>103</v>
      </c>
      <c r="CE56" s="105"/>
      <c r="CF56" s="118" t="s">
        <v>108</v>
      </c>
      <c r="CG56" s="107">
        <v>69.002</v>
      </c>
      <c r="CH56" s="108">
        <v>-51</v>
      </c>
      <c r="CI56" s="109">
        <f>CG56+CH56*0.001</f>
        <v>68.951</v>
      </c>
      <c r="CJ56" s="43" t="s">
        <v>103</v>
      </c>
    </row>
    <row r="57" spans="2:88" ht="21" customHeight="1">
      <c r="B57" s="110"/>
      <c r="C57" s="104"/>
      <c r="D57" s="108"/>
      <c r="E57" s="109"/>
      <c r="F57" s="32"/>
      <c r="G57" s="105"/>
      <c r="H57" s="103" t="s">
        <v>31</v>
      </c>
      <c r="I57" s="104">
        <v>68.266</v>
      </c>
      <c r="J57" s="108">
        <v>51</v>
      </c>
      <c r="K57" s="109">
        <f>I57+J57*0.001</f>
        <v>68.31700000000001</v>
      </c>
      <c r="L57" s="32" t="s">
        <v>103</v>
      </c>
      <c r="M57" s="105"/>
      <c r="N57" s="363" t="s">
        <v>109</v>
      </c>
      <c r="O57" s="109">
        <v>68.382</v>
      </c>
      <c r="P57" s="108">
        <v>-42</v>
      </c>
      <c r="Q57" s="109">
        <f>O57+P57*0.001</f>
        <v>68.34</v>
      </c>
      <c r="R57" s="43" t="s">
        <v>103</v>
      </c>
      <c r="T57" s="351"/>
      <c r="U57" s="351"/>
      <c r="V57" s="351"/>
      <c r="W57" s="351"/>
      <c r="X57" s="351"/>
      <c r="Y57" s="351"/>
      <c r="Z57" s="351"/>
      <c r="AA57" s="274"/>
      <c r="AB57" s="274"/>
      <c r="AC57" s="274"/>
      <c r="AI57" s="69"/>
      <c r="AN57" s="114" t="s">
        <v>130</v>
      </c>
      <c r="AO57" s="109">
        <v>68.334</v>
      </c>
      <c r="AP57" s="111">
        <v>-37</v>
      </c>
      <c r="AQ57" s="115">
        <f>AO57+(AP57/1000)</f>
        <v>68.297</v>
      </c>
      <c r="AR57" s="220" t="s">
        <v>105</v>
      </c>
      <c r="AS57" s="117" t="s">
        <v>110</v>
      </c>
      <c r="AT57" s="27"/>
      <c r="AV57" s="27"/>
      <c r="AX57" s="116"/>
      <c r="BH57" s="275"/>
      <c r="BI57" s="276"/>
      <c r="BJ57" s="277"/>
      <c r="BK57" s="276"/>
      <c r="BL57" s="27"/>
      <c r="BM57" s="273"/>
      <c r="BN57" s="274"/>
      <c r="BO57" s="274"/>
      <c r="BP57" s="274"/>
      <c r="BQ57" s="274"/>
      <c r="BZ57" s="110" t="s">
        <v>111</v>
      </c>
      <c r="CA57" s="104">
        <v>68.963</v>
      </c>
      <c r="CB57" s="108">
        <v>-51</v>
      </c>
      <c r="CC57" s="109">
        <f>CA57+CB57*0.001</f>
        <v>68.91199999999999</v>
      </c>
      <c r="CD57" s="112" t="s">
        <v>103</v>
      </c>
      <c r="CE57" s="105"/>
      <c r="CF57" s="118"/>
      <c r="CG57" s="107"/>
      <c r="CH57" s="108"/>
      <c r="CI57" s="109"/>
      <c r="CJ57" s="43"/>
    </row>
    <row r="58" spans="2:88" ht="21" customHeight="1" thickBot="1">
      <c r="B58" s="119"/>
      <c r="C58" s="120"/>
      <c r="D58" s="121"/>
      <c r="E58" s="121"/>
      <c r="F58" s="122"/>
      <c r="G58" s="123"/>
      <c r="H58" s="124"/>
      <c r="I58" s="120"/>
      <c r="J58" s="121"/>
      <c r="K58" s="121"/>
      <c r="L58" s="122"/>
      <c r="M58" s="123"/>
      <c r="N58" s="124"/>
      <c r="O58" s="120"/>
      <c r="P58" s="121"/>
      <c r="Q58" s="121"/>
      <c r="R58" s="125"/>
      <c r="T58" s="351"/>
      <c r="U58" s="208"/>
      <c r="V58" s="351"/>
      <c r="W58" s="208"/>
      <c r="X58" s="351"/>
      <c r="Y58" s="208"/>
      <c r="Z58" s="351"/>
      <c r="AA58" s="274"/>
      <c r="AB58" s="274"/>
      <c r="AC58" s="274"/>
      <c r="AI58" s="69"/>
      <c r="AN58" s="266"/>
      <c r="AO58" s="267"/>
      <c r="AP58" s="268"/>
      <c r="AQ58" s="269"/>
      <c r="AR58" s="126"/>
      <c r="AS58" s="271"/>
      <c r="AT58" s="222"/>
      <c r="AU58" s="222"/>
      <c r="AV58" s="222"/>
      <c r="AW58" s="222"/>
      <c r="AX58" s="223"/>
      <c r="BH58" s="275"/>
      <c r="BI58" s="276"/>
      <c r="BJ58" s="277"/>
      <c r="BK58" s="276"/>
      <c r="BL58" s="27"/>
      <c r="BM58" s="273"/>
      <c r="BN58" s="274"/>
      <c r="BO58" s="274"/>
      <c r="BP58" s="274"/>
      <c r="BQ58" s="274"/>
      <c r="BZ58" s="119"/>
      <c r="CA58" s="120"/>
      <c r="CB58" s="121"/>
      <c r="CC58" s="121"/>
      <c r="CD58" s="127"/>
      <c r="CE58" s="123"/>
      <c r="CF58" s="124"/>
      <c r="CG58" s="120"/>
      <c r="CH58" s="121"/>
      <c r="CI58" s="121"/>
      <c r="CJ58" s="125"/>
    </row>
    <row r="59" spans="20:69" ht="18" customHeight="1">
      <c r="T59" s="351"/>
      <c r="U59" s="351"/>
      <c r="V59" s="351"/>
      <c r="W59" s="208"/>
      <c r="X59" s="351"/>
      <c r="Y59" s="208"/>
      <c r="Z59" s="351"/>
      <c r="AA59" s="274"/>
      <c r="AB59" s="274"/>
      <c r="AC59" s="274"/>
      <c r="AD59" s="3"/>
      <c r="AE59" s="305"/>
      <c r="BG59" s="3"/>
      <c r="BH59" s="305"/>
      <c r="BI59" s="278"/>
      <c r="BJ59" s="27"/>
      <c r="BK59" s="27"/>
      <c r="BL59" s="27"/>
      <c r="BM59" s="207"/>
      <c r="BN59" s="274"/>
      <c r="BO59" s="274"/>
      <c r="BP59" s="274"/>
      <c r="BQ59" s="274"/>
    </row>
    <row r="60" ht="12.75" customHeight="1"/>
    <row r="61" spans="31:54" ht="12.75" customHeight="1">
      <c r="AE61" s="69"/>
      <c r="AF61" s="69"/>
      <c r="AG61" s="69"/>
      <c r="AH61" s="69"/>
      <c r="AI61" s="69"/>
      <c r="AJ61" s="69"/>
      <c r="AK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</row>
    <row r="62" spans="20:44" s="71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71"/>
      <c r="CE63" s="71"/>
      <c r="CF63" s="71"/>
      <c r="CG63" s="71"/>
      <c r="CH63" s="71"/>
    </row>
    <row r="64" spans="82:86" ht="12.75">
      <c r="CD64" s="71"/>
      <c r="CE64" s="71"/>
      <c r="CF64" s="71"/>
      <c r="CG64" s="71"/>
      <c r="CH64" s="71"/>
    </row>
    <row r="65" spans="82:86" ht="12.75">
      <c r="CD65" s="71"/>
      <c r="CE65" s="71"/>
      <c r="CF65" s="71"/>
      <c r="CG65" s="71"/>
      <c r="CH65" s="71"/>
    </row>
    <row r="66" spans="82:86" ht="12.75">
      <c r="CD66" s="71"/>
      <c r="CE66" s="71"/>
      <c r="CF66" s="71"/>
      <c r="CG66" s="71"/>
      <c r="CH66" s="71"/>
    </row>
    <row r="67" spans="82:86" ht="12.75">
      <c r="CD67" s="71"/>
      <c r="CE67" s="71"/>
      <c r="CF67" s="71"/>
      <c r="CG67" s="71"/>
      <c r="CH67" s="71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290291" r:id="rId1"/>
    <oleObject progId="Paint.Picture" shapeId="138819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2010-03-26T10:16:54Z</cp:lastPrinted>
  <dcterms:created xsi:type="dcterms:W3CDTF">2003-01-20T12:54:27Z</dcterms:created>
  <dcterms:modified xsi:type="dcterms:W3CDTF">2010-05-20T06:09:14Z</dcterms:modified>
  <cp:category/>
  <cp:version/>
  <cp:contentType/>
  <cp:contentStatus/>
</cp:coreProperties>
</file>