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Mirošov" sheetId="2" r:id="rId2"/>
  </sheets>
  <definedNames/>
  <calcPr fullCalcOnLoad="1"/>
</workbook>
</file>

<file path=xl/sharedStrings.xml><?xml version="1.0" encoding="utf-8"?>
<sst xmlns="http://schemas.openxmlformats.org/spreadsheetml/2006/main" count="218" uniqueCount="140">
  <si>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</si>
  <si>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</si>
  <si>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</si>
  <si>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</si>
  <si>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</si>
  <si>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</si>
  <si>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</si>
  <si>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</si>
  <si>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</si>
  <si>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</si>
  <si>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</si>
  <si>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</si>
  <si>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</si>
  <si>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</si>
  <si>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</si>
  <si>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</si>
  <si>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</si>
  <si>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</si>
  <si>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</si>
  <si>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</si>
  <si>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</si>
  <si>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</si>
  <si>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</si>
  <si>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</si>
  <si>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</si>
  <si>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</si>
  <si>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</si>
  <si>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</si>
  <si>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</si>
  <si>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</si>
  <si>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</si>
  <si>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</si>
  <si>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</si>
  <si>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</si>
  <si>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</si>
  <si>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</si>
  <si>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</si>
  <si>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</si>
  <si>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5</t>
  </si>
  <si>
    <t>7</t>
  </si>
  <si>
    <t>6</t>
  </si>
  <si>
    <t>2</t>
  </si>
  <si>
    <t>1</t>
  </si>
  <si>
    <t>v pokračování traťové koleje - rychlost traťová s místním omezením</t>
  </si>
  <si>
    <t>Vjezd - odjezd - průjezd</t>
  </si>
  <si>
    <t>3</t>
  </si>
  <si>
    <t xml:space="preserve">č. II,  jednostranné vnitřní </t>
  </si>
  <si>
    <t>Př L</t>
  </si>
  <si>
    <t>Př S</t>
  </si>
  <si>
    <t>* ) = obsazení v době stanovené rozvrhem služby. V době nepřítomnosti přebírá jeho povinnosti výpravčí.</t>
  </si>
  <si>
    <t>poznámka</t>
  </si>
  <si>
    <t>ručně</t>
  </si>
  <si>
    <t>Vk 1</t>
  </si>
  <si>
    <t xml:space="preserve">č. III,  jednostranné vnitřní </t>
  </si>
  <si>
    <t>2. kategorie</t>
  </si>
  <si>
    <t>Vk 2</t>
  </si>
  <si>
    <t>Vk 3</t>
  </si>
  <si>
    <t>Kód : 4</t>
  </si>
  <si>
    <t>páka</t>
  </si>
  <si>
    <t>4</t>
  </si>
  <si>
    <t xml:space="preserve">  výměnový zámek do obou směrů, klíč je v EZ v kolejišti</t>
  </si>
  <si>
    <t>při jízdě do odbočky - rychlost 40 km/h</t>
  </si>
  <si>
    <t>EZ</t>
  </si>
  <si>
    <t>Dozorce výhybek  -  1*)</t>
  </si>
  <si>
    <t>konstrukce Tischer</t>
  </si>
  <si>
    <t>konstrukce sypané</t>
  </si>
  <si>
    <t>714A</t>
  </si>
  <si>
    <t>Mechanické</t>
  </si>
  <si>
    <t>EZ s úvazkem na ÚZ</t>
  </si>
  <si>
    <t>7,468 j.t. 7,800</t>
  </si>
  <si>
    <t>S 1-3</t>
  </si>
  <si>
    <t>L 1-3</t>
  </si>
  <si>
    <t>Km  7,456</t>
  </si>
  <si>
    <t>proj. - nejsou</t>
  </si>
  <si>
    <t>dozorce výhybek *) / výpravčí</t>
  </si>
  <si>
    <t>zast. - 40 / 00</t>
  </si>
  <si>
    <t>Současně DD pro trať: Mirošov - Nezvěstice</t>
  </si>
  <si>
    <t>Směr  :  Rokycany</t>
  </si>
  <si>
    <t>Telefonické  dorozumívání</t>
  </si>
  <si>
    <t>Kód : 1</t>
  </si>
  <si>
    <t>provoz podle D - 2</t>
  </si>
  <si>
    <t>40 / 00</t>
  </si>
  <si>
    <t>nejsou</t>
  </si>
  <si>
    <t>Obvod  výpravčího</t>
  </si>
  <si>
    <t>Obvod  posunu</t>
  </si>
  <si>
    <t>Obvod  dozorce  výhybek  *)</t>
  </si>
  <si>
    <t>Kód : 16</t>
  </si>
  <si>
    <t>radiové spojení ( síť TRS ) provoz podle D - 3</t>
  </si>
  <si>
    <t>Směr  :  Příkosice</t>
  </si>
  <si>
    <t>Odjezdová skupinová</t>
  </si>
  <si>
    <t>Stanice  bez</t>
  </si>
  <si>
    <t>seřaďovacích</t>
  </si>
  <si>
    <t>návěstidel</t>
  </si>
  <si>
    <t>V.  /  2011</t>
  </si>
  <si>
    <t>S 1- 3</t>
  </si>
  <si>
    <t>L 1- 3</t>
  </si>
  <si>
    <t xml:space="preserve">  výměnový zámek, klíč je v kontrolním zámku Vk 1</t>
  </si>
  <si>
    <t xml:space="preserve">  výměnový zámek, klíč je v kontrolním zámku Vk 2</t>
  </si>
  <si>
    <t>Zabezpečovací zařízení neumožňuje současné vlakové cesty</t>
  </si>
  <si>
    <t>vyjma současných odjezdů</t>
  </si>
  <si>
    <t>11</t>
  </si>
  <si>
    <t>10</t>
  </si>
  <si>
    <t>8</t>
  </si>
  <si>
    <t xml:space="preserve">  výměnový zámek, klíč je v kontrolním zámku Vk 6</t>
  </si>
  <si>
    <t xml:space="preserve">  výměnový zámek, klíč je v kontrolním zámku Vk 5</t>
  </si>
  <si>
    <t xml:space="preserve">  výměnový zámek, klíč je v kontrolním zámku Vk 4</t>
  </si>
  <si>
    <t xml:space="preserve">  výměnový zámek, klíč je v kontrolním zámku Vk 3</t>
  </si>
  <si>
    <t>=</t>
  </si>
  <si>
    <t>Vk 4</t>
  </si>
  <si>
    <t>Vk 5</t>
  </si>
  <si>
    <t>Vk 6a</t>
  </si>
  <si>
    <t>Vk 6</t>
  </si>
  <si>
    <t>č. I,  úrovňové, vnější</t>
  </si>
  <si>
    <t>Abnormální hektometr</t>
  </si>
  <si>
    <t>Skok kilometráže</t>
  </si>
  <si>
    <t>mezi v.č.8 a 9 je:</t>
  </si>
  <si>
    <t>7,400 - 7,800 = 68m</t>
  </si>
  <si>
    <t>na N II.a III. přístup po přechodech od DK</t>
  </si>
  <si>
    <t>( 2 )</t>
  </si>
  <si>
    <t>( 4 )</t>
  </si>
  <si>
    <t>( 11 )</t>
  </si>
  <si>
    <t>( 10 )</t>
  </si>
  <si>
    <t xml:space="preserve"> 7,468 = 7,800 (chybí 332m)</t>
  </si>
  <si>
    <t>7,867 dle pasportu</t>
  </si>
  <si>
    <t>7,535 přepočteno</t>
  </si>
  <si>
    <t>dle pasportu</t>
  </si>
  <si>
    <t>přepočteno</t>
  </si>
  <si>
    <t>7,897 dle pasportu</t>
  </si>
  <si>
    <t>7,565 přepočteno</t>
  </si>
  <si>
    <t>7,904 dle pasportu</t>
  </si>
  <si>
    <t>7,572 přepočteno</t>
  </si>
  <si>
    <t xml:space="preserve">7,901 dle pasportu </t>
  </si>
  <si>
    <t>7,569 přepočteno</t>
  </si>
  <si>
    <t xml:space="preserve">  bez zabezpečení, dle pasportu</t>
  </si>
  <si>
    <t xml:space="preserve">  přepočteno</t>
  </si>
  <si>
    <t xml:space="preserve">  VZ do obou směrů, klíč je v EZ v kolejišti, dle pasportu</t>
  </si>
  <si>
    <t xml:space="preserve">  přepočteno, k zadání konce DK 1 viz.titul</t>
  </si>
  <si>
    <t>Hlavní  staniční  kolej, dle pasportu</t>
  </si>
  <si>
    <t>Hlavní  staniční  kolej, přepočteno</t>
  </si>
  <si>
    <t>Vjezd - odjezd - průjezd, dle pasportu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</si>
</sst>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6"/>
      <name val="Arial CE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10"/>
      <name val="Arial CE"/>
      <family val="0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0"/>
      <name val="Arial CE"/>
      <family val="0"/>
    </font>
    <font>
      <i/>
      <sz val="14"/>
      <color indexed="10"/>
      <name val="Times New Roman CE"/>
      <family val="1"/>
    </font>
    <font>
      <i/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6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4" fillId="3" borderId="5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49" fontId="29" fillId="0" borderId="5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63" xfId="22" applyFont="1" applyFill="1" applyBorder="1" applyAlignment="1">
      <alignment horizontal="centerContinuous" vertical="center"/>
      <protection/>
    </xf>
    <xf numFmtId="0" fontId="4" fillId="4" borderId="64" xfId="22" applyFont="1" applyFill="1" applyBorder="1" applyAlignment="1">
      <alignment horizontal="centerContinuous" vertical="center"/>
      <protection/>
    </xf>
    <xf numFmtId="0" fontId="4" fillId="4" borderId="65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5" fillId="0" borderId="6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2" fillId="6" borderId="59" xfId="0" applyFont="1" applyFill="1" applyBorder="1" applyAlignment="1">
      <alignment vertical="center"/>
    </xf>
    <xf numFmtId="0" fontId="2" fillId="6" borderId="67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8" xfId="0" applyFont="1" applyFill="1" applyBorder="1" applyAlignment="1">
      <alignment horizontal="centerContinuous" vertical="center"/>
    </xf>
    <xf numFmtId="164" fontId="42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9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vertical="center"/>
    </xf>
    <xf numFmtId="0" fontId="0" fillId="3" borderId="67" xfId="0" applyFont="1" applyFill="1" applyBorder="1" applyAlignment="1">
      <alignment vertical="center"/>
    </xf>
    <xf numFmtId="0" fontId="4" fillId="3" borderId="67" xfId="0" applyFont="1" applyFill="1" applyBorder="1" applyAlignment="1">
      <alignment horizontal="centerContinuous" vertical="center"/>
    </xf>
    <xf numFmtId="0" fontId="0" fillId="3" borderId="67" xfId="0" applyFont="1" applyFill="1" applyBorder="1" applyAlignment="1">
      <alignment horizontal="centerContinuous" vertical="center"/>
    </xf>
    <xf numFmtId="0" fontId="4" fillId="3" borderId="6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2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39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22" fillId="0" borderId="0" xfId="0" applyFont="1" applyBorder="1" applyAlignment="1">
      <alignment horizontal="center" vertical="center"/>
    </xf>
    <xf numFmtId="0" fontId="0" fillId="0" borderId="35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32" xfId="0" applyBorder="1" applyAlignment="1">
      <alignment horizontal="center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7" fillId="0" borderId="6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4" fontId="61" fillId="0" borderId="5" xfId="22" applyNumberFormat="1" applyFont="1" applyFill="1" applyBorder="1" applyAlignment="1">
      <alignment horizontal="center" vertical="center"/>
      <protection/>
    </xf>
    <xf numFmtId="1" fontId="61" fillId="0" borderId="3" xfId="22" applyNumberFormat="1" applyFont="1" applyBorder="1" applyAlignment="1">
      <alignment horizontal="center" vertical="center"/>
      <protection/>
    </xf>
    <xf numFmtId="164" fontId="61" fillId="0" borderId="5" xfId="22" applyNumberFormat="1" applyFont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center" vertical="top"/>
      <protection/>
    </xf>
    <xf numFmtId="0" fontId="35" fillId="0" borderId="0" xfId="0" applyFont="1" applyAlignment="1">
      <alignment horizontal="center"/>
    </xf>
    <xf numFmtId="0" fontId="0" fillId="0" borderId="29" xfId="0" applyBorder="1" applyAlignment="1">
      <alignment/>
    </xf>
    <xf numFmtId="0" fontId="5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7" xfId="0" applyBorder="1" applyAlignment="1">
      <alignment/>
    </xf>
    <xf numFmtId="0" fontId="62" fillId="0" borderId="0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centerContinuous" vertical="center"/>
    </xf>
    <xf numFmtId="49" fontId="0" fillId="0" borderId="0" xfId="21" applyNumberFormat="1" applyFont="1" applyAlignment="1">
      <alignment horizontal="center"/>
      <protection/>
    </xf>
    <xf numFmtId="164" fontId="42" fillId="0" borderId="2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164" fontId="52" fillId="0" borderId="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Continuous" vertical="center"/>
    </xf>
    <xf numFmtId="164" fontId="42" fillId="0" borderId="4" xfId="0" applyNumberFormat="1" applyFont="1" applyBorder="1" applyAlignment="1">
      <alignment horizontal="centerContinuous" vertical="center"/>
    </xf>
    <xf numFmtId="164" fontId="52" fillId="0" borderId="4" xfId="0" applyNumberFormat="1" applyFont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3" fillId="0" borderId="3" xfId="22" applyFont="1" applyBorder="1" applyAlignment="1">
      <alignment horizontal="center" vertical="center"/>
      <protection/>
    </xf>
    <xf numFmtId="0" fontId="4" fillId="0" borderId="37" xfId="22" applyFont="1" applyBorder="1" applyAlignment="1">
      <alignment horizontal="center" vertical="center"/>
      <protection/>
    </xf>
    <xf numFmtId="0" fontId="4" fillId="0" borderId="22" xfId="22" applyFont="1" applyBorder="1" applyAlignment="1">
      <alignment horizontal="center" vertical="center"/>
      <protection/>
    </xf>
    <xf numFmtId="0" fontId="4" fillId="0" borderId="38" xfId="22" applyFont="1" applyBorder="1" applyAlignment="1">
      <alignment horizontal="center" vertical="center"/>
      <protection/>
    </xf>
    <xf numFmtId="0" fontId="4" fillId="4" borderId="63" xfId="22" applyFont="1" applyFill="1" applyBorder="1" applyAlignment="1">
      <alignment horizontal="center" vertical="center"/>
      <protection/>
    </xf>
    <xf numFmtId="0" fontId="4" fillId="4" borderId="64" xfId="22" applyFont="1" applyFill="1" applyBorder="1" applyAlignment="1">
      <alignment horizontal="center" vertical="center"/>
      <protection/>
    </xf>
    <xf numFmtId="0" fontId="4" fillId="4" borderId="65" xfId="22" applyFont="1" applyFill="1" applyBorder="1" applyAlignment="1">
      <alignment horizontal="center" vertical="center"/>
      <protection/>
    </xf>
    <xf numFmtId="0" fontId="63" fillId="0" borderId="9" xfId="22" applyFont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0" fontId="63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63" fillId="0" borderId="9" xfId="22" applyFont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0" fontId="6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64" fillId="0" borderId="9" xfId="22" applyFont="1" applyBorder="1" applyAlignment="1">
      <alignment horizontal="center" vertical="center"/>
      <protection/>
    </xf>
    <xf numFmtId="0" fontId="64" fillId="0" borderId="0" xfId="22" applyFont="1" applyBorder="1" applyAlignment="1">
      <alignment horizontal="center" vertical="center"/>
      <protection/>
    </xf>
    <xf numFmtId="0" fontId="64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Mirošov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342900</xdr:colOff>
      <xdr:row>17</xdr:row>
      <xdr:rowOff>200025</xdr:rowOff>
    </xdr:from>
    <xdr:to>
      <xdr:col>60</xdr:col>
      <xdr:colOff>95250</xdr:colOff>
      <xdr:row>19</xdr:row>
      <xdr:rowOff>200025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81600" y="46863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09" name="Line 1009"/>
        <xdr:cNvSpPr>
          <a:spLocks/>
        </xdr:cNvSpPr>
      </xdr:nvSpPr>
      <xdr:spPr>
        <a:xfrm flipV="1">
          <a:off x="17868900" y="7800975"/>
          <a:ext cx="1451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2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24</xdr:col>
      <xdr:colOff>495300</xdr:colOff>
      <xdr:row>31</xdr:row>
      <xdr:rowOff>114300</xdr:rowOff>
    </xdr:to>
    <xdr:sp>
      <xdr:nvSpPr>
        <xdr:cNvPr id="113" name="Line 163"/>
        <xdr:cNvSpPr>
          <a:spLocks/>
        </xdr:cNvSpPr>
      </xdr:nvSpPr>
      <xdr:spPr>
        <a:xfrm>
          <a:off x="14897100" y="7115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4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5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28</xdr:row>
      <xdr:rowOff>114300</xdr:rowOff>
    </xdr:from>
    <xdr:to>
      <xdr:col>66</xdr:col>
      <xdr:colOff>495300</xdr:colOff>
      <xdr:row>31</xdr:row>
      <xdr:rowOff>114300</xdr:rowOff>
    </xdr:to>
    <xdr:sp>
      <xdr:nvSpPr>
        <xdr:cNvPr id="116" name="Line 227"/>
        <xdr:cNvSpPr>
          <a:spLocks/>
        </xdr:cNvSpPr>
      </xdr:nvSpPr>
      <xdr:spPr>
        <a:xfrm flipH="1">
          <a:off x="43434000" y="71151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7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8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35</xdr:col>
      <xdr:colOff>266700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20" name="Line 454"/>
        <xdr:cNvSpPr>
          <a:spLocks/>
        </xdr:cNvSpPr>
      </xdr:nvSpPr>
      <xdr:spPr>
        <a:xfrm flipV="1">
          <a:off x="26041350" y="6429375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70</xdr:col>
      <xdr:colOff>228600</xdr:colOff>
      <xdr:row>25</xdr:row>
      <xdr:rowOff>114300</xdr:rowOff>
    </xdr:to>
    <xdr:sp>
      <xdr:nvSpPr>
        <xdr:cNvPr id="121" name="Line 457"/>
        <xdr:cNvSpPr>
          <a:spLocks/>
        </xdr:cNvSpPr>
      </xdr:nvSpPr>
      <xdr:spPr>
        <a:xfrm flipV="1">
          <a:off x="33356550" y="6429375"/>
          <a:ext cx="1872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58</xdr:col>
      <xdr:colOff>495300</xdr:colOff>
      <xdr:row>31</xdr:row>
      <xdr:rowOff>114300</xdr:rowOff>
    </xdr:to>
    <xdr:sp>
      <xdr:nvSpPr>
        <xdr:cNvPr id="122" name="Line 458"/>
        <xdr:cNvSpPr>
          <a:spLocks/>
        </xdr:cNvSpPr>
      </xdr:nvSpPr>
      <xdr:spPr>
        <a:xfrm flipV="1">
          <a:off x="33356550" y="78009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3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4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3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4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5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1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2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3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4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32</xdr:col>
      <xdr:colOff>495300</xdr:colOff>
      <xdr:row>28</xdr:row>
      <xdr:rowOff>114300</xdr:rowOff>
    </xdr:to>
    <xdr:sp>
      <xdr:nvSpPr>
        <xdr:cNvPr id="145" name="Line 846"/>
        <xdr:cNvSpPr>
          <a:spLocks/>
        </xdr:cNvSpPr>
      </xdr:nvSpPr>
      <xdr:spPr>
        <a:xfrm flipV="1">
          <a:off x="215836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142875</xdr:rowOff>
    </xdr:from>
    <xdr:to>
      <xdr:col>34</xdr:col>
      <xdr:colOff>495300</xdr:colOff>
      <xdr:row>25</xdr:row>
      <xdr:rowOff>219075</xdr:rowOff>
    </xdr:to>
    <xdr:sp>
      <xdr:nvSpPr>
        <xdr:cNvPr id="146" name="Line 847"/>
        <xdr:cNvSpPr>
          <a:spLocks/>
        </xdr:cNvSpPr>
      </xdr:nvSpPr>
      <xdr:spPr>
        <a:xfrm flipV="1">
          <a:off x="2455545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35</xdr:col>
      <xdr:colOff>266700</xdr:colOff>
      <xdr:row>25</xdr:row>
      <xdr:rowOff>142875</xdr:rowOff>
    </xdr:to>
    <xdr:sp>
      <xdr:nvSpPr>
        <xdr:cNvPr id="147" name="Line 848"/>
        <xdr:cNvSpPr>
          <a:spLocks/>
        </xdr:cNvSpPr>
      </xdr:nvSpPr>
      <xdr:spPr>
        <a:xfrm flipV="1">
          <a:off x="2529840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25</xdr:row>
      <xdr:rowOff>219075</xdr:rowOff>
    </xdr:from>
    <xdr:to>
      <xdr:col>33</xdr:col>
      <xdr:colOff>266700</xdr:colOff>
      <xdr:row>26</xdr:row>
      <xdr:rowOff>114300</xdr:rowOff>
    </xdr:to>
    <xdr:sp>
      <xdr:nvSpPr>
        <xdr:cNvPr id="148" name="Line 849"/>
        <xdr:cNvSpPr>
          <a:spLocks/>
        </xdr:cNvSpPr>
      </xdr:nvSpPr>
      <xdr:spPr>
        <a:xfrm flipH="1">
          <a:off x="23822025" y="6534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819150</xdr:colOff>
      <xdr:row>23</xdr:row>
      <xdr:rowOff>114300</xdr:rowOff>
    </xdr:from>
    <xdr:to>
      <xdr:col>57</xdr:col>
      <xdr:colOff>266700</xdr:colOff>
      <xdr:row>25</xdr:row>
      <xdr:rowOff>114300</xdr:rowOff>
    </xdr:to>
    <xdr:sp>
      <xdr:nvSpPr>
        <xdr:cNvPr id="149" name="Line 852"/>
        <xdr:cNvSpPr>
          <a:spLocks/>
        </xdr:cNvSpPr>
      </xdr:nvSpPr>
      <xdr:spPr>
        <a:xfrm flipH="1" flipV="1">
          <a:off x="40786050" y="59721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22</xdr:row>
      <xdr:rowOff>152400</xdr:rowOff>
    </xdr:from>
    <xdr:to>
      <xdr:col>54</xdr:col>
      <xdr:colOff>190500</xdr:colOff>
      <xdr:row>23</xdr:row>
      <xdr:rowOff>0</xdr:rowOff>
    </xdr:to>
    <xdr:sp>
      <xdr:nvSpPr>
        <xdr:cNvPr id="150" name="Line 853"/>
        <xdr:cNvSpPr>
          <a:spLocks/>
        </xdr:cNvSpPr>
      </xdr:nvSpPr>
      <xdr:spPr>
        <a:xfrm flipH="1" flipV="1">
          <a:off x="39452550" y="57816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228600</xdr:colOff>
      <xdr:row>22</xdr:row>
      <xdr:rowOff>114300</xdr:rowOff>
    </xdr:from>
    <xdr:to>
      <xdr:col>53</xdr:col>
      <xdr:colOff>0</xdr:colOff>
      <xdr:row>22</xdr:row>
      <xdr:rowOff>152400</xdr:rowOff>
    </xdr:to>
    <xdr:sp>
      <xdr:nvSpPr>
        <xdr:cNvPr id="151" name="Line 854"/>
        <xdr:cNvSpPr>
          <a:spLocks/>
        </xdr:cNvSpPr>
      </xdr:nvSpPr>
      <xdr:spPr>
        <a:xfrm flipH="1" flipV="1">
          <a:off x="387096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171450</xdr:colOff>
      <xdr:row>23</xdr:row>
      <xdr:rowOff>0</xdr:rowOff>
    </xdr:from>
    <xdr:to>
      <xdr:col>54</xdr:col>
      <xdr:colOff>819150</xdr:colOff>
      <xdr:row>23</xdr:row>
      <xdr:rowOff>114300</xdr:rowOff>
    </xdr:to>
    <xdr:sp>
      <xdr:nvSpPr>
        <xdr:cNvPr id="152" name="Line 855"/>
        <xdr:cNvSpPr>
          <a:spLocks/>
        </xdr:cNvSpPr>
      </xdr:nvSpPr>
      <xdr:spPr>
        <a:xfrm flipH="1" flipV="1">
          <a:off x="40138350" y="58578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65</xdr:col>
      <xdr:colOff>0</xdr:colOff>
      <xdr:row>43</xdr:row>
      <xdr:rowOff>0</xdr:rowOff>
    </xdr:from>
    <xdr:to>
      <xdr:col>76</xdr:col>
      <xdr:colOff>0</xdr:colOff>
      <xdr:row>45</xdr:row>
      <xdr:rowOff>0</xdr:rowOff>
    </xdr:to>
    <xdr:sp>
      <xdr:nvSpPr>
        <xdr:cNvPr id="154" name="text 55"/>
        <xdr:cNvSpPr txBox="1">
          <a:spLocks noChangeArrowheads="1"/>
        </xdr:cNvSpPr>
      </xdr:nvSpPr>
      <xdr:spPr>
        <a:xfrm>
          <a:off x="483679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29</xdr:col>
      <xdr:colOff>104775</xdr:colOff>
      <xdr:row>34</xdr:row>
      <xdr:rowOff>152400</xdr:rowOff>
    </xdr:from>
    <xdr:to>
      <xdr:col>29</xdr:col>
      <xdr:colOff>457200</xdr:colOff>
      <xdr:row>35</xdr:row>
      <xdr:rowOff>47625</xdr:rowOff>
    </xdr:to>
    <xdr:sp>
      <xdr:nvSpPr>
        <xdr:cNvPr id="155" name="kreslení 427"/>
        <xdr:cNvSpPr>
          <a:spLocks/>
        </xdr:cNvSpPr>
      </xdr:nvSpPr>
      <xdr:spPr>
        <a:xfrm>
          <a:off x="21421725" y="8524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34</xdr:row>
      <xdr:rowOff>114300</xdr:rowOff>
    </xdr:from>
    <xdr:to>
      <xdr:col>49</xdr:col>
      <xdr:colOff>371475</xdr:colOff>
      <xdr:row>34</xdr:row>
      <xdr:rowOff>114300</xdr:rowOff>
    </xdr:to>
    <xdr:sp>
      <xdr:nvSpPr>
        <xdr:cNvPr id="156" name="Line 970"/>
        <xdr:cNvSpPr>
          <a:spLocks/>
        </xdr:cNvSpPr>
      </xdr:nvSpPr>
      <xdr:spPr>
        <a:xfrm flipV="1">
          <a:off x="22307550" y="8486775"/>
          <a:ext cx="1454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57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58" name="Group 1021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9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34</xdr:row>
      <xdr:rowOff>76200</xdr:rowOff>
    </xdr:from>
    <xdr:to>
      <xdr:col>30</xdr:col>
      <xdr:colOff>495300</xdr:colOff>
      <xdr:row>34</xdr:row>
      <xdr:rowOff>114300</xdr:rowOff>
    </xdr:to>
    <xdr:sp>
      <xdr:nvSpPr>
        <xdr:cNvPr id="161" name="Line 16"/>
        <xdr:cNvSpPr>
          <a:spLocks/>
        </xdr:cNvSpPr>
      </xdr:nvSpPr>
      <xdr:spPr>
        <a:xfrm>
          <a:off x="215836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0</xdr:rowOff>
    </xdr:from>
    <xdr:to>
      <xdr:col>29</xdr:col>
      <xdr:colOff>266700</xdr:colOff>
      <xdr:row>34</xdr:row>
      <xdr:rowOff>76200</xdr:rowOff>
    </xdr:to>
    <xdr:sp>
      <xdr:nvSpPr>
        <xdr:cNvPr id="162" name="Line 17"/>
        <xdr:cNvSpPr>
          <a:spLocks/>
        </xdr:cNvSpPr>
      </xdr:nvSpPr>
      <xdr:spPr>
        <a:xfrm>
          <a:off x="208407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28</xdr:col>
      <xdr:colOff>495300</xdr:colOff>
      <xdr:row>34</xdr:row>
      <xdr:rowOff>0</xdr:rowOff>
    </xdr:to>
    <xdr:sp>
      <xdr:nvSpPr>
        <xdr:cNvPr id="163" name="Line 18"/>
        <xdr:cNvSpPr>
          <a:spLocks/>
        </xdr:cNvSpPr>
      </xdr:nvSpPr>
      <xdr:spPr>
        <a:xfrm>
          <a:off x="200977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27</xdr:col>
      <xdr:colOff>266700</xdr:colOff>
      <xdr:row>33</xdr:row>
      <xdr:rowOff>114300</xdr:rowOff>
    </xdr:to>
    <xdr:sp>
      <xdr:nvSpPr>
        <xdr:cNvPr id="164" name="Line 19"/>
        <xdr:cNvSpPr>
          <a:spLocks/>
        </xdr:cNvSpPr>
      </xdr:nvSpPr>
      <xdr:spPr>
        <a:xfrm>
          <a:off x="1786890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114300</xdr:rowOff>
    </xdr:from>
    <xdr:to>
      <xdr:col>52</xdr:col>
      <xdr:colOff>228600</xdr:colOff>
      <xdr:row>22</xdr:row>
      <xdr:rowOff>114300</xdr:rowOff>
    </xdr:to>
    <xdr:sp>
      <xdr:nvSpPr>
        <xdr:cNvPr id="165" name="Line 93"/>
        <xdr:cNvSpPr>
          <a:spLocks/>
        </xdr:cNvSpPr>
      </xdr:nvSpPr>
      <xdr:spPr>
        <a:xfrm flipV="1">
          <a:off x="25774650" y="5743575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66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</a:t>
          </a:r>
        </a:p>
      </xdr:txBody>
    </xdr:sp>
    <xdr:clientData/>
  </xdr:oneCellAnchor>
  <xdr:twoCellAnchor>
    <xdr:from>
      <xdr:col>19</xdr:col>
      <xdr:colOff>238125</xdr:colOff>
      <xdr:row>25</xdr:row>
      <xdr:rowOff>114300</xdr:rowOff>
    </xdr:from>
    <xdr:to>
      <xdr:col>27</xdr:col>
      <xdr:colOff>190500</xdr:colOff>
      <xdr:row>25</xdr:row>
      <xdr:rowOff>114300</xdr:rowOff>
    </xdr:to>
    <xdr:sp>
      <xdr:nvSpPr>
        <xdr:cNvPr id="167" name="Line 95"/>
        <xdr:cNvSpPr>
          <a:spLocks/>
        </xdr:cNvSpPr>
      </xdr:nvSpPr>
      <xdr:spPr>
        <a:xfrm flipV="1">
          <a:off x="14125575" y="6429375"/>
          <a:ext cx="589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68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69" name="Group 102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1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77" name="Group 110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8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142875</xdr:colOff>
      <xdr:row>35</xdr:row>
      <xdr:rowOff>57150</xdr:rowOff>
    </xdr:from>
    <xdr:to>
      <xdr:col>49</xdr:col>
      <xdr:colOff>495300</xdr:colOff>
      <xdr:row>35</xdr:row>
      <xdr:rowOff>180975</xdr:rowOff>
    </xdr:to>
    <xdr:sp>
      <xdr:nvSpPr>
        <xdr:cNvPr id="185" name="kreslení 417"/>
        <xdr:cNvSpPr>
          <a:spLocks/>
        </xdr:cNvSpPr>
      </xdr:nvSpPr>
      <xdr:spPr>
        <a:xfrm>
          <a:off x="3662362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86" name="text 55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187" name="Line 167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188" name="Line 168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189" name="Line 169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190" name="Line 170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191" name="Line 171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192" name="Line 172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219075</xdr:colOff>
      <xdr:row>19</xdr:row>
      <xdr:rowOff>114300</xdr:rowOff>
    </xdr:from>
    <xdr:to>
      <xdr:col>72</xdr:col>
      <xdr:colOff>228600</xdr:colOff>
      <xdr:row>19</xdr:row>
      <xdr:rowOff>114300</xdr:rowOff>
    </xdr:to>
    <xdr:sp>
      <xdr:nvSpPr>
        <xdr:cNvPr id="193" name="Line 180"/>
        <xdr:cNvSpPr>
          <a:spLocks/>
        </xdr:cNvSpPr>
      </xdr:nvSpPr>
      <xdr:spPr>
        <a:xfrm flipV="1">
          <a:off x="51558825" y="5057775"/>
          <a:ext cx="200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194" name="Group 186"/>
        <xdr:cNvGrpSpPr>
          <a:grpSpLocks noChangeAspect="1"/>
        </xdr:cNvGrpSpPr>
      </xdr:nvGrpSpPr>
      <xdr:grpSpPr>
        <a:xfrm>
          <a:off x="21421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30</xdr:row>
      <xdr:rowOff>9525</xdr:rowOff>
    </xdr:from>
    <xdr:to>
      <xdr:col>21</xdr:col>
      <xdr:colOff>485775</xdr:colOff>
      <xdr:row>31</xdr:row>
      <xdr:rowOff>0</xdr:rowOff>
    </xdr:to>
    <xdr:grpSp>
      <xdr:nvGrpSpPr>
        <xdr:cNvPr id="197" name="Group 206"/>
        <xdr:cNvGrpSpPr>
          <a:grpSpLocks/>
        </xdr:cNvGrpSpPr>
      </xdr:nvGrpSpPr>
      <xdr:grpSpPr>
        <a:xfrm>
          <a:off x="1542097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8" name="Oval 2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202" name="Group 244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31</xdr:row>
      <xdr:rowOff>114300</xdr:rowOff>
    </xdr:from>
    <xdr:to>
      <xdr:col>72</xdr:col>
      <xdr:colOff>381000</xdr:colOff>
      <xdr:row>31</xdr:row>
      <xdr:rowOff>114300</xdr:rowOff>
    </xdr:to>
    <xdr:sp>
      <xdr:nvSpPr>
        <xdr:cNvPr id="205" name="Line 250"/>
        <xdr:cNvSpPr>
          <a:spLocks/>
        </xdr:cNvSpPr>
      </xdr:nvSpPr>
      <xdr:spPr>
        <a:xfrm flipV="1">
          <a:off x="43434000" y="7800975"/>
          <a:ext cx="1028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31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520827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52</xdr:col>
      <xdr:colOff>495300</xdr:colOff>
      <xdr:row>31</xdr:row>
      <xdr:rowOff>114300</xdr:rowOff>
    </xdr:from>
    <xdr:to>
      <xdr:col>55</xdr:col>
      <xdr:colOff>266700</xdr:colOff>
      <xdr:row>33</xdr:row>
      <xdr:rowOff>114300</xdr:rowOff>
    </xdr:to>
    <xdr:sp>
      <xdr:nvSpPr>
        <xdr:cNvPr id="207" name="Line 252"/>
        <xdr:cNvSpPr>
          <a:spLocks/>
        </xdr:cNvSpPr>
      </xdr:nvSpPr>
      <xdr:spPr>
        <a:xfrm flipV="1">
          <a:off x="3897630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381000</xdr:colOff>
      <xdr:row>34</xdr:row>
      <xdr:rowOff>76200</xdr:rowOff>
    </xdr:from>
    <xdr:to>
      <xdr:col>50</xdr:col>
      <xdr:colOff>495300</xdr:colOff>
      <xdr:row>34</xdr:row>
      <xdr:rowOff>114300</xdr:rowOff>
    </xdr:to>
    <xdr:sp>
      <xdr:nvSpPr>
        <xdr:cNvPr id="208" name="Line 253"/>
        <xdr:cNvSpPr>
          <a:spLocks/>
        </xdr:cNvSpPr>
      </xdr:nvSpPr>
      <xdr:spPr>
        <a:xfrm flipV="1">
          <a:off x="36861750" y="8448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0</xdr:rowOff>
    </xdr:from>
    <xdr:to>
      <xdr:col>51</xdr:col>
      <xdr:colOff>266700</xdr:colOff>
      <xdr:row>34</xdr:row>
      <xdr:rowOff>76200</xdr:rowOff>
    </xdr:to>
    <xdr:sp>
      <xdr:nvSpPr>
        <xdr:cNvPr id="209" name="Line 254"/>
        <xdr:cNvSpPr>
          <a:spLocks/>
        </xdr:cNvSpPr>
      </xdr:nvSpPr>
      <xdr:spPr>
        <a:xfrm flipV="1">
          <a:off x="374904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33</xdr:row>
      <xdr:rowOff>114300</xdr:rowOff>
    </xdr:from>
    <xdr:to>
      <xdr:col>52</xdr:col>
      <xdr:colOff>495300</xdr:colOff>
      <xdr:row>34</xdr:row>
      <xdr:rowOff>0</xdr:rowOff>
    </xdr:to>
    <xdr:sp>
      <xdr:nvSpPr>
        <xdr:cNvPr id="210" name="Line 255"/>
        <xdr:cNvSpPr>
          <a:spLocks/>
        </xdr:cNvSpPr>
      </xdr:nvSpPr>
      <xdr:spPr>
        <a:xfrm flipV="1">
          <a:off x="382333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30</xdr:row>
      <xdr:rowOff>9525</xdr:rowOff>
    </xdr:from>
    <xdr:to>
      <xdr:col>64</xdr:col>
      <xdr:colOff>295275</xdr:colOff>
      <xdr:row>31</xdr:row>
      <xdr:rowOff>9525</xdr:rowOff>
    </xdr:to>
    <xdr:grpSp>
      <xdr:nvGrpSpPr>
        <xdr:cNvPr id="211" name="Group 257"/>
        <xdr:cNvGrpSpPr>
          <a:grpSpLocks/>
        </xdr:cNvGrpSpPr>
      </xdr:nvGrpSpPr>
      <xdr:grpSpPr>
        <a:xfrm>
          <a:off x="47653575" y="7467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2" name="Rectangle 2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171450</xdr:colOff>
      <xdr:row>20</xdr:row>
      <xdr:rowOff>123825</xdr:rowOff>
    </xdr:from>
    <xdr:to>
      <xdr:col>68</xdr:col>
      <xdr:colOff>209550</xdr:colOff>
      <xdr:row>21</xdr:row>
      <xdr:rowOff>123825</xdr:rowOff>
    </xdr:to>
    <xdr:grpSp>
      <xdr:nvGrpSpPr>
        <xdr:cNvPr id="215" name="Group 264"/>
        <xdr:cNvGrpSpPr>
          <a:grpSpLocks/>
        </xdr:cNvGrpSpPr>
      </xdr:nvGrpSpPr>
      <xdr:grpSpPr>
        <a:xfrm>
          <a:off x="50539650" y="5295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6" name="Rectangle 2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20</xdr:row>
      <xdr:rowOff>209550</xdr:rowOff>
    </xdr:from>
    <xdr:to>
      <xdr:col>63</xdr:col>
      <xdr:colOff>409575</xdr:colOff>
      <xdr:row>22</xdr:row>
      <xdr:rowOff>114300</xdr:rowOff>
    </xdr:to>
    <xdr:grpSp>
      <xdr:nvGrpSpPr>
        <xdr:cNvPr id="219" name="Group 274"/>
        <xdr:cNvGrpSpPr>
          <a:grpSpLocks noChangeAspect="1"/>
        </xdr:cNvGrpSpPr>
      </xdr:nvGrpSpPr>
      <xdr:grpSpPr>
        <a:xfrm>
          <a:off x="469773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2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22</xdr:row>
      <xdr:rowOff>114300</xdr:rowOff>
    </xdr:from>
    <xdr:to>
      <xdr:col>63</xdr:col>
      <xdr:colOff>247650</xdr:colOff>
      <xdr:row>25</xdr:row>
      <xdr:rowOff>114300</xdr:rowOff>
    </xdr:to>
    <xdr:sp>
      <xdr:nvSpPr>
        <xdr:cNvPr id="222" name="Line 279"/>
        <xdr:cNvSpPr>
          <a:spLocks/>
        </xdr:cNvSpPr>
      </xdr:nvSpPr>
      <xdr:spPr>
        <a:xfrm flipH="1">
          <a:off x="44919900" y="57435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723900</xdr:colOff>
      <xdr:row>23</xdr:row>
      <xdr:rowOff>123825</xdr:rowOff>
    </xdr:from>
    <xdr:to>
      <xdr:col>64</xdr:col>
      <xdr:colOff>752475</xdr:colOff>
      <xdr:row>24</xdr:row>
      <xdr:rowOff>123825</xdr:rowOff>
    </xdr:to>
    <xdr:grpSp>
      <xdr:nvGrpSpPr>
        <xdr:cNvPr id="223" name="Group 280"/>
        <xdr:cNvGrpSpPr>
          <a:grpSpLocks/>
        </xdr:cNvGrpSpPr>
      </xdr:nvGrpSpPr>
      <xdr:grpSpPr>
        <a:xfrm>
          <a:off x="48120300" y="5981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4" name="Rectangle 2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</xdr:colOff>
      <xdr:row>32</xdr:row>
      <xdr:rowOff>104775</xdr:rowOff>
    </xdr:from>
    <xdr:to>
      <xdr:col>50</xdr:col>
      <xdr:colOff>76200</xdr:colOff>
      <xdr:row>33</xdr:row>
      <xdr:rowOff>104775</xdr:rowOff>
    </xdr:to>
    <xdr:grpSp>
      <xdr:nvGrpSpPr>
        <xdr:cNvPr id="227" name="Group 284"/>
        <xdr:cNvGrpSpPr>
          <a:grpSpLocks/>
        </xdr:cNvGrpSpPr>
      </xdr:nvGrpSpPr>
      <xdr:grpSpPr>
        <a:xfrm>
          <a:off x="37042725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8" name="Rectangle 2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361950</xdr:colOff>
      <xdr:row>23</xdr:row>
      <xdr:rowOff>114300</xdr:rowOff>
    </xdr:from>
    <xdr:to>
      <xdr:col>51</xdr:col>
      <xdr:colOff>390525</xdr:colOff>
      <xdr:row>24</xdr:row>
      <xdr:rowOff>114300</xdr:rowOff>
    </xdr:to>
    <xdr:grpSp>
      <xdr:nvGrpSpPr>
        <xdr:cNvPr id="231" name="Group 288"/>
        <xdr:cNvGrpSpPr>
          <a:grpSpLocks/>
        </xdr:cNvGrpSpPr>
      </xdr:nvGrpSpPr>
      <xdr:grpSpPr>
        <a:xfrm>
          <a:off x="38328600" y="5972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2" name="Rectangle 2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200025</xdr:colOff>
      <xdr:row>29</xdr:row>
      <xdr:rowOff>104775</xdr:rowOff>
    </xdr:from>
    <xdr:to>
      <xdr:col>26</xdr:col>
      <xdr:colOff>228600</xdr:colOff>
      <xdr:row>30</xdr:row>
      <xdr:rowOff>104775</xdr:rowOff>
    </xdr:to>
    <xdr:grpSp>
      <xdr:nvGrpSpPr>
        <xdr:cNvPr id="235" name="Group 292"/>
        <xdr:cNvGrpSpPr>
          <a:grpSpLocks/>
        </xdr:cNvGrpSpPr>
      </xdr:nvGrpSpPr>
      <xdr:grpSpPr>
        <a:xfrm>
          <a:off x="19059525" y="7334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6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19</xdr:row>
      <xdr:rowOff>0</xdr:rowOff>
    </xdr:from>
    <xdr:ext cx="533400" cy="228600"/>
    <xdr:sp>
      <xdr:nvSpPr>
        <xdr:cNvPr id="239" name="text 7125"/>
        <xdr:cNvSpPr txBox="1">
          <a:spLocks noChangeArrowheads="1"/>
        </xdr:cNvSpPr>
      </xdr:nvSpPr>
      <xdr:spPr>
        <a:xfrm>
          <a:off x="520827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18</xdr:col>
      <xdr:colOff>447675</xdr:colOff>
      <xdr:row>20</xdr:row>
      <xdr:rowOff>0</xdr:rowOff>
    </xdr:from>
    <xdr:ext cx="971550" cy="457200"/>
    <xdr:sp>
      <xdr:nvSpPr>
        <xdr:cNvPr id="240" name="text 774"/>
        <xdr:cNvSpPr txBox="1">
          <a:spLocks noChangeArrowheads="1"/>
        </xdr:cNvSpPr>
      </xdr:nvSpPr>
      <xdr:spPr>
        <a:xfrm>
          <a:off x="13363575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7,104</a:t>
          </a:r>
        </a:p>
      </xdr:txBody>
    </xdr:sp>
    <xdr:clientData/>
  </xdr:oneCellAnchor>
  <xdr:oneCellAnchor>
    <xdr:from>
      <xdr:col>18</xdr:col>
      <xdr:colOff>438150</xdr:colOff>
      <xdr:row>31</xdr:row>
      <xdr:rowOff>0</xdr:rowOff>
    </xdr:from>
    <xdr:ext cx="971550" cy="228600"/>
    <xdr:sp>
      <xdr:nvSpPr>
        <xdr:cNvPr id="241" name="text 774"/>
        <xdr:cNvSpPr txBox="1">
          <a:spLocks noChangeArrowheads="1"/>
        </xdr:cNvSpPr>
      </xdr:nvSpPr>
      <xdr:spPr>
        <a:xfrm>
          <a:off x="133540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P1223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18</xdr:col>
      <xdr:colOff>942975</xdr:colOff>
      <xdr:row>22</xdr:row>
      <xdr:rowOff>19050</xdr:rowOff>
    </xdr:from>
    <xdr:to>
      <xdr:col>18</xdr:col>
      <xdr:colOff>942975</xdr:colOff>
      <xdr:row>30</xdr:row>
      <xdr:rowOff>209550</xdr:rowOff>
    </xdr:to>
    <xdr:sp>
      <xdr:nvSpPr>
        <xdr:cNvPr id="242" name="Line 303"/>
        <xdr:cNvSpPr>
          <a:spLocks/>
        </xdr:cNvSpPr>
      </xdr:nvSpPr>
      <xdr:spPr>
        <a:xfrm>
          <a:off x="13858875" y="5648325"/>
          <a:ext cx="0" cy="2019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243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6,901</a:t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971550" cy="228600"/>
    <xdr:sp>
      <xdr:nvSpPr>
        <xdr:cNvPr id="244" name="text 774"/>
        <xdr:cNvSpPr txBox="1">
          <a:spLocks noChangeArrowheads="1"/>
        </xdr:cNvSpPr>
      </xdr:nvSpPr>
      <xdr:spPr>
        <a:xfrm>
          <a:off x="2514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P1222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</xdr:col>
      <xdr:colOff>495300</xdr:colOff>
      <xdr:row>26</xdr:row>
      <xdr:rowOff>9525</xdr:rowOff>
    </xdr:from>
    <xdr:to>
      <xdr:col>4</xdr:col>
      <xdr:colOff>495300</xdr:colOff>
      <xdr:row>30</xdr:row>
      <xdr:rowOff>219075</xdr:rowOff>
    </xdr:to>
    <xdr:sp>
      <xdr:nvSpPr>
        <xdr:cNvPr id="245" name="Line 307"/>
        <xdr:cNvSpPr>
          <a:spLocks/>
        </xdr:cNvSpPr>
      </xdr:nvSpPr>
      <xdr:spPr>
        <a:xfrm>
          <a:off x="30099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428625</xdr:colOff>
      <xdr:row>23</xdr:row>
      <xdr:rowOff>76200</xdr:rowOff>
    </xdr:from>
    <xdr:to>
      <xdr:col>60</xdr:col>
      <xdr:colOff>295275</xdr:colOff>
      <xdr:row>24</xdr:row>
      <xdr:rowOff>152400</xdr:rowOff>
    </xdr:to>
    <xdr:grpSp>
      <xdr:nvGrpSpPr>
        <xdr:cNvPr id="246" name="Group 308"/>
        <xdr:cNvGrpSpPr>
          <a:grpSpLocks/>
        </xdr:cNvGrpSpPr>
      </xdr:nvGrpSpPr>
      <xdr:grpSpPr>
        <a:xfrm>
          <a:off x="42852975" y="5934075"/>
          <a:ext cx="1866900" cy="304800"/>
          <a:chOff x="89" y="144"/>
          <a:chExt cx="408" cy="32"/>
        </a:xfrm>
        <a:solidFill>
          <a:srgbClr val="FFFFFF"/>
        </a:solidFill>
      </xdr:grpSpPr>
      <xdr:sp>
        <xdr:nvSpPr>
          <xdr:cNvPr id="247" name="Rectangle 30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254" name="Group 316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114300</xdr:rowOff>
    </xdr:from>
    <xdr:to>
      <xdr:col>24</xdr:col>
      <xdr:colOff>647700</xdr:colOff>
      <xdr:row>33</xdr:row>
      <xdr:rowOff>28575</xdr:rowOff>
    </xdr:to>
    <xdr:grpSp>
      <xdr:nvGrpSpPr>
        <xdr:cNvPr id="257" name="Group 319"/>
        <xdr:cNvGrpSpPr>
          <a:grpSpLocks noChangeAspect="1"/>
        </xdr:cNvGrpSpPr>
      </xdr:nvGrpSpPr>
      <xdr:grpSpPr>
        <a:xfrm>
          <a:off x="17716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3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27</xdr:row>
      <xdr:rowOff>57150</xdr:rowOff>
    </xdr:from>
    <xdr:to>
      <xdr:col>21</xdr:col>
      <xdr:colOff>485775</xdr:colOff>
      <xdr:row>27</xdr:row>
      <xdr:rowOff>171450</xdr:rowOff>
    </xdr:to>
    <xdr:grpSp>
      <xdr:nvGrpSpPr>
        <xdr:cNvPr id="260" name="Group 322"/>
        <xdr:cNvGrpSpPr>
          <a:grpSpLocks noChangeAspect="1"/>
        </xdr:cNvGrpSpPr>
      </xdr:nvGrpSpPr>
      <xdr:grpSpPr>
        <a:xfrm>
          <a:off x="15154275" y="6829425"/>
          <a:ext cx="704850" cy="114300"/>
          <a:chOff x="435" y="119"/>
          <a:chExt cx="64" cy="12"/>
        </a:xfrm>
        <a:solidFill>
          <a:srgbClr val="FFFFFF"/>
        </a:solidFill>
      </xdr:grpSpPr>
      <xdr:sp>
        <xdr:nvSpPr>
          <xdr:cNvPr id="261" name="Line 323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4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25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26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27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28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329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268" name="Group 330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271" name="Line 333"/>
        <xdr:cNvSpPr>
          <a:spLocks/>
        </xdr:cNvSpPr>
      </xdr:nvSpPr>
      <xdr:spPr>
        <a:xfrm flipV="1">
          <a:off x="96964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142875</xdr:rowOff>
    </xdr:from>
    <xdr:to>
      <xdr:col>18</xdr:col>
      <xdr:colOff>495300</xdr:colOff>
      <xdr:row>25</xdr:row>
      <xdr:rowOff>219075</xdr:rowOff>
    </xdr:to>
    <xdr:sp>
      <xdr:nvSpPr>
        <xdr:cNvPr id="272" name="Line 334"/>
        <xdr:cNvSpPr>
          <a:spLocks/>
        </xdr:cNvSpPr>
      </xdr:nvSpPr>
      <xdr:spPr>
        <a:xfrm flipV="1">
          <a:off x="1266825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142875</xdr:rowOff>
    </xdr:to>
    <xdr:sp>
      <xdr:nvSpPr>
        <xdr:cNvPr id="273" name="Line 335"/>
        <xdr:cNvSpPr>
          <a:spLocks/>
        </xdr:cNvSpPr>
      </xdr:nvSpPr>
      <xdr:spPr>
        <a:xfrm flipV="1">
          <a:off x="1341120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25</xdr:row>
      <xdr:rowOff>219075</xdr:rowOff>
    </xdr:from>
    <xdr:to>
      <xdr:col>17</xdr:col>
      <xdr:colOff>266700</xdr:colOff>
      <xdr:row>26</xdr:row>
      <xdr:rowOff>114300</xdr:rowOff>
    </xdr:to>
    <xdr:sp>
      <xdr:nvSpPr>
        <xdr:cNvPr id="274" name="Line 336"/>
        <xdr:cNvSpPr>
          <a:spLocks/>
        </xdr:cNvSpPr>
      </xdr:nvSpPr>
      <xdr:spPr>
        <a:xfrm flipH="1">
          <a:off x="11934825" y="6534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22</xdr:row>
      <xdr:rowOff>142875</xdr:rowOff>
    </xdr:from>
    <xdr:to>
      <xdr:col>34</xdr:col>
      <xdr:colOff>238125</xdr:colOff>
      <xdr:row>22</xdr:row>
      <xdr:rowOff>219075</xdr:rowOff>
    </xdr:to>
    <xdr:sp>
      <xdr:nvSpPr>
        <xdr:cNvPr id="275" name="Line 337"/>
        <xdr:cNvSpPr>
          <a:spLocks/>
        </xdr:cNvSpPr>
      </xdr:nvSpPr>
      <xdr:spPr>
        <a:xfrm flipV="1">
          <a:off x="24298275" y="5772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22</xdr:row>
      <xdr:rowOff>114300</xdr:rowOff>
    </xdr:from>
    <xdr:to>
      <xdr:col>35</xdr:col>
      <xdr:colOff>9525</xdr:colOff>
      <xdr:row>22</xdr:row>
      <xdr:rowOff>142875</xdr:rowOff>
    </xdr:to>
    <xdr:sp>
      <xdr:nvSpPr>
        <xdr:cNvPr id="276" name="Line 338"/>
        <xdr:cNvSpPr>
          <a:spLocks/>
        </xdr:cNvSpPr>
      </xdr:nvSpPr>
      <xdr:spPr>
        <a:xfrm flipV="1">
          <a:off x="25041225" y="5743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66675</xdr:colOff>
      <xdr:row>22</xdr:row>
      <xdr:rowOff>219075</xdr:rowOff>
    </xdr:from>
    <xdr:to>
      <xdr:col>33</xdr:col>
      <xdr:colOff>9525</xdr:colOff>
      <xdr:row>24</xdr:row>
      <xdr:rowOff>0</xdr:rowOff>
    </xdr:to>
    <xdr:sp>
      <xdr:nvSpPr>
        <xdr:cNvPr id="277" name="Line 339"/>
        <xdr:cNvSpPr>
          <a:spLocks/>
        </xdr:cNvSpPr>
      </xdr:nvSpPr>
      <xdr:spPr>
        <a:xfrm flipH="1">
          <a:off x="22869525" y="5848350"/>
          <a:ext cx="14287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200025</xdr:colOff>
      <xdr:row>25</xdr:row>
      <xdr:rowOff>76200</xdr:rowOff>
    </xdr:from>
    <xdr:to>
      <xdr:col>28</xdr:col>
      <xdr:colOff>304800</xdr:colOff>
      <xdr:row>25</xdr:row>
      <xdr:rowOff>114300</xdr:rowOff>
    </xdr:to>
    <xdr:sp>
      <xdr:nvSpPr>
        <xdr:cNvPr id="278" name="Line 340"/>
        <xdr:cNvSpPr>
          <a:spLocks/>
        </xdr:cNvSpPr>
      </xdr:nvSpPr>
      <xdr:spPr>
        <a:xfrm flipV="1">
          <a:off x="20031075" y="63912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304800</xdr:colOff>
      <xdr:row>25</xdr:row>
      <xdr:rowOff>0</xdr:rowOff>
    </xdr:from>
    <xdr:to>
      <xdr:col>29</xdr:col>
      <xdr:colOff>76200</xdr:colOff>
      <xdr:row>25</xdr:row>
      <xdr:rowOff>76200</xdr:rowOff>
    </xdr:to>
    <xdr:sp>
      <xdr:nvSpPr>
        <xdr:cNvPr id="279" name="Line 341"/>
        <xdr:cNvSpPr>
          <a:spLocks/>
        </xdr:cNvSpPr>
      </xdr:nvSpPr>
      <xdr:spPr>
        <a:xfrm flipV="1">
          <a:off x="206502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24</xdr:row>
      <xdr:rowOff>0</xdr:rowOff>
    </xdr:from>
    <xdr:to>
      <xdr:col>31</xdr:col>
      <xdr:colOff>76200</xdr:colOff>
      <xdr:row>25</xdr:row>
      <xdr:rowOff>0</xdr:rowOff>
    </xdr:to>
    <xdr:sp>
      <xdr:nvSpPr>
        <xdr:cNvPr id="280" name="Line 342"/>
        <xdr:cNvSpPr>
          <a:spLocks/>
        </xdr:cNvSpPr>
      </xdr:nvSpPr>
      <xdr:spPr>
        <a:xfrm flipV="1">
          <a:off x="21393150" y="6086475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29</xdr:row>
      <xdr:rowOff>57150</xdr:rowOff>
    </xdr:from>
    <xdr:to>
      <xdr:col>69</xdr:col>
      <xdr:colOff>0</xdr:colOff>
      <xdr:row>29</xdr:row>
      <xdr:rowOff>171450</xdr:rowOff>
    </xdr:to>
    <xdr:grpSp>
      <xdr:nvGrpSpPr>
        <xdr:cNvPr id="281" name="Group 343"/>
        <xdr:cNvGrpSpPr>
          <a:grpSpLocks noChangeAspect="1"/>
        </xdr:cNvGrpSpPr>
      </xdr:nvGrpSpPr>
      <xdr:grpSpPr>
        <a:xfrm>
          <a:off x="50644425" y="7286625"/>
          <a:ext cx="695325" cy="114300"/>
          <a:chOff x="274" y="119"/>
          <a:chExt cx="64" cy="12"/>
        </a:xfrm>
        <a:solidFill>
          <a:srgbClr val="FFFFFF"/>
        </a:solidFill>
      </xdr:grpSpPr>
      <xdr:sp>
        <xdr:nvSpPr>
          <xdr:cNvPr id="282" name="Rectangle 344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345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346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47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48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49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50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123825</xdr:colOff>
      <xdr:row>26</xdr:row>
      <xdr:rowOff>114300</xdr:rowOff>
    </xdr:from>
    <xdr:to>
      <xdr:col>19</xdr:col>
      <xdr:colOff>152400</xdr:colOff>
      <xdr:row>27</xdr:row>
      <xdr:rowOff>114300</xdr:rowOff>
    </xdr:to>
    <xdr:grpSp>
      <xdr:nvGrpSpPr>
        <xdr:cNvPr id="289" name="Group 351"/>
        <xdr:cNvGrpSpPr>
          <a:grpSpLocks/>
        </xdr:cNvGrpSpPr>
      </xdr:nvGrpSpPr>
      <xdr:grpSpPr>
        <a:xfrm>
          <a:off x="14011275" y="6657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" name="Rectangle 35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5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5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9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819150</xdr:colOff>
      <xdr:row>26</xdr:row>
      <xdr:rowOff>114300</xdr:rowOff>
    </xdr:from>
    <xdr:to>
      <xdr:col>75</xdr:col>
      <xdr:colOff>266700</xdr:colOff>
      <xdr:row>28</xdr:row>
      <xdr:rowOff>114300</xdr:rowOff>
    </xdr:to>
    <xdr:sp>
      <xdr:nvSpPr>
        <xdr:cNvPr id="294" name="Line 357"/>
        <xdr:cNvSpPr>
          <a:spLocks/>
        </xdr:cNvSpPr>
      </xdr:nvSpPr>
      <xdr:spPr>
        <a:xfrm flipH="1" flipV="1">
          <a:off x="54159150" y="66579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152400</xdr:rowOff>
    </xdr:from>
    <xdr:to>
      <xdr:col>72</xdr:col>
      <xdr:colOff>190500</xdr:colOff>
      <xdr:row>26</xdr:row>
      <xdr:rowOff>0</xdr:rowOff>
    </xdr:to>
    <xdr:sp>
      <xdr:nvSpPr>
        <xdr:cNvPr id="295" name="Line 358"/>
        <xdr:cNvSpPr>
          <a:spLocks/>
        </xdr:cNvSpPr>
      </xdr:nvSpPr>
      <xdr:spPr>
        <a:xfrm flipH="1" flipV="1">
          <a:off x="52825650" y="64674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228600</xdr:colOff>
      <xdr:row>25</xdr:row>
      <xdr:rowOff>114300</xdr:rowOff>
    </xdr:from>
    <xdr:to>
      <xdr:col>71</xdr:col>
      <xdr:colOff>0</xdr:colOff>
      <xdr:row>25</xdr:row>
      <xdr:rowOff>152400</xdr:rowOff>
    </xdr:to>
    <xdr:sp>
      <xdr:nvSpPr>
        <xdr:cNvPr id="296" name="Line 359"/>
        <xdr:cNvSpPr>
          <a:spLocks/>
        </xdr:cNvSpPr>
      </xdr:nvSpPr>
      <xdr:spPr>
        <a:xfrm flipH="1" flipV="1">
          <a:off x="520827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26</xdr:row>
      <xdr:rowOff>0</xdr:rowOff>
    </xdr:from>
    <xdr:to>
      <xdr:col>72</xdr:col>
      <xdr:colOff>819150</xdr:colOff>
      <xdr:row>26</xdr:row>
      <xdr:rowOff>114300</xdr:rowOff>
    </xdr:to>
    <xdr:sp>
      <xdr:nvSpPr>
        <xdr:cNvPr id="297" name="Line 360"/>
        <xdr:cNvSpPr>
          <a:spLocks/>
        </xdr:cNvSpPr>
      </xdr:nvSpPr>
      <xdr:spPr>
        <a:xfrm flipH="1" flipV="1">
          <a:off x="53511450" y="65436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298" name="Group 361"/>
        <xdr:cNvGrpSpPr>
          <a:grpSpLocks noChangeAspect="1"/>
        </xdr:cNvGrpSpPr>
      </xdr:nvGrpSpPr>
      <xdr:grpSpPr>
        <a:xfrm>
          <a:off x="44767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9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31</xdr:row>
      <xdr:rowOff>114300</xdr:rowOff>
    </xdr:from>
    <xdr:to>
      <xdr:col>58</xdr:col>
      <xdr:colOff>647700</xdr:colOff>
      <xdr:row>33</xdr:row>
      <xdr:rowOff>28575</xdr:rowOff>
    </xdr:to>
    <xdr:grpSp>
      <xdr:nvGrpSpPr>
        <xdr:cNvPr id="301" name="Group 364"/>
        <xdr:cNvGrpSpPr>
          <a:grpSpLocks noChangeAspect="1"/>
        </xdr:cNvGrpSpPr>
      </xdr:nvGrpSpPr>
      <xdr:grpSpPr>
        <a:xfrm>
          <a:off x="43281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3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23</xdr:row>
      <xdr:rowOff>219075</xdr:rowOff>
    </xdr:from>
    <xdr:to>
      <xdr:col>57</xdr:col>
      <xdr:colOff>419100</xdr:colOff>
      <xdr:row>25</xdr:row>
      <xdr:rowOff>114300</xdr:rowOff>
    </xdr:to>
    <xdr:grpSp>
      <xdr:nvGrpSpPr>
        <xdr:cNvPr id="304" name="Group 367"/>
        <xdr:cNvGrpSpPr>
          <a:grpSpLocks noChangeAspect="1"/>
        </xdr:cNvGrpSpPr>
      </xdr:nvGrpSpPr>
      <xdr:grpSpPr>
        <a:xfrm>
          <a:off x="42529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5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31</xdr:row>
      <xdr:rowOff>114300</xdr:rowOff>
    </xdr:from>
    <xdr:to>
      <xdr:col>55</xdr:col>
      <xdr:colOff>419100</xdr:colOff>
      <xdr:row>33</xdr:row>
      <xdr:rowOff>28575</xdr:rowOff>
    </xdr:to>
    <xdr:grpSp>
      <xdr:nvGrpSpPr>
        <xdr:cNvPr id="307" name="Group 370"/>
        <xdr:cNvGrpSpPr>
          <a:grpSpLocks noChangeAspect="1"/>
        </xdr:cNvGrpSpPr>
      </xdr:nvGrpSpPr>
      <xdr:grpSpPr>
        <a:xfrm>
          <a:off x="41043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8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22</xdr:row>
      <xdr:rowOff>114300</xdr:rowOff>
    </xdr:from>
    <xdr:to>
      <xdr:col>72</xdr:col>
      <xdr:colOff>809625</xdr:colOff>
      <xdr:row>22</xdr:row>
      <xdr:rowOff>114300</xdr:rowOff>
    </xdr:to>
    <xdr:sp>
      <xdr:nvSpPr>
        <xdr:cNvPr id="310" name="Line 373"/>
        <xdr:cNvSpPr>
          <a:spLocks/>
        </xdr:cNvSpPr>
      </xdr:nvSpPr>
      <xdr:spPr>
        <a:xfrm flipV="1">
          <a:off x="47148750" y="5743575"/>
          <a:ext cx="700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22</xdr:row>
      <xdr:rowOff>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520827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63</xdr:col>
      <xdr:colOff>247650</xdr:colOff>
      <xdr:row>20</xdr:row>
      <xdr:rowOff>114300</xdr:rowOff>
    </xdr:from>
    <xdr:to>
      <xdr:col>66</xdr:col>
      <xdr:colOff>476250</xdr:colOff>
      <xdr:row>22</xdr:row>
      <xdr:rowOff>114300</xdr:rowOff>
    </xdr:to>
    <xdr:sp>
      <xdr:nvSpPr>
        <xdr:cNvPr id="312" name="Line 375"/>
        <xdr:cNvSpPr>
          <a:spLocks/>
        </xdr:cNvSpPr>
      </xdr:nvSpPr>
      <xdr:spPr>
        <a:xfrm flipV="1">
          <a:off x="47129700" y="5286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19</xdr:row>
      <xdr:rowOff>142875</xdr:rowOff>
    </xdr:from>
    <xdr:to>
      <xdr:col>68</xdr:col>
      <xdr:colOff>476250</xdr:colOff>
      <xdr:row>19</xdr:row>
      <xdr:rowOff>219075</xdr:rowOff>
    </xdr:to>
    <xdr:sp>
      <xdr:nvSpPr>
        <xdr:cNvPr id="313" name="Line 376"/>
        <xdr:cNvSpPr>
          <a:spLocks/>
        </xdr:cNvSpPr>
      </xdr:nvSpPr>
      <xdr:spPr>
        <a:xfrm flipV="1">
          <a:off x="50101500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69</xdr:col>
      <xdr:colOff>247650</xdr:colOff>
      <xdr:row>19</xdr:row>
      <xdr:rowOff>142875</xdr:rowOff>
    </xdr:to>
    <xdr:sp>
      <xdr:nvSpPr>
        <xdr:cNvPr id="314" name="Line 377"/>
        <xdr:cNvSpPr>
          <a:spLocks/>
        </xdr:cNvSpPr>
      </xdr:nvSpPr>
      <xdr:spPr>
        <a:xfrm flipV="1">
          <a:off x="50844450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19</xdr:row>
      <xdr:rowOff>219075</xdr:rowOff>
    </xdr:from>
    <xdr:to>
      <xdr:col>67</xdr:col>
      <xdr:colOff>247650</xdr:colOff>
      <xdr:row>20</xdr:row>
      <xdr:rowOff>114300</xdr:rowOff>
    </xdr:to>
    <xdr:sp>
      <xdr:nvSpPr>
        <xdr:cNvPr id="315" name="Line 378"/>
        <xdr:cNvSpPr>
          <a:spLocks/>
        </xdr:cNvSpPr>
      </xdr:nvSpPr>
      <xdr:spPr>
        <a:xfrm flipH="1">
          <a:off x="49377600" y="51625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161925</xdr:colOff>
      <xdr:row>24</xdr:row>
      <xdr:rowOff>47625</xdr:rowOff>
    </xdr:from>
    <xdr:to>
      <xdr:col>20</xdr:col>
      <xdr:colOff>0</xdr:colOff>
      <xdr:row>24</xdr:row>
      <xdr:rowOff>171450</xdr:rowOff>
    </xdr:to>
    <xdr:sp>
      <xdr:nvSpPr>
        <xdr:cNvPr id="316" name="kreslení 16"/>
        <xdr:cNvSpPr>
          <a:spLocks/>
        </xdr:cNvSpPr>
      </xdr:nvSpPr>
      <xdr:spPr>
        <a:xfrm>
          <a:off x="14049375" y="6134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962025</xdr:colOff>
      <xdr:row>21</xdr:row>
      <xdr:rowOff>47625</xdr:rowOff>
    </xdr:from>
    <xdr:to>
      <xdr:col>51</xdr:col>
      <xdr:colOff>342900</xdr:colOff>
      <xdr:row>21</xdr:row>
      <xdr:rowOff>171450</xdr:rowOff>
    </xdr:to>
    <xdr:sp>
      <xdr:nvSpPr>
        <xdr:cNvPr id="317" name="kreslení 12"/>
        <xdr:cNvSpPr>
          <a:spLocks/>
        </xdr:cNvSpPr>
      </xdr:nvSpPr>
      <xdr:spPr>
        <a:xfrm>
          <a:off x="3795712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32</xdr:row>
      <xdr:rowOff>57150</xdr:rowOff>
    </xdr:from>
    <xdr:to>
      <xdr:col>64</xdr:col>
      <xdr:colOff>695325</xdr:colOff>
      <xdr:row>32</xdr:row>
      <xdr:rowOff>180975</xdr:rowOff>
    </xdr:to>
    <xdr:sp>
      <xdr:nvSpPr>
        <xdr:cNvPr id="318" name="kreslení 427"/>
        <xdr:cNvSpPr>
          <a:spLocks/>
        </xdr:cNvSpPr>
      </xdr:nvSpPr>
      <xdr:spPr>
        <a:xfrm>
          <a:off x="47739300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323850</xdr:colOff>
      <xdr:row>18</xdr:row>
      <xdr:rowOff>38100</xdr:rowOff>
    </xdr:from>
    <xdr:to>
      <xdr:col>68</xdr:col>
      <xdr:colOff>676275</xdr:colOff>
      <xdr:row>18</xdr:row>
      <xdr:rowOff>161925</xdr:rowOff>
    </xdr:to>
    <xdr:sp>
      <xdr:nvSpPr>
        <xdr:cNvPr id="319" name="kreslení 16"/>
        <xdr:cNvSpPr>
          <a:spLocks/>
        </xdr:cNvSpPr>
      </xdr:nvSpPr>
      <xdr:spPr>
        <a:xfrm>
          <a:off x="50692050" y="4752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314325</xdr:colOff>
      <xdr:row>21</xdr:row>
      <xdr:rowOff>47625</xdr:rowOff>
    </xdr:from>
    <xdr:to>
      <xdr:col>68</xdr:col>
      <xdr:colOff>666750</xdr:colOff>
      <xdr:row>21</xdr:row>
      <xdr:rowOff>171450</xdr:rowOff>
    </xdr:to>
    <xdr:sp>
      <xdr:nvSpPr>
        <xdr:cNvPr id="320" name="kreslení 16"/>
        <xdr:cNvSpPr>
          <a:spLocks/>
        </xdr:cNvSpPr>
      </xdr:nvSpPr>
      <xdr:spPr>
        <a:xfrm>
          <a:off x="50682525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76200</xdr:rowOff>
    </xdr:from>
    <xdr:to>
      <xdr:col>60</xdr:col>
      <xdr:colOff>190500</xdr:colOff>
      <xdr:row>30</xdr:row>
      <xdr:rowOff>152400</xdr:rowOff>
    </xdr:to>
    <xdr:grpSp>
      <xdr:nvGrpSpPr>
        <xdr:cNvPr id="321" name="Group 385"/>
        <xdr:cNvGrpSpPr>
          <a:grpSpLocks/>
        </xdr:cNvGrpSpPr>
      </xdr:nvGrpSpPr>
      <xdr:grpSpPr>
        <a:xfrm>
          <a:off x="39719250" y="7305675"/>
          <a:ext cx="4895850" cy="304800"/>
          <a:chOff x="89" y="287"/>
          <a:chExt cx="863" cy="32"/>
        </a:xfrm>
        <a:solidFill>
          <a:srgbClr val="FFFFFF"/>
        </a:solidFill>
      </xdr:grpSpPr>
      <xdr:sp>
        <xdr:nvSpPr>
          <xdr:cNvPr id="322" name="Rectangle 38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8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8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8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9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9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9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9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9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26</xdr:row>
      <xdr:rowOff>76200</xdr:rowOff>
    </xdr:from>
    <xdr:to>
      <xdr:col>62</xdr:col>
      <xdr:colOff>285750</xdr:colOff>
      <xdr:row>27</xdr:row>
      <xdr:rowOff>152400</xdr:rowOff>
    </xdr:to>
    <xdr:grpSp>
      <xdr:nvGrpSpPr>
        <xdr:cNvPr id="331" name="Group 395"/>
        <xdr:cNvGrpSpPr>
          <a:grpSpLocks/>
        </xdr:cNvGrpSpPr>
      </xdr:nvGrpSpPr>
      <xdr:grpSpPr>
        <a:xfrm>
          <a:off x="39719250" y="6619875"/>
          <a:ext cx="6477000" cy="304800"/>
          <a:chOff x="89" y="287"/>
          <a:chExt cx="863" cy="32"/>
        </a:xfrm>
        <a:solidFill>
          <a:srgbClr val="FFFFFF"/>
        </a:solidFill>
      </xdr:grpSpPr>
      <xdr:sp>
        <xdr:nvSpPr>
          <xdr:cNvPr id="332" name="Rectangle 39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9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4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9525</xdr:colOff>
      <xdr:row>26</xdr:row>
      <xdr:rowOff>114300</xdr:rowOff>
    </xdr:from>
    <xdr:to>
      <xdr:col>69</xdr:col>
      <xdr:colOff>57150</xdr:colOff>
      <xdr:row>27</xdr:row>
      <xdr:rowOff>114300</xdr:rowOff>
    </xdr:to>
    <xdr:grpSp>
      <xdr:nvGrpSpPr>
        <xdr:cNvPr id="341" name="Group 405"/>
        <xdr:cNvGrpSpPr>
          <a:grpSpLocks/>
        </xdr:cNvGrpSpPr>
      </xdr:nvGrpSpPr>
      <xdr:grpSpPr>
        <a:xfrm>
          <a:off x="51349275" y="66579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42" name="Rectangle 40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0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0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466725</xdr:colOff>
      <xdr:row>29</xdr:row>
      <xdr:rowOff>28575</xdr:rowOff>
    </xdr:from>
    <xdr:to>
      <xdr:col>60</xdr:col>
      <xdr:colOff>514350</xdr:colOff>
      <xdr:row>30</xdr:row>
      <xdr:rowOff>28575</xdr:rowOff>
    </xdr:to>
    <xdr:grpSp>
      <xdr:nvGrpSpPr>
        <xdr:cNvPr id="345" name="Group 409"/>
        <xdr:cNvGrpSpPr>
          <a:grpSpLocks/>
        </xdr:cNvGrpSpPr>
      </xdr:nvGrpSpPr>
      <xdr:grpSpPr>
        <a:xfrm>
          <a:off x="44891325" y="72580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46" name="Rectangle 41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1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1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276225</xdr:colOff>
      <xdr:row>26</xdr:row>
      <xdr:rowOff>123825</xdr:rowOff>
    </xdr:from>
    <xdr:to>
      <xdr:col>35</xdr:col>
      <xdr:colOff>323850</xdr:colOff>
      <xdr:row>27</xdr:row>
      <xdr:rowOff>123825</xdr:rowOff>
    </xdr:to>
    <xdr:grpSp>
      <xdr:nvGrpSpPr>
        <xdr:cNvPr id="349" name="Group 413"/>
        <xdr:cNvGrpSpPr>
          <a:grpSpLocks/>
        </xdr:cNvGrpSpPr>
      </xdr:nvGrpSpPr>
      <xdr:grpSpPr>
        <a:xfrm>
          <a:off x="26050875" y="66675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50" name="Rectangle 41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1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41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32</xdr:row>
      <xdr:rowOff>104775</xdr:rowOff>
    </xdr:from>
    <xdr:to>
      <xdr:col>29</xdr:col>
      <xdr:colOff>142875</xdr:colOff>
      <xdr:row>33</xdr:row>
      <xdr:rowOff>104775</xdr:rowOff>
    </xdr:to>
    <xdr:grpSp>
      <xdr:nvGrpSpPr>
        <xdr:cNvPr id="353" name="Group 417"/>
        <xdr:cNvGrpSpPr>
          <a:grpSpLocks/>
        </xdr:cNvGrpSpPr>
      </xdr:nvGrpSpPr>
      <xdr:grpSpPr>
        <a:xfrm>
          <a:off x="21412200" y="80200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54" name="Rectangle 41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1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42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57" name="Line 421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58" name="Line 422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59" name="Line 423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0" name="Line 424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1" name="Line 425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2" name="Line 426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3" name="Line 427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4" name="Line 428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5" name="Line 429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6" name="Line 430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7" name="Line 431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8" name="Line 432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69" name="Line 433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70" name="Line 434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71" name="Line 435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10</xdr:row>
      <xdr:rowOff>19050</xdr:rowOff>
    </xdr:from>
    <xdr:to>
      <xdr:col>61</xdr:col>
      <xdr:colOff>504825</xdr:colOff>
      <xdr:row>10</xdr:row>
      <xdr:rowOff>19050</xdr:rowOff>
    </xdr:to>
    <xdr:sp>
      <xdr:nvSpPr>
        <xdr:cNvPr id="372" name="Line 436"/>
        <xdr:cNvSpPr>
          <a:spLocks/>
        </xdr:cNvSpPr>
      </xdr:nvSpPr>
      <xdr:spPr>
        <a:xfrm flipH="1">
          <a:off x="4538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73" name="Line 437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74" name="Line 438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75" name="Line 43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76" name="Line 440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77" name="Line 44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78" name="Line 442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79" name="Line 443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80" name="Line 444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81" name="Line 44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82" name="Line 446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83" name="Line 44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84" name="Line 448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385" name="Line 449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386" name="Line 450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87" name="Line 45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88" name="Line 452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89" name="Line 45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90" name="Line 454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391" name="Line 455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392" name="Line 456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93" name="Line 45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94" name="Line 458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95" name="Line 45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396" name="Line 460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97" name="Line 46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98" name="Line 46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399" name="Line 46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00" name="Line 46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01" name="Line 46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02" name="Line 46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03" name="Line 46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04" name="Line 46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05" name="Line 469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06" name="Line 470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07" name="Line 471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08" name="Line 472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09" name="Line 473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10" name="Line 474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11" name="Line 475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12" name="Line 476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13" name="Line 47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14" name="Line 478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15" name="Line 47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16" name="Line 480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17" name="Line 481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18" name="Line 482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19" name="Line 48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20" name="Line 484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21" name="Line 48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22" name="Line 486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23" name="Line 487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24" name="Line 488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25" name="Line 48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26" name="Line 490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27" name="Line 49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28" name="Line 492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29" name="Line 493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30" name="Line 494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31" name="Line 49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32" name="Line 496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33" name="Line 49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13</xdr:row>
      <xdr:rowOff>9525</xdr:rowOff>
    </xdr:from>
    <xdr:to>
      <xdr:col>57</xdr:col>
      <xdr:colOff>9525</xdr:colOff>
      <xdr:row>13</xdr:row>
      <xdr:rowOff>9525</xdr:rowOff>
    </xdr:to>
    <xdr:sp>
      <xdr:nvSpPr>
        <xdr:cNvPr id="434" name="Line 498"/>
        <xdr:cNvSpPr>
          <a:spLocks/>
        </xdr:cNvSpPr>
      </xdr:nvSpPr>
      <xdr:spPr>
        <a:xfrm flipH="1">
          <a:off x="41452800" y="358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35" name="Line 49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36" name="Line 50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37" name="Line 50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38" name="Line 50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39" name="Line 50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40" name="Line 50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41" name="Line 50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442" name="Line 50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43" name="Line 507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44" name="Line 508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45" name="Line 509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46" name="Line 510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47" name="Line 511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13</xdr:row>
      <xdr:rowOff>19050</xdr:rowOff>
    </xdr:from>
    <xdr:to>
      <xdr:col>57</xdr:col>
      <xdr:colOff>504825</xdr:colOff>
      <xdr:row>13</xdr:row>
      <xdr:rowOff>19050</xdr:rowOff>
    </xdr:to>
    <xdr:sp>
      <xdr:nvSpPr>
        <xdr:cNvPr id="448" name="Line 512"/>
        <xdr:cNvSpPr>
          <a:spLocks/>
        </xdr:cNvSpPr>
      </xdr:nvSpPr>
      <xdr:spPr>
        <a:xfrm flipH="1">
          <a:off x="424148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590550</xdr:colOff>
      <xdr:row>16</xdr:row>
      <xdr:rowOff>9525</xdr:rowOff>
    </xdr:from>
    <xdr:to>
      <xdr:col>60</xdr:col>
      <xdr:colOff>590550</xdr:colOff>
      <xdr:row>22</xdr:row>
      <xdr:rowOff>19050</xdr:rowOff>
    </xdr:to>
    <xdr:sp>
      <xdr:nvSpPr>
        <xdr:cNvPr id="449" name="Line 513"/>
        <xdr:cNvSpPr>
          <a:spLocks/>
        </xdr:cNvSpPr>
      </xdr:nvSpPr>
      <xdr:spPr>
        <a:xfrm>
          <a:off x="45015150" y="4267200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29</xdr:row>
      <xdr:rowOff>9525</xdr:rowOff>
    </xdr:from>
    <xdr:to>
      <xdr:col>29</xdr:col>
      <xdr:colOff>485775</xdr:colOff>
      <xdr:row>30</xdr:row>
      <xdr:rowOff>0</xdr:rowOff>
    </xdr:to>
    <xdr:grpSp>
      <xdr:nvGrpSpPr>
        <xdr:cNvPr id="450" name="Group 514"/>
        <xdr:cNvGrpSpPr>
          <a:grpSpLocks/>
        </xdr:cNvGrpSpPr>
      </xdr:nvGrpSpPr>
      <xdr:grpSpPr>
        <a:xfrm>
          <a:off x="2136457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1" name="Oval 5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5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5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5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55" name="Line 519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56" name="Line 520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57" name="Line 521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58" name="Line 522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59" name="Line 523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60" name="Line 524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461" name="Line 525"/>
        <xdr:cNvSpPr>
          <a:spLocks/>
        </xdr:cNvSpPr>
      </xdr:nvSpPr>
      <xdr:spPr>
        <a:xfrm flipH="1">
          <a:off x="2130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462" name="Line 526"/>
        <xdr:cNvSpPr>
          <a:spLocks/>
        </xdr:cNvSpPr>
      </xdr:nvSpPr>
      <xdr:spPr>
        <a:xfrm flipH="1">
          <a:off x="2130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463" name="Line 527"/>
        <xdr:cNvSpPr>
          <a:spLocks/>
        </xdr:cNvSpPr>
      </xdr:nvSpPr>
      <xdr:spPr>
        <a:xfrm flipH="1">
          <a:off x="2130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464" name="Line 528"/>
        <xdr:cNvSpPr>
          <a:spLocks/>
        </xdr:cNvSpPr>
      </xdr:nvSpPr>
      <xdr:spPr>
        <a:xfrm flipH="1">
          <a:off x="2130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465" name="Line 529"/>
        <xdr:cNvSpPr>
          <a:spLocks/>
        </xdr:cNvSpPr>
      </xdr:nvSpPr>
      <xdr:spPr>
        <a:xfrm flipH="1">
          <a:off x="2130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466" name="Line 530"/>
        <xdr:cNvSpPr>
          <a:spLocks/>
        </xdr:cNvSpPr>
      </xdr:nvSpPr>
      <xdr:spPr>
        <a:xfrm flipH="1">
          <a:off x="2130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</xdr:colOff>
      <xdr:row>29</xdr:row>
      <xdr:rowOff>9525</xdr:rowOff>
    </xdr:from>
    <xdr:to>
      <xdr:col>67</xdr:col>
      <xdr:colOff>485775</xdr:colOff>
      <xdr:row>30</xdr:row>
      <xdr:rowOff>0</xdr:rowOff>
    </xdr:to>
    <xdr:grpSp>
      <xdr:nvGrpSpPr>
        <xdr:cNvPr id="467" name="Group 531"/>
        <xdr:cNvGrpSpPr>
          <a:grpSpLocks/>
        </xdr:cNvGrpSpPr>
      </xdr:nvGrpSpPr>
      <xdr:grpSpPr>
        <a:xfrm>
          <a:off x="4990147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68" name="Oval 5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5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25</xdr:row>
      <xdr:rowOff>9525</xdr:rowOff>
    </xdr:from>
    <xdr:to>
      <xdr:col>75</xdr:col>
      <xdr:colOff>485775</xdr:colOff>
      <xdr:row>26</xdr:row>
      <xdr:rowOff>0</xdr:rowOff>
    </xdr:to>
    <xdr:grpSp>
      <xdr:nvGrpSpPr>
        <xdr:cNvPr id="472" name="Group 536"/>
        <xdr:cNvGrpSpPr>
          <a:grpSpLocks/>
        </xdr:cNvGrpSpPr>
      </xdr:nvGrpSpPr>
      <xdr:grpSpPr>
        <a:xfrm>
          <a:off x="558450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3" name="Oval 5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5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77" name="Line 541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78" name="Line 542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79" name="Line 543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80" name="Line 544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81" name="Line 545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82" name="Line 546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83" name="Line 547"/>
        <xdr:cNvSpPr>
          <a:spLocks/>
        </xdr:cNvSpPr>
      </xdr:nvSpPr>
      <xdr:spPr>
        <a:xfrm flipH="1">
          <a:off x="49844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84" name="Line 548"/>
        <xdr:cNvSpPr>
          <a:spLocks/>
        </xdr:cNvSpPr>
      </xdr:nvSpPr>
      <xdr:spPr>
        <a:xfrm flipH="1">
          <a:off x="49844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85" name="Line 549"/>
        <xdr:cNvSpPr>
          <a:spLocks/>
        </xdr:cNvSpPr>
      </xdr:nvSpPr>
      <xdr:spPr>
        <a:xfrm flipH="1">
          <a:off x="49844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86" name="Line 550"/>
        <xdr:cNvSpPr>
          <a:spLocks/>
        </xdr:cNvSpPr>
      </xdr:nvSpPr>
      <xdr:spPr>
        <a:xfrm flipH="1">
          <a:off x="49844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87" name="Line 551"/>
        <xdr:cNvSpPr>
          <a:spLocks/>
        </xdr:cNvSpPr>
      </xdr:nvSpPr>
      <xdr:spPr>
        <a:xfrm flipH="1">
          <a:off x="49844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88" name="Line 552"/>
        <xdr:cNvSpPr>
          <a:spLocks/>
        </xdr:cNvSpPr>
      </xdr:nvSpPr>
      <xdr:spPr>
        <a:xfrm flipH="1">
          <a:off x="49844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466725</xdr:colOff>
      <xdr:row>33</xdr:row>
      <xdr:rowOff>66675</xdr:rowOff>
    </xdr:from>
    <xdr:to>
      <xdr:col>58</xdr:col>
      <xdr:colOff>514350</xdr:colOff>
      <xdr:row>34</xdr:row>
      <xdr:rowOff>66675</xdr:rowOff>
    </xdr:to>
    <xdr:grpSp>
      <xdr:nvGrpSpPr>
        <xdr:cNvPr id="489" name="Group 553"/>
        <xdr:cNvGrpSpPr>
          <a:grpSpLocks/>
        </xdr:cNvGrpSpPr>
      </xdr:nvGrpSpPr>
      <xdr:grpSpPr>
        <a:xfrm>
          <a:off x="43405425" y="82105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490" name="Rectangle 55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55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55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23</xdr:row>
      <xdr:rowOff>114300</xdr:rowOff>
    </xdr:from>
    <xdr:to>
      <xdr:col>60</xdr:col>
      <xdr:colOff>0</xdr:colOff>
      <xdr:row>24</xdr:row>
      <xdr:rowOff>114300</xdr:rowOff>
    </xdr:to>
    <xdr:sp>
      <xdr:nvSpPr>
        <xdr:cNvPr id="493" name="text 7125"/>
        <xdr:cNvSpPr txBox="1">
          <a:spLocks noChangeArrowheads="1"/>
        </xdr:cNvSpPr>
      </xdr:nvSpPr>
      <xdr:spPr>
        <a:xfrm>
          <a:off x="439102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</a:t>
          </a:r>
        </a:p>
      </xdr:txBody>
    </xdr:sp>
    <xdr:clientData/>
  </xdr:twoCellAnchor>
  <xdr:twoCellAnchor>
    <xdr:from>
      <xdr:col>59</xdr:col>
      <xdr:colOff>0</xdr:colOff>
      <xdr:row>26</xdr:row>
      <xdr:rowOff>114300</xdr:rowOff>
    </xdr:from>
    <xdr:to>
      <xdr:col>60</xdr:col>
      <xdr:colOff>0</xdr:colOff>
      <xdr:row>27</xdr:row>
      <xdr:rowOff>114300</xdr:rowOff>
    </xdr:to>
    <xdr:sp>
      <xdr:nvSpPr>
        <xdr:cNvPr id="494" name="text 7125"/>
        <xdr:cNvSpPr txBox="1">
          <a:spLocks noChangeArrowheads="1"/>
        </xdr:cNvSpPr>
      </xdr:nvSpPr>
      <xdr:spPr>
        <a:xfrm>
          <a:off x="43910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74</a:t>
          </a:r>
        </a:p>
      </xdr:txBody>
    </xdr:sp>
    <xdr:clientData/>
  </xdr:twoCellAnchor>
  <xdr:twoCellAnchor>
    <xdr:from>
      <xdr:col>59</xdr:col>
      <xdr:colOff>0</xdr:colOff>
      <xdr:row>29</xdr:row>
      <xdr:rowOff>114300</xdr:rowOff>
    </xdr:from>
    <xdr:to>
      <xdr:col>60</xdr:col>
      <xdr:colOff>0</xdr:colOff>
      <xdr:row>30</xdr:row>
      <xdr:rowOff>114300</xdr:rowOff>
    </xdr:to>
    <xdr:sp>
      <xdr:nvSpPr>
        <xdr:cNvPr id="495" name="text 7125"/>
        <xdr:cNvSpPr txBox="1">
          <a:spLocks noChangeArrowheads="1"/>
        </xdr:cNvSpPr>
      </xdr:nvSpPr>
      <xdr:spPr>
        <a:xfrm>
          <a:off x="439102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57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31</v>
      </c>
      <c r="C4" s="315" t="s">
        <v>66</v>
      </c>
      <c r="D4" s="94"/>
      <c r="E4" s="93"/>
      <c r="F4" s="93"/>
      <c r="G4" s="93"/>
      <c r="H4" s="93"/>
      <c r="I4" s="94"/>
      <c r="J4" s="82" t="s">
        <v>72</v>
      </c>
      <c r="K4" s="94"/>
      <c r="L4" s="95"/>
      <c r="M4" s="94"/>
      <c r="N4" s="94"/>
      <c r="O4" s="94"/>
      <c r="P4" s="94"/>
      <c r="Q4" s="96" t="s">
        <v>32</v>
      </c>
      <c r="R4" s="97">
        <v>763151</v>
      </c>
      <c r="S4" s="94"/>
      <c r="T4" s="94"/>
      <c r="U4" s="98"/>
      <c r="V4" s="98"/>
    </row>
    <row r="5" spans="2:22" s="100" customFormat="1" ht="18" customHeight="1" thickBot="1">
      <c r="B5" s="256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7</v>
      </c>
      <c r="D8" s="115"/>
      <c r="E8" s="115"/>
      <c r="F8" s="115"/>
      <c r="G8" s="115"/>
      <c r="H8" s="214"/>
      <c r="I8" s="293"/>
      <c r="J8" s="45" t="s">
        <v>67</v>
      </c>
      <c r="K8" s="293"/>
      <c r="L8" s="214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6</v>
      </c>
      <c r="D9" s="115"/>
      <c r="E9" s="115"/>
      <c r="F9" s="115"/>
      <c r="G9" s="115"/>
      <c r="H9" s="257"/>
      <c r="I9" s="314"/>
      <c r="J9" s="54" t="s">
        <v>54</v>
      </c>
      <c r="K9" s="314"/>
      <c r="L9" s="257"/>
      <c r="M9" s="115"/>
      <c r="N9" s="115"/>
      <c r="O9" s="115"/>
      <c r="P9" s="421" t="s">
        <v>57</v>
      </c>
      <c r="Q9" s="421"/>
      <c r="R9" s="117"/>
      <c r="S9" s="112"/>
      <c r="T9" s="91"/>
      <c r="U9" s="89"/>
    </row>
    <row r="10" spans="1:21" ht="24.75" customHeight="1">
      <c r="A10" s="108"/>
      <c r="B10" s="113"/>
      <c r="C10" s="44" t="s">
        <v>8</v>
      </c>
      <c r="D10" s="115"/>
      <c r="E10" s="115"/>
      <c r="F10" s="115"/>
      <c r="G10" s="115"/>
      <c r="H10" s="115"/>
      <c r="I10" s="294"/>
      <c r="J10" s="54" t="s">
        <v>68</v>
      </c>
      <c r="K10" s="294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1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21" t="s">
        <v>14</v>
      </c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1" customHeight="1">
      <c r="A13" s="108"/>
      <c r="B13" s="113"/>
      <c r="C13" s="57" t="s">
        <v>13</v>
      </c>
      <c r="D13" s="115"/>
      <c r="E13" s="115"/>
      <c r="F13" s="215"/>
      <c r="G13" s="215"/>
      <c r="H13" s="215"/>
      <c r="I13" s="115"/>
      <c r="J13" s="266">
        <v>7.456</v>
      </c>
      <c r="N13" s="215"/>
      <c r="P13" s="122"/>
      <c r="Q13" s="115"/>
      <c r="R13" s="116"/>
      <c r="S13" s="112"/>
      <c r="T13" s="91"/>
      <c r="U13" s="89"/>
    </row>
    <row r="14" spans="1:21" ht="21" customHeight="1">
      <c r="A14" s="108"/>
      <c r="B14" s="113"/>
      <c r="C14" s="55" t="s">
        <v>15</v>
      </c>
      <c r="D14" s="115"/>
      <c r="E14" s="115"/>
      <c r="F14" s="217"/>
      <c r="G14" s="217"/>
      <c r="H14" s="217"/>
      <c r="I14" s="257"/>
      <c r="J14" s="72" t="s">
        <v>17</v>
      </c>
      <c r="L14" s="316"/>
      <c r="M14" s="316"/>
      <c r="N14" s="217"/>
      <c r="P14" s="122"/>
      <c r="Q14" s="115"/>
      <c r="R14" s="116"/>
      <c r="S14" s="112"/>
      <c r="T14" s="91"/>
      <c r="U14" s="89"/>
    </row>
    <row r="15" spans="1:21" ht="21" customHeight="1">
      <c r="A15" s="108"/>
      <c r="B15" s="113"/>
      <c r="C15" s="55" t="s">
        <v>16</v>
      </c>
      <c r="D15" s="115"/>
      <c r="E15" s="115"/>
      <c r="F15" s="115"/>
      <c r="G15" s="317"/>
      <c r="H15" s="115"/>
      <c r="I15" s="115"/>
      <c r="J15" s="352" t="s">
        <v>76</v>
      </c>
      <c r="L15" s="318"/>
      <c r="N15" s="115"/>
      <c r="O15" s="317"/>
      <c r="P15" s="115"/>
      <c r="Q15" s="115"/>
      <c r="R15" s="116"/>
      <c r="S15" s="112"/>
      <c r="T15" s="91"/>
      <c r="U15" s="89"/>
    </row>
    <row r="16" spans="1:21" ht="21" customHeight="1">
      <c r="A16" s="108"/>
      <c r="B16" s="113"/>
      <c r="C16" s="55"/>
      <c r="D16" s="115"/>
      <c r="E16" s="115"/>
      <c r="F16" s="115"/>
      <c r="G16" s="317"/>
      <c r="H16" s="115"/>
      <c r="I16" s="115"/>
      <c r="J16" s="213" t="s">
        <v>63</v>
      </c>
      <c r="L16" s="318"/>
      <c r="N16" s="115"/>
      <c r="O16" s="317"/>
      <c r="P16" s="115"/>
      <c r="Q16" s="115"/>
      <c r="R16" s="116"/>
      <c r="S16" s="112"/>
      <c r="T16" s="91"/>
      <c r="U16" s="89"/>
    </row>
    <row r="17" spans="1:21" ht="21" customHeight="1">
      <c r="A17" s="108"/>
      <c r="B17" s="118"/>
      <c r="C17" s="119"/>
      <c r="D17" s="119"/>
      <c r="E17" s="119"/>
      <c r="F17" s="119"/>
      <c r="G17" s="119"/>
      <c r="H17" s="119"/>
      <c r="I17" s="119"/>
      <c r="J17" s="351" t="s">
        <v>49</v>
      </c>
      <c r="K17" s="195"/>
      <c r="L17" s="119"/>
      <c r="M17" s="119"/>
      <c r="N17" s="119"/>
      <c r="O17" s="119"/>
      <c r="P17" s="119"/>
      <c r="Q17" s="119"/>
      <c r="R17" s="120"/>
      <c r="S17" s="112"/>
      <c r="T17" s="91"/>
      <c r="U17" s="89"/>
    </row>
    <row r="18" spans="1:21" ht="21" customHeight="1">
      <c r="A18" s="108"/>
      <c r="B18" s="113"/>
      <c r="C18" s="115"/>
      <c r="D18" s="115"/>
      <c r="E18" s="115"/>
      <c r="F18" s="350"/>
      <c r="H18" s="350"/>
      <c r="I18" s="115"/>
      <c r="J18" s="319"/>
      <c r="K18" s="115"/>
      <c r="L18" s="319"/>
      <c r="M18" s="350"/>
      <c r="N18" s="115"/>
      <c r="O18" s="115"/>
      <c r="P18" s="115"/>
      <c r="Q18" s="115"/>
      <c r="R18" s="116"/>
      <c r="S18" s="112"/>
      <c r="T18" s="91"/>
      <c r="U18" s="89"/>
    </row>
    <row r="19" spans="1:21" ht="21" customHeight="1">
      <c r="A19" s="108"/>
      <c r="B19" s="113"/>
      <c r="C19" s="55" t="s">
        <v>33</v>
      </c>
      <c r="D19" s="115"/>
      <c r="E19" s="115"/>
      <c r="F19" s="123"/>
      <c r="G19" s="115"/>
      <c r="H19" s="115"/>
      <c r="J19" s="123" t="s">
        <v>74</v>
      </c>
      <c r="L19" s="115"/>
      <c r="M19" s="122"/>
      <c r="N19" s="122"/>
      <c r="O19" s="115"/>
      <c r="P19" s="421" t="s">
        <v>75</v>
      </c>
      <c r="Q19" s="421"/>
      <c r="R19" s="116"/>
      <c r="S19" s="112"/>
      <c r="T19" s="91"/>
      <c r="U19" s="89"/>
    </row>
    <row r="20" spans="1:21" ht="21" customHeight="1">
      <c r="A20" s="108"/>
      <c r="B20" s="113"/>
      <c r="C20" s="55" t="s">
        <v>34</v>
      </c>
      <c r="D20" s="115"/>
      <c r="E20" s="115"/>
      <c r="F20" s="124"/>
      <c r="G20" s="115"/>
      <c r="H20" s="115"/>
      <c r="J20" s="124"/>
      <c r="L20" s="115"/>
      <c r="M20" s="122"/>
      <c r="N20" s="122"/>
      <c r="O20" s="115"/>
      <c r="P20" s="421" t="s">
        <v>73</v>
      </c>
      <c r="Q20" s="421"/>
      <c r="R20" s="116"/>
      <c r="S20" s="112"/>
      <c r="T20" s="91"/>
      <c r="U20" s="89"/>
    </row>
    <row r="21" spans="1:21" ht="21" customHeight="1">
      <c r="A21" s="108"/>
      <c r="B21" s="125"/>
      <c r="C21" s="126"/>
      <c r="D21" s="126"/>
      <c r="E21" s="126"/>
      <c r="F21" s="126"/>
      <c r="G21" s="126"/>
      <c r="H21" s="126"/>
      <c r="I21" s="126"/>
      <c r="J21" s="320"/>
      <c r="K21" s="126"/>
      <c r="L21" s="126"/>
      <c r="M21" s="321"/>
      <c r="N21" s="126"/>
      <c r="O21" s="126"/>
      <c r="P21" s="126"/>
      <c r="Q21" s="126"/>
      <c r="R21" s="127"/>
      <c r="S21" s="112"/>
      <c r="T21" s="91"/>
      <c r="U21" s="89"/>
    </row>
    <row r="22" spans="1:21" ht="21" customHeight="1">
      <c r="A22" s="108"/>
      <c r="B22" s="128"/>
      <c r="C22" s="129"/>
      <c r="D22" s="129"/>
      <c r="E22" s="130"/>
      <c r="F22" s="130"/>
      <c r="G22" s="130"/>
      <c r="H22" s="130"/>
      <c r="I22" s="129"/>
      <c r="J22" s="322"/>
      <c r="K22" s="129"/>
      <c r="L22" s="129"/>
      <c r="M22" s="129"/>
      <c r="N22" s="129"/>
      <c r="O22" s="129"/>
      <c r="P22" s="129"/>
      <c r="Q22" s="129"/>
      <c r="R22" s="129"/>
      <c r="S22" s="112"/>
      <c r="T22" s="91"/>
      <c r="U22" s="89"/>
    </row>
    <row r="23" spans="1:19" ht="30" customHeight="1">
      <c r="A23" s="131"/>
      <c r="B23" s="132"/>
      <c r="C23" s="133"/>
      <c r="D23" s="422" t="s">
        <v>35</v>
      </c>
      <c r="E23" s="423"/>
      <c r="F23" s="423"/>
      <c r="G23" s="423"/>
      <c r="H23" s="133"/>
      <c r="I23" s="134"/>
      <c r="J23" s="135"/>
      <c r="K23" s="132"/>
      <c r="L23" s="133"/>
      <c r="M23" s="258" t="s">
        <v>36</v>
      </c>
      <c r="N23" s="258"/>
      <c r="O23" s="258"/>
      <c r="P23" s="258"/>
      <c r="Q23" s="133"/>
      <c r="R23" s="134"/>
      <c r="S23" s="112"/>
    </row>
    <row r="24" spans="1:20" s="140" customFormat="1" ht="21" customHeight="1" thickBot="1">
      <c r="A24" s="136"/>
      <c r="B24" s="137" t="s">
        <v>20</v>
      </c>
      <c r="C24" s="80" t="s">
        <v>21</v>
      </c>
      <c r="D24" s="80" t="s">
        <v>22</v>
      </c>
      <c r="E24" s="138" t="s">
        <v>23</v>
      </c>
      <c r="F24" s="406" t="s">
        <v>24</v>
      </c>
      <c r="G24" s="407"/>
      <c r="H24" s="407"/>
      <c r="I24" s="408"/>
      <c r="J24" s="135"/>
      <c r="K24" s="137" t="s">
        <v>20</v>
      </c>
      <c r="L24" s="80" t="s">
        <v>21</v>
      </c>
      <c r="M24" s="80" t="s">
        <v>22</v>
      </c>
      <c r="N24" s="138" t="s">
        <v>23</v>
      </c>
      <c r="O24" s="259" t="s">
        <v>24</v>
      </c>
      <c r="P24" s="260"/>
      <c r="Q24" s="260"/>
      <c r="R24" s="261"/>
      <c r="S24" s="139"/>
      <c r="T24" s="87"/>
    </row>
    <row r="25" spans="1:20" s="99" customFormat="1" ht="21" customHeight="1" thickTop="1">
      <c r="A25" s="131"/>
      <c r="B25" s="141"/>
      <c r="C25" s="142"/>
      <c r="D25" s="143"/>
      <c r="E25" s="144"/>
      <c r="F25" s="145"/>
      <c r="G25" s="146"/>
      <c r="H25" s="146"/>
      <c r="I25" s="147"/>
      <c r="J25" s="135"/>
      <c r="K25" s="141"/>
      <c r="L25" s="142"/>
      <c r="M25" s="143"/>
      <c r="N25" s="144"/>
      <c r="O25" s="145"/>
      <c r="P25" s="146"/>
      <c r="Q25" s="146"/>
      <c r="R25" s="147"/>
      <c r="S25" s="112"/>
      <c r="T25" s="87"/>
    </row>
    <row r="26" spans="1:20" s="99" customFormat="1" ht="21" customHeight="1">
      <c r="A26" s="131"/>
      <c r="B26" s="323">
        <v>1</v>
      </c>
      <c r="C26" s="149">
        <v>7.245</v>
      </c>
      <c r="D26" s="375">
        <v>7.799</v>
      </c>
      <c r="E26" s="376">
        <v>222</v>
      </c>
      <c r="F26" s="409" t="s">
        <v>137</v>
      </c>
      <c r="G26" s="410"/>
      <c r="H26" s="410"/>
      <c r="I26" s="411"/>
      <c r="J26" s="135"/>
      <c r="K26" s="323">
        <v>1</v>
      </c>
      <c r="L26" s="262">
        <v>7.408</v>
      </c>
      <c r="M26" s="262">
        <v>7.482</v>
      </c>
      <c r="N26" s="148">
        <f>(M26-L26)*1000</f>
        <v>73.99999999999984</v>
      </c>
      <c r="O26" s="415" t="s">
        <v>46</v>
      </c>
      <c r="P26" s="416"/>
      <c r="Q26" s="416"/>
      <c r="R26" s="417"/>
      <c r="S26" s="112"/>
      <c r="T26" s="87"/>
    </row>
    <row r="27" spans="1:20" s="99" customFormat="1" ht="21" customHeight="1">
      <c r="A27" s="131"/>
      <c r="B27" s="323" t="s">
        <v>107</v>
      </c>
      <c r="C27" s="149">
        <v>7.245</v>
      </c>
      <c r="D27" s="262">
        <v>7.4670000000000005</v>
      </c>
      <c r="E27" s="148">
        <f>(D27-C27)*1000</f>
        <v>222.00000000000043</v>
      </c>
      <c r="F27" s="418" t="s">
        <v>138</v>
      </c>
      <c r="G27" s="419"/>
      <c r="H27" s="419"/>
      <c r="I27" s="420"/>
      <c r="J27" s="135"/>
      <c r="K27" s="216"/>
      <c r="L27" s="262"/>
      <c r="M27" s="262"/>
      <c r="N27" s="148"/>
      <c r="O27" s="412" t="s">
        <v>64</v>
      </c>
      <c r="P27" s="413"/>
      <c r="Q27" s="413"/>
      <c r="R27" s="414"/>
      <c r="S27" s="112"/>
      <c r="T27" s="87"/>
    </row>
    <row r="28" spans="1:20" s="99" customFormat="1" ht="21" customHeight="1">
      <c r="A28" s="131"/>
      <c r="B28" s="323">
        <v>2</v>
      </c>
      <c r="C28" s="149">
        <v>7.191</v>
      </c>
      <c r="D28" s="262">
        <v>7.449</v>
      </c>
      <c r="E28" s="148">
        <f>(D28-C28)*1000</f>
        <v>258</v>
      </c>
      <c r="F28" s="424" t="s">
        <v>44</v>
      </c>
      <c r="G28" s="425"/>
      <c r="H28" s="425"/>
      <c r="I28" s="402"/>
      <c r="J28" s="135"/>
      <c r="K28" s="323">
        <v>2</v>
      </c>
      <c r="L28" s="262">
        <v>7.408</v>
      </c>
      <c r="M28" s="262">
        <v>7.464</v>
      </c>
      <c r="N28" s="148">
        <f>(M28-L28)*1000</f>
        <v>56.00000000000005</v>
      </c>
      <c r="O28" s="415" t="s">
        <v>53</v>
      </c>
      <c r="P28" s="416"/>
      <c r="Q28" s="416"/>
      <c r="R28" s="417"/>
      <c r="S28" s="112"/>
      <c r="T28" s="87"/>
    </row>
    <row r="29" spans="1:20" s="99" customFormat="1" ht="21" customHeight="1">
      <c r="A29" s="131"/>
      <c r="B29" s="323"/>
      <c r="C29" s="149"/>
      <c r="D29" s="262"/>
      <c r="E29" s="148"/>
      <c r="F29" s="278"/>
      <c r="G29" s="279"/>
      <c r="H29" s="279"/>
      <c r="I29" s="280"/>
      <c r="J29" s="135"/>
      <c r="K29" s="216"/>
      <c r="L29" s="262"/>
      <c r="M29" s="262"/>
      <c r="N29" s="148"/>
      <c r="O29" s="412" t="s">
        <v>65</v>
      </c>
      <c r="P29" s="413"/>
      <c r="Q29" s="413"/>
      <c r="R29" s="414"/>
      <c r="S29" s="112"/>
      <c r="T29" s="87"/>
    </row>
    <row r="30" spans="1:20" s="99" customFormat="1" ht="21" customHeight="1">
      <c r="A30" s="131"/>
      <c r="B30" s="323">
        <v>3</v>
      </c>
      <c r="C30" s="149">
        <v>7.245</v>
      </c>
      <c r="D30" s="377">
        <v>7.867</v>
      </c>
      <c r="E30" s="376">
        <v>290</v>
      </c>
      <c r="F30" s="426" t="s">
        <v>139</v>
      </c>
      <c r="G30" s="427"/>
      <c r="H30" s="427"/>
      <c r="I30" s="428"/>
      <c r="J30" s="135"/>
      <c r="K30" s="323">
        <v>3</v>
      </c>
      <c r="L30" s="262">
        <v>7.444</v>
      </c>
      <c r="M30" s="262">
        <v>7.477</v>
      </c>
      <c r="N30" s="148">
        <f>(M30-L30)*1000</f>
        <v>33.00000000000036</v>
      </c>
      <c r="O30" s="415" t="s">
        <v>112</v>
      </c>
      <c r="P30" s="416"/>
      <c r="Q30" s="416"/>
      <c r="R30" s="417"/>
      <c r="S30" s="112"/>
      <c r="T30" s="87"/>
    </row>
    <row r="31" spans="1:20" s="99" customFormat="1" ht="21" customHeight="1">
      <c r="A31" s="131"/>
      <c r="B31" s="323" t="s">
        <v>107</v>
      </c>
      <c r="C31" s="149">
        <v>7.245</v>
      </c>
      <c r="D31" s="262">
        <v>7.535</v>
      </c>
      <c r="E31" s="148">
        <f>(D31-C31)*1000</f>
        <v>290.00000000000006</v>
      </c>
      <c r="F31" s="424" t="s">
        <v>126</v>
      </c>
      <c r="G31" s="425"/>
      <c r="H31" s="425"/>
      <c r="I31" s="402"/>
      <c r="J31" s="135"/>
      <c r="K31" s="216"/>
      <c r="L31" s="262"/>
      <c r="M31" s="262"/>
      <c r="N31" s="148"/>
      <c r="O31" s="412" t="s">
        <v>64</v>
      </c>
      <c r="P31" s="413"/>
      <c r="Q31" s="413"/>
      <c r="R31" s="414"/>
      <c r="S31" s="112"/>
      <c r="T31" s="87"/>
    </row>
    <row r="32" spans="1:20" s="93" customFormat="1" ht="21" customHeight="1">
      <c r="A32" s="131"/>
      <c r="B32" s="150"/>
      <c r="C32" s="151"/>
      <c r="D32" s="152"/>
      <c r="E32" s="153"/>
      <c r="F32" s="263"/>
      <c r="G32" s="264"/>
      <c r="H32" s="264"/>
      <c r="I32" s="265"/>
      <c r="J32" s="135"/>
      <c r="K32" s="150"/>
      <c r="L32" s="151"/>
      <c r="M32" s="152"/>
      <c r="N32" s="153"/>
      <c r="O32" s="403" t="s">
        <v>117</v>
      </c>
      <c r="P32" s="404"/>
      <c r="Q32" s="404"/>
      <c r="R32" s="405"/>
      <c r="S32" s="112"/>
      <c r="T32" s="87"/>
    </row>
    <row r="33" spans="1:19" ht="21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</sheetData>
  <sheetProtection password="E755" sheet="1" objects="1" scenarios="1"/>
  <mergeCells count="17">
    <mergeCell ref="F31:I31"/>
    <mergeCell ref="O32:R32"/>
    <mergeCell ref="O28:R28"/>
    <mergeCell ref="O30:R30"/>
    <mergeCell ref="O31:R31"/>
    <mergeCell ref="F28:I28"/>
    <mergeCell ref="F30:I30"/>
    <mergeCell ref="O29:R29"/>
    <mergeCell ref="P9:Q9"/>
    <mergeCell ref="D23:G23"/>
    <mergeCell ref="P19:Q19"/>
    <mergeCell ref="P20:Q20"/>
    <mergeCell ref="F24:I24"/>
    <mergeCell ref="F26:I26"/>
    <mergeCell ref="O27:R27"/>
    <mergeCell ref="O26:R26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6"/>
      <c r="O1" s="206"/>
      <c r="P1" s="206"/>
      <c r="Q1" s="20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6"/>
      <c r="BW1" s="206"/>
      <c r="BX1" s="20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0"/>
      <c r="C2" s="161"/>
      <c r="D2" s="161"/>
      <c r="E2" s="161"/>
      <c r="F2" s="161"/>
      <c r="G2" s="81" t="s">
        <v>77</v>
      </c>
      <c r="H2" s="161"/>
      <c r="I2" s="161"/>
      <c r="J2" s="161"/>
      <c r="K2" s="161"/>
      <c r="L2" s="162"/>
      <c r="N2" s="219"/>
      <c r="O2" s="219"/>
      <c r="P2" s="219"/>
      <c r="Q2" s="219"/>
      <c r="R2" s="23"/>
      <c r="S2" s="24"/>
      <c r="T2" s="24"/>
      <c r="U2" s="24"/>
      <c r="V2" s="429" t="s">
        <v>2</v>
      </c>
      <c r="W2" s="429"/>
      <c r="X2" s="429"/>
      <c r="Y2" s="429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5" t="s">
        <v>2</v>
      </c>
      <c r="BO2" s="235"/>
      <c r="BP2" s="235"/>
      <c r="BQ2" s="235"/>
      <c r="BR2" s="24"/>
      <c r="BS2" s="24"/>
      <c r="BT2" s="24"/>
      <c r="BU2" s="25"/>
      <c r="BX2" s="219"/>
      <c r="BZ2" s="160"/>
      <c r="CA2" s="161"/>
      <c r="CB2" s="161"/>
      <c r="CC2" s="161"/>
      <c r="CD2" s="161"/>
      <c r="CE2" s="81" t="s">
        <v>88</v>
      </c>
      <c r="CF2" s="161"/>
      <c r="CG2" s="161"/>
      <c r="CH2" s="161"/>
      <c r="CI2" s="161"/>
      <c r="CJ2" s="162"/>
    </row>
    <row r="3" spans="14:76" ht="21" customHeight="1" thickBot="1" thickTop="1">
      <c r="N3" s="166"/>
      <c r="O3" s="166"/>
      <c r="P3" s="166"/>
      <c r="Q3" s="166"/>
      <c r="R3" s="275" t="s">
        <v>3</v>
      </c>
      <c r="S3" s="236"/>
      <c r="T3" s="271"/>
      <c r="U3" s="272"/>
      <c r="V3" s="197" t="s">
        <v>89</v>
      </c>
      <c r="W3" s="197"/>
      <c r="X3" s="197"/>
      <c r="Y3" s="221"/>
      <c r="Z3" s="270"/>
      <c r="AA3" s="272"/>
      <c r="AB3" s="432" t="s">
        <v>4</v>
      </c>
      <c r="AC3" s="433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0" t="s">
        <v>4</v>
      </c>
      <c r="BK3" s="431"/>
      <c r="BL3" s="237"/>
      <c r="BM3" s="236"/>
      <c r="BN3" s="197" t="s">
        <v>89</v>
      </c>
      <c r="BO3" s="197"/>
      <c r="BP3" s="197"/>
      <c r="BQ3" s="221"/>
      <c r="BR3" s="237" t="s">
        <v>3</v>
      </c>
      <c r="BS3" s="401"/>
      <c r="BT3" s="401"/>
      <c r="BU3" s="238"/>
      <c r="BX3" s="166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5"/>
      <c r="U4" s="2"/>
      <c r="V4" s="353" t="s">
        <v>83</v>
      </c>
      <c r="W4" s="353"/>
      <c r="X4" s="353"/>
      <c r="Y4" s="353"/>
      <c r="Z4" s="205"/>
      <c r="AA4" s="205"/>
      <c r="AB4" s="4"/>
      <c r="AC4" s="5"/>
      <c r="AD4" s="20"/>
      <c r="AE4" s="20"/>
      <c r="AS4" s="82" t="s">
        <v>72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5"/>
      <c r="BK4" s="4"/>
      <c r="BL4" s="1"/>
      <c r="BM4" s="2"/>
      <c r="BN4" s="353" t="s">
        <v>83</v>
      </c>
      <c r="BO4" s="353"/>
      <c r="BP4" s="353"/>
      <c r="BQ4" s="353"/>
      <c r="BR4" s="226"/>
      <c r="BS4" s="4"/>
      <c r="BT4" s="226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7"/>
      <c r="S5" s="269"/>
      <c r="T5" s="268"/>
      <c r="U5" s="269"/>
      <c r="V5" s="7"/>
      <c r="W5" s="354"/>
      <c r="X5" s="41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67"/>
      <c r="BK5" s="227"/>
      <c r="BL5" s="6"/>
      <c r="BM5" s="40"/>
      <c r="BN5" s="7"/>
      <c r="BO5" s="354"/>
      <c r="BP5" s="41"/>
      <c r="BQ5" s="8"/>
      <c r="BR5" s="230" t="s">
        <v>48</v>
      </c>
      <c r="BS5" s="394">
        <v>8.5</v>
      </c>
      <c r="BT5" s="398" t="s">
        <v>125</v>
      </c>
      <c r="BU5" s="399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78</v>
      </c>
      <c r="H6" s="37"/>
      <c r="I6" s="37"/>
      <c r="J6" s="38"/>
      <c r="K6" s="43" t="s">
        <v>79</v>
      </c>
      <c r="L6" s="39"/>
      <c r="N6" s="38"/>
      <c r="O6" s="35"/>
      <c r="P6" s="38"/>
      <c r="Q6" s="38"/>
      <c r="R6" s="327" t="s">
        <v>47</v>
      </c>
      <c r="S6" s="276">
        <v>6.445</v>
      </c>
      <c r="T6" s="180"/>
      <c r="U6" s="19"/>
      <c r="V6" s="355" t="s">
        <v>70</v>
      </c>
      <c r="W6" s="356"/>
      <c r="X6" s="357"/>
      <c r="Y6" s="358"/>
      <c r="Z6" s="222"/>
      <c r="AA6" s="19"/>
      <c r="AB6" s="363" t="s">
        <v>90</v>
      </c>
      <c r="AC6" s="364"/>
      <c r="AD6" s="20"/>
      <c r="AE6" s="20"/>
      <c r="AR6" s="158" t="s">
        <v>30</v>
      </c>
      <c r="AS6" s="70" t="s">
        <v>25</v>
      </c>
      <c r="AT6" s="159" t="s">
        <v>37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8" t="s">
        <v>90</v>
      </c>
      <c r="BK6" s="369"/>
      <c r="BL6" s="222"/>
      <c r="BM6" s="19"/>
      <c r="BN6" s="355" t="s">
        <v>71</v>
      </c>
      <c r="BO6" s="356"/>
      <c r="BP6" s="357"/>
      <c r="BQ6" s="358"/>
      <c r="BR6" s="230" t="s">
        <v>107</v>
      </c>
      <c r="BS6" s="395">
        <v>8.168</v>
      </c>
      <c r="BT6" s="398" t="s">
        <v>126</v>
      </c>
      <c r="BU6" s="399"/>
      <c r="BX6" s="38"/>
      <c r="BZ6" s="34"/>
      <c r="CA6" s="35" t="s">
        <v>6</v>
      </c>
      <c r="CB6" s="36"/>
      <c r="CC6" s="37"/>
      <c r="CD6" s="37"/>
      <c r="CE6" s="42" t="s">
        <v>78</v>
      </c>
      <c r="CF6" s="37"/>
      <c r="CG6" s="37"/>
      <c r="CH6" s="38"/>
      <c r="CI6" s="43" t="s">
        <v>86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80</v>
      </c>
      <c r="H7" s="37"/>
      <c r="I7" s="37"/>
      <c r="J7" s="36"/>
      <c r="K7" s="36"/>
      <c r="L7" s="46"/>
      <c r="N7" s="38"/>
      <c r="O7" s="35"/>
      <c r="P7" s="38"/>
      <c r="Q7" s="38"/>
      <c r="R7" s="203"/>
      <c r="S7" s="15"/>
      <c r="T7" s="180"/>
      <c r="U7" s="19"/>
      <c r="V7" s="196"/>
      <c r="W7" s="359"/>
      <c r="X7" s="196"/>
      <c r="Y7" s="360"/>
      <c r="Z7" s="223"/>
      <c r="AA7" s="224"/>
      <c r="AB7" s="365" t="s">
        <v>91</v>
      </c>
      <c r="AC7" s="366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0" t="s">
        <v>91</v>
      </c>
      <c r="BK7" s="371"/>
      <c r="BL7" s="222"/>
      <c r="BM7" s="19"/>
      <c r="BN7" s="392" t="s">
        <v>123</v>
      </c>
      <c r="BO7" s="356"/>
      <c r="BP7" s="357"/>
      <c r="BQ7" s="361"/>
      <c r="BR7" s="231" t="s">
        <v>1</v>
      </c>
      <c r="BS7" s="396">
        <v>8.1</v>
      </c>
      <c r="BT7" s="398" t="s">
        <v>125</v>
      </c>
      <c r="BU7" s="400"/>
      <c r="BX7" s="38"/>
      <c r="BZ7" s="34"/>
      <c r="CA7" s="35" t="s">
        <v>8</v>
      </c>
      <c r="CB7" s="36"/>
      <c r="CC7" s="37"/>
      <c r="CD7" s="37"/>
      <c r="CE7" s="47" t="s">
        <v>87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3" t="s">
        <v>0</v>
      </c>
      <c r="S8" s="15">
        <v>6.845</v>
      </c>
      <c r="T8" s="13"/>
      <c r="U8" s="15"/>
      <c r="V8" s="356">
        <v>7.128</v>
      </c>
      <c r="W8" s="356"/>
      <c r="X8" s="357"/>
      <c r="Y8" s="361"/>
      <c r="Z8" s="222"/>
      <c r="AA8" s="19"/>
      <c r="AB8" s="363" t="s">
        <v>92</v>
      </c>
      <c r="AC8" s="364"/>
      <c r="AD8" s="20"/>
      <c r="AE8" s="20"/>
      <c r="AS8" s="77" t="s">
        <v>93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8" t="s">
        <v>92</v>
      </c>
      <c r="BK8" s="369"/>
      <c r="BL8" s="222"/>
      <c r="BM8" s="19"/>
      <c r="BN8" s="392" t="s">
        <v>124</v>
      </c>
      <c r="BO8" s="356"/>
      <c r="BP8" s="357"/>
      <c r="BQ8" s="361"/>
      <c r="BR8" s="231" t="s">
        <v>107</v>
      </c>
      <c r="BS8" s="396">
        <v>7.768</v>
      </c>
      <c r="BT8" s="398" t="s">
        <v>126</v>
      </c>
      <c r="BU8" s="400"/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04"/>
      <c r="S9" s="202"/>
      <c r="T9" s="273"/>
      <c r="U9" s="202"/>
      <c r="V9" s="18"/>
      <c r="W9" s="362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8"/>
      <c r="BK9" s="52"/>
      <c r="BL9" s="16"/>
      <c r="BM9" s="229"/>
      <c r="BN9" s="18"/>
      <c r="BO9" s="362"/>
      <c r="BP9" s="18"/>
      <c r="BQ9" s="17"/>
      <c r="BR9" s="232"/>
      <c r="BS9" s="397"/>
      <c r="BT9" s="233"/>
      <c r="BU9" s="234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74</v>
      </c>
      <c r="H10" s="36"/>
      <c r="I10" s="36"/>
      <c r="J10" s="55" t="s">
        <v>10</v>
      </c>
      <c r="K10" s="187" t="s">
        <v>81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7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74</v>
      </c>
      <c r="CF10" s="36"/>
      <c r="CG10" s="36"/>
      <c r="CH10" s="55" t="s">
        <v>10</v>
      </c>
      <c r="CI10" s="56" t="s">
        <v>81</v>
      </c>
      <c r="CJ10" s="39"/>
    </row>
    <row r="11" spans="2:88" ht="21" customHeight="1" thickBot="1">
      <c r="B11" s="34"/>
      <c r="C11" s="53" t="s">
        <v>11</v>
      </c>
      <c r="D11" s="36"/>
      <c r="E11" s="36"/>
      <c r="F11" s="38"/>
      <c r="G11" s="54"/>
      <c r="H11" s="36"/>
      <c r="I11" s="9"/>
      <c r="J11" s="55" t="s">
        <v>12</v>
      </c>
      <c r="K11" s="187" t="s">
        <v>82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7"/>
      <c r="AO11" s="208"/>
      <c r="AP11" s="207"/>
      <c r="AQ11" s="208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I11" s="379" t="s">
        <v>115</v>
      </c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/>
      <c r="CF11" s="36"/>
      <c r="CG11" s="9"/>
      <c r="CH11" s="55" t="s">
        <v>12</v>
      </c>
      <c r="CI11" s="56" t="s">
        <v>82</v>
      </c>
      <c r="CJ11" s="39"/>
    </row>
    <row r="12" spans="2:88" ht="21" customHeight="1" thickBot="1">
      <c r="B12" s="58"/>
      <c r="C12" s="59"/>
      <c r="D12" s="59"/>
      <c r="E12" s="59"/>
      <c r="F12" s="59"/>
      <c r="G12" s="59" t="s">
        <v>49</v>
      </c>
      <c r="H12" s="59"/>
      <c r="I12" s="59"/>
      <c r="J12" s="59"/>
      <c r="K12" s="59"/>
      <c r="L12" s="60"/>
      <c r="N12" s="7"/>
      <c r="O12" s="7"/>
      <c r="P12" s="7"/>
      <c r="Q12" s="7"/>
      <c r="R12" s="7"/>
      <c r="S12" s="220"/>
      <c r="T12" s="7"/>
      <c r="U12" s="7"/>
      <c r="V12" s="7"/>
      <c r="X12" s="1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380"/>
      <c r="BI12" s="381" t="s">
        <v>113</v>
      </c>
      <c r="BJ12" s="382"/>
      <c r="BN12" s="7"/>
      <c r="BO12" s="7"/>
      <c r="BP12" s="7"/>
      <c r="BQ12" s="7"/>
      <c r="BR12" s="7"/>
      <c r="BS12" s="220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 t="s">
        <v>49</v>
      </c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67"/>
      <c r="BD13" s="61"/>
      <c r="BE13" s="67"/>
      <c r="BF13" s="20"/>
      <c r="BG13" s="20"/>
      <c r="BH13" s="383"/>
      <c r="BI13" s="384" t="s">
        <v>69</v>
      </c>
      <c r="BJ13" s="336"/>
      <c r="BY13" s="20"/>
    </row>
    <row r="14" spans="4:88" ht="18" customHeight="1">
      <c r="D14" s="166"/>
      <c r="E14" s="166"/>
      <c r="F14" s="166"/>
      <c r="G14" s="166"/>
      <c r="H14" s="166"/>
      <c r="I14" s="166"/>
      <c r="N14" s="251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61"/>
      <c r="BD14" s="61"/>
      <c r="BE14" s="61"/>
      <c r="BF14" s="20"/>
      <c r="BH14" s="385"/>
      <c r="BI14" s="384" t="s">
        <v>116</v>
      </c>
      <c r="BJ14" s="386"/>
      <c r="BP14" s="252"/>
      <c r="BV14" s="61"/>
      <c r="BW14" s="61"/>
      <c r="BX14" s="61"/>
      <c r="BY14" s="62"/>
      <c r="BZ14" s="62"/>
      <c r="CA14" s="62"/>
      <c r="CB14" s="166"/>
      <c r="CC14" s="166"/>
      <c r="CD14" s="166"/>
      <c r="CE14" s="166"/>
      <c r="CF14" s="166"/>
      <c r="CG14" s="166"/>
      <c r="CH14" s="62"/>
      <c r="CI14" s="62"/>
      <c r="CJ14" s="62"/>
    </row>
    <row r="15" spans="4:88" ht="18" customHeight="1">
      <c r="D15" s="166"/>
      <c r="E15" s="166"/>
      <c r="F15" s="166"/>
      <c r="G15" s="166"/>
      <c r="H15" s="166"/>
      <c r="I15" s="166"/>
      <c r="S15" s="178"/>
      <c r="Y15" s="20"/>
      <c r="AD15" s="211"/>
      <c r="AE15" s="20"/>
      <c r="AF15" s="20"/>
      <c r="AH15" s="20"/>
      <c r="AJ15" s="20"/>
      <c r="AK15" s="20"/>
      <c r="AZ15" s="20"/>
      <c r="BB15" s="20"/>
      <c r="BC15" s="61"/>
      <c r="BD15" s="61"/>
      <c r="BE15" s="61"/>
      <c r="BF15" s="20"/>
      <c r="BH15" s="383"/>
      <c r="BI15" s="384" t="s">
        <v>114</v>
      </c>
      <c r="BJ15" s="336"/>
      <c r="BN15" s="20"/>
      <c r="BP15" s="20"/>
      <c r="BV15" s="61"/>
      <c r="BW15" s="61"/>
      <c r="BX15" s="61"/>
      <c r="BY15" s="62"/>
      <c r="BZ15" s="62"/>
      <c r="CA15" s="62"/>
      <c r="CB15" s="166"/>
      <c r="CC15" s="166"/>
      <c r="CD15" s="166"/>
      <c r="CE15" s="166"/>
      <c r="CF15" s="166"/>
      <c r="CG15" s="166"/>
      <c r="CH15" s="62"/>
      <c r="CI15" s="62"/>
      <c r="CJ15" s="62"/>
    </row>
    <row r="16" spans="4:88" ht="18" customHeight="1" thickBot="1">
      <c r="D16" s="169"/>
      <c r="E16" s="169"/>
      <c r="F16" s="169"/>
      <c r="G16" s="169"/>
      <c r="H16" s="169"/>
      <c r="I16" s="169"/>
      <c r="Q16" s="20"/>
      <c r="AL16" s="188"/>
      <c r="AO16" s="188"/>
      <c r="AU16" s="20"/>
      <c r="BA16" s="20"/>
      <c r="BC16" s="61"/>
      <c r="BD16" s="61"/>
      <c r="BE16" s="61"/>
      <c r="BH16" s="387"/>
      <c r="BI16" s="389" t="s">
        <v>122</v>
      </c>
      <c r="BJ16" s="343"/>
      <c r="BO16" s="172"/>
      <c r="CA16" s="62"/>
      <c r="CB16" s="169"/>
      <c r="CC16" s="169"/>
      <c r="CD16" s="169"/>
      <c r="CE16" s="169"/>
      <c r="CF16" s="169"/>
      <c r="CG16" s="169"/>
      <c r="CI16" s="62"/>
      <c r="CJ16" s="62"/>
    </row>
    <row r="17" spans="4:86" ht="18" customHeight="1">
      <c r="D17" s="170"/>
      <c r="E17" s="170"/>
      <c r="F17" s="53"/>
      <c r="G17" s="53"/>
      <c r="H17" s="170"/>
      <c r="I17" s="170"/>
      <c r="P17" s="192"/>
      <c r="S17" s="249"/>
      <c r="W17" s="189"/>
      <c r="Y17" s="250"/>
      <c r="BA17" s="165"/>
      <c r="BC17" s="61"/>
      <c r="BD17" s="61"/>
      <c r="BE17" s="61"/>
      <c r="CA17" s="163"/>
      <c r="CB17" s="170"/>
      <c r="CC17" s="170"/>
      <c r="CD17" s="53"/>
      <c r="CE17" s="53"/>
      <c r="CF17" s="170"/>
      <c r="CG17" s="170"/>
      <c r="CH17" s="68"/>
    </row>
    <row r="18" spans="4:85" ht="18" customHeight="1">
      <c r="D18" s="7"/>
      <c r="F18" s="38"/>
      <c r="G18" s="38"/>
      <c r="H18" s="7"/>
      <c r="I18" s="326"/>
      <c r="J18" s="163"/>
      <c r="N18" s="163"/>
      <c r="V18" s="252"/>
      <c r="AV18" s="163"/>
      <c r="BC18" s="388"/>
      <c r="BD18" s="61"/>
      <c r="BE18" s="61"/>
      <c r="BI18" s="172"/>
      <c r="BN18" s="163"/>
      <c r="BQ18" s="254" t="s">
        <v>111</v>
      </c>
      <c r="CA18" s="20"/>
      <c r="CB18" s="7"/>
      <c r="CC18" s="326"/>
      <c r="CD18" s="38"/>
      <c r="CE18" s="38"/>
      <c r="CF18" s="7"/>
      <c r="CG18" s="326"/>
    </row>
    <row r="19" spans="2:88" ht="18" customHeight="1">
      <c r="B19" s="67"/>
      <c r="D19" s="296"/>
      <c r="F19" s="38"/>
      <c r="H19" s="62"/>
      <c r="I19" s="291"/>
      <c r="J19" s="20"/>
      <c r="AM19" s="65"/>
      <c r="AN19" s="20"/>
      <c r="BC19" s="61"/>
      <c r="BD19" s="61"/>
      <c r="BE19" s="61"/>
      <c r="BI19" s="164"/>
      <c r="BL19" s="20"/>
      <c r="BN19" s="20"/>
      <c r="BU19" s="211" t="s">
        <v>127</v>
      </c>
      <c r="BX19" s="346"/>
      <c r="CB19" s="324"/>
      <c r="CC19" s="291"/>
      <c r="CD19" s="38"/>
      <c r="CE19" s="38"/>
      <c r="CF19" s="324"/>
      <c r="CG19" s="291"/>
      <c r="CJ19" s="67"/>
    </row>
    <row r="20" spans="4:85" ht="18" customHeight="1">
      <c r="D20" s="296"/>
      <c r="F20" s="38"/>
      <c r="H20" s="62"/>
      <c r="AE20" s="191"/>
      <c r="AM20" s="183"/>
      <c r="BB20" s="20"/>
      <c r="BC20" s="20"/>
      <c r="BF20" s="20"/>
      <c r="BG20" s="20"/>
      <c r="BS20" s="20"/>
      <c r="BV20" s="255"/>
      <c r="CB20" s="324"/>
      <c r="CC20" s="291"/>
      <c r="CD20" s="38"/>
      <c r="CE20" s="38"/>
      <c r="CF20" s="324"/>
      <c r="CG20" s="291"/>
    </row>
    <row r="21" spans="3:85" ht="18" customHeight="1">
      <c r="C21" s="248"/>
      <c r="D21" s="309"/>
      <c r="F21" s="38"/>
      <c r="H21" s="62"/>
      <c r="I21" s="325"/>
      <c r="AM21" s="20"/>
      <c r="AN21" s="20"/>
      <c r="AP21" s="20"/>
      <c r="AZ21" s="212" t="s">
        <v>108</v>
      </c>
      <c r="BB21" s="165"/>
      <c r="BL21" s="178"/>
      <c r="BN21" s="346"/>
      <c r="BO21" s="163"/>
      <c r="BQ21" s="254" t="s">
        <v>110</v>
      </c>
      <c r="BU21" s="192" t="s">
        <v>128</v>
      </c>
      <c r="CA21" s="281"/>
      <c r="CB21" s="306"/>
      <c r="CC21" s="325"/>
      <c r="CD21" s="38"/>
      <c r="CE21" s="38"/>
      <c r="CF21" s="306"/>
      <c r="CG21" s="325"/>
    </row>
    <row r="22" spans="4:85" ht="18" customHeight="1">
      <c r="D22" s="38"/>
      <c r="F22" s="38"/>
      <c r="G22" s="20"/>
      <c r="H22" s="62"/>
      <c r="I22" s="38"/>
      <c r="P22" s="163"/>
      <c r="AA22" s="178"/>
      <c r="AJ22" s="20"/>
      <c r="AP22" s="20"/>
      <c r="BE22" s="186"/>
      <c r="BI22" s="182"/>
      <c r="BK22" s="178"/>
      <c r="BL22" s="178">
        <v>9</v>
      </c>
      <c r="BO22" s="20"/>
      <c r="BP22" s="20"/>
      <c r="BS22" s="178"/>
      <c r="BV22" s="346" t="s">
        <v>129</v>
      </c>
      <c r="CB22" s="38"/>
      <c r="CC22" s="38"/>
      <c r="CD22" s="38"/>
      <c r="CE22" s="38"/>
      <c r="CF22" s="38"/>
      <c r="CG22" s="38"/>
    </row>
    <row r="23" spans="7:88" ht="18" customHeight="1">
      <c r="G23" s="313"/>
      <c r="H23" s="170"/>
      <c r="I23" s="62"/>
      <c r="J23" s="163"/>
      <c r="M23" s="253"/>
      <c r="P23" s="163"/>
      <c r="Q23" s="198"/>
      <c r="V23" s="20"/>
      <c r="W23" s="20"/>
      <c r="AA23" s="20"/>
      <c r="AF23" s="20"/>
      <c r="AJ23" s="20"/>
      <c r="AM23" s="189"/>
      <c r="AS23" s="20"/>
      <c r="BC23" s="20"/>
      <c r="BK23" s="20"/>
      <c r="BL23" s="20"/>
      <c r="BS23" s="20"/>
      <c r="BZ23" s="172"/>
      <c r="CA23" s="311"/>
      <c r="CC23" s="166"/>
      <c r="CF23" s="62"/>
      <c r="CG23" s="62"/>
      <c r="CI23" s="62"/>
      <c r="CJ23" s="62"/>
    </row>
    <row r="24" spans="4:86" ht="18" customHeight="1">
      <c r="D24" s="209"/>
      <c r="G24" s="166"/>
      <c r="H24" s="309"/>
      <c r="N24" s="163"/>
      <c r="O24" s="163"/>
      <c r="P24" s="20"/>
      <c r="Q24" s="163"/>
      <c r="T24" s="194" t="s">
        <v>52</v>
      </c>
      <c r="W24" s="189"/>
      <c r="Y24" s="249"/>
      <c r="AI24" s="20"/>
      <c r="AJ24" s="20"/>
      <c r="AM24" s="20"/>
      <c r="AN24" s="20"/>
      <c r="AP24" s="20"/>
      <c r="BN24" s="20"/>
      <c r="BP24" s="182"/>
      <c r="BR24" s="163"/>
      <c r="BV24" s="188" t="s">
        <v>130</v>
      </c>
      <c r="BX24" s="172" t="s">
        <v>62</v>
      </c>
      <c r="BZ24" s="173"/>
      <c r="CC24" s="166"/>
      <c r="CF24" s="62"/>
      <c r="CH24" s="68"/>
    </row>
    <row r="25" spans="6:84" ht="18" customHeight="1">
      <c r="F25" s="166"/>
      <c r="G25" s="166"/>
      <c r="H25" s="309"/>
      <c r="J25" s="20"/>
      <c r="N25" s="20"/>
      <c r="O25" s="20"/>
      <c r="Q25" s="20"/>
      <c r="S25" s="163"/>
      <c r="U25" s="163"/>
      <c r="V25" s="163"/>
      <c r="W25" s="20"/>
      <c r="Y25" s="348"/>
      <c r="AG25" s="20"/>
      <c r="AJ25" s="20"/>
      <c r="BF25" s="163">
        <v>6</v>
      </c>
      <c r="BG25" s="20"/>
      <c r="BH25" s="20"/>
      <c r="BI25" s="163">
        <v>8</v>
      </c>
      <c r="BN25" s="163"/>
      <c r="BR25" s="20"/>
      <c r="BS25" s="178"/>
      <c r="BU25" s="20"/>
      <c r="BX25" s="173" t="s">
        <v>120</v>
      </c>
      <c r="BY25" s="20"/>
      <c r="CC25" s="169"/>
      <c r="CD25" s="62"/>
      <c r="CF25" s="62"/>
    </row>
    <row r="26" spans="6:84" ht="18" customHeight="1">
      <c r="F26" s="166"/>
      <c r="G26" s="38"/>
      <c r="H26" s="296"/>
      <c r="N26" s="163"/>
      <c r="Q26" s="20"/>
      <c r="S26" s="189"/>
      <c r="T26" s="163"/>
      <c r="V26" s="20"/>
      <c r="X26" s="165"/>
      <c r="Y26" s="20"/>
      <c r="AG26" s="165"/>
      <c r="AP26" s="20"/>
      <c r="AS26" s="20"/>
      <c r="BC26" s="20"/>
      <c r="BF26" s="20"/>
      <c r="BH26" s="163"/>
      <c r="BI26" s="20"/>
      <c r="BL26" s="20"/>
      <c r="BM26" s="20"/>
      <c r="BP26" s="20"/>
      <c r="BQ26" s="20"/>
      <c r="BR26" s="20"/>
      <c r="BS26" s="20"/>
      <c r="BY26" s="163"/>
      <c r="CD26" s="62"/>
      <c r="CE26" s="20"/>
      <c r="CF26" s="62"/>
    </row>
    <row r="27" spans="1:89" ht="18" customHeight="1">
      <c r="A27" s="67"/>
      <c r="F27" s="295"/>
      <c r="G27" s="38"/>
      <c r="H27" s="296"/>
      <c r="I27" s="170"/>
      <c r="K27" s="312"/>
      <c r="P27" s="165"/>
      <c r="R27" s="20"/>
      <c r="T27" s="20"/>
      <c r="V27" s="249" t="s">
        <v>94</v>
      </c>
      <c r="W27" s="189"/>
      <c r="AP27" s="20"/>
      <c r="BB27" s="66"/>
      <c r="BF27" s="20"/>
      <c r="BH27" s="254"/>
      <c r="BU27" s="174"/>
      <c r="BX27" s="62"/>
      <c r="BY27" s="20"/>
      <c r="CA27" s="190"/>
      <c r="CB27" s="170"/>
      <c r="CC27" s="313"/>
      <c r="CD27" s="7"/>
      <c r="CE27" s="313"/>
      <c r="CF27" s="170"/>
      <c r="CG27" s="170"/>
      <c r="CH27" s="68" t="s">
        <v>1</v>
      </c>
      <c r="CK27" s="67"/>
    </row>
    <row r="28" spans="1:85" ht="18" customHeight="1">
      <c r="A28" s="67"/>
      <c r="F28" s="295"/>
      <c r="G28" s="38"/>
      <c r="H28" s="38"/>
      <c r="I28" s="308"/>
      <c r="N28" s="163">
        <v>1</v>
      </c>
      <c r="O28" s="163"/>
      <c r="Q28" s="163"/>
      <c r="W28" s="20"/>
      <c r="Y28" s="20"/>
      <c r="Z28" s="20"/>
      <c r="AD28" s="163">
        <v>4</v>
      </c>
      <c r="BC28" s="20"/>
      <c r="BF28" s="163"/>
      <c r="BG28" s="20"/>
      <c r="BH28" s="20"/>
      <c r="BS28" s="20"/>
      <c r="BT28" s="255"/>
      <c r="BX28" s="163">
        <v>11</v>
      </c>
      <c r="BY28" s="163"/>
      <c r="BZ28" s="163"/>
      <c r="CC28" s="166"/>
      <c r="CD28" s="166"/>
      <c r="CE28" s="166"/>
      <c r="CF28" s="309"/>
      <c r="CG28" s="308"/>
    </row>
    <row r="29" spans="1:89" ht="18" customHeight="1">
      <c r="A29" s="67"/>
      <c r="B29" s="67"/>
      <c r="F29" s="300"/>
      <c r="G29" s="166"/>
      <c r="H29" s="300"/>
      <c r="I29" s="300"/>
      <c r="M29" s="163"/>
      <c r="N29" s="20"/>
      <c r="O29" s="20"/>
      <c r="Q29" s="20"/>
      <c r="T29" s="255"/>
      <c r="U29" s="20"/>
      <c r="V29" s="20"/>
      <c r="Y29" s="20"/>
      <c r="AD29" s="20"/>
      <c r="AS29" s="65"/>
      <c r="BC29" s="20"/>
      <c r="BH29" s="20"/>
      <c r="BK29" s="255"/>
      <c r="BO29" s="20"/>
      <c r="BQ29" s="20"/>
      <c r="BS29" s="20"/>
      <c r="BX29" s="20"/>
      <c r="BY29" s="20"/>
      <c r="BZ29" s="20"/>
      <c r="CC29" s="166"/>
      <c r="CD29" s="166"/>
      <c r="CE29" s="166"/>
      <c r="CF29" s="309"/>
      <c r="CG29" s="308"/>
      <c r="CJ29" s="67"/>
      <c r="CK29" s="67"/>
    </row>
    <row r="30" spans="6:85" ht="18" customHeight="1">
      <c r="F30" s="301"/>
      <c r="G30" s="38"/>
      <c r="H30" s="282"/>
      <c r="I30" s="297"/>
      <c r="J30" s="20"/>
      <c r="L30" s="193"/>
      <c r="M30" s="193"/>
      <c r="N30" s="201"/>
      <c r="O30" s="173"/>
      <c r="S30" s="20"/>
      <c r="U30" s="163">
        <v>2</v>
      </c>
      <c r="V30" s="163"/>
      <c r="AA30" s="183"/>
      <c r="AC30" s="390" t="s">
        <v>62</v>
      </c>
      <c r="AN30" s="163"/>
      <c r="AO30" s="163"/>
      <c r="BC30" s="20"/>
      <c r="BK30" s="163"/>
      <c r="BN30" s="20"/>
      <c r="BO30" s="163">
        <v>10</v>
      </c>
      <c r="BQ30" s="344" t="s">
        <v>62</v>
      </c>
      <c r="BR30" s="20"/>
      <c r="BS30" s="165"/>
      <c r="BV30" s="20"/>
      <c r="BY30" s="163"/>
      <c r="BZ30" s="20"/>
      <c r="CB30" s="310"/>
      <c r="CC30" s="38"/>
      <c r="CD30" s="38"/>
      <c r="CE30" s="38"/>
      <c r="CF30" s="296"/>
      <c r="CG30" s="171"/>
    </row>
    <row r="31" spans="4:85" ht="18" customHeight="1">
      <c r="D31" s="274" t="s">
        <v>0</v>
      </c>
      <c r="F31" s="298"/>
      <c r="G31" s="38"/>
      <c r="H31" s="298"/>
      <c r="I31" s="303"/>
      <c r="L31" s="20"/>
      <c r="S31" s="254"/>
      <c r="T31" s="179"/>
      <c r="Z31" s="65"/>
      <c r="AC31" s="391"/>
      <c r="AD31" s="173" t="s">
        <v>119</v>
      </c>
      <c r="AG31" s="20"/>
      <c r="AJ31" s="20"/>
      <c r="AN31" s="20"/>
      <c r="AO31" s="20"/>
      <c r="AX31" s="20"/>
      <c r="BD31" s="20"/>
      <c r="BE31" s="20"/>
      <c r="BG31" s="20"/>
      <c r="BH31" s="253"/>
      <c r="BM31" s="178"/>
      <c r="BO31" s="20"/>
      <c r="BP31" s="173" t="s">
        <v>121</v>
      </c>
      <c r="BQ31" s="190" t="s">
        <v>95</v>
      </c>
      <c r="BS31" s="190"/>
      <c r="BU31" s="393" t="s">
        <v>131</v>
      </c>
      <c r="BW31" s="218"/>
      <c r="BX31" s="62"/>
      <c r="CA31" s="20"/>
      <c r="CB31" s="307"/>
      <c r="CC31" s="349"/>
      <c r="CD31" s="38"/>
      <c r="CE31" s="38"/>
      <c r="CF31" s="296"/>
      <c r="CG31" s="171"/>
    </row>
    <row r="32" spans="6:85" ht="18" customHeight="1">
      <c r="F32" s="298"/>
      <c r="G32" s="20"/>
      <c r="H32" s="298"/>
      <c r="I32" s="303"/>
      <c r="J32" s="20"/>
      <c r="K32" s="78"/>
      <c r="L32" s="172"/>
      <c r="P32" s="20"/>
      <c r="R32" s="201"/>
      <c r="V32" s="172" t="s">
        <v>62</v>
      </c>
      <c r="W32" s="20"/>
      <c r="X32" s="20"/>
      <c r="Y32" s="20"/>
      <c r="AQ32" s="183"/>
      <c r="AS32" s="20"/>
      <c r="AT32" s="20"/>
      <c r="AU32" s="163"/>
      <c r="BC32" s="20"/>
      <c r="BD32" s="20"/>
      <c r="BF32" s="20"/>
      <c r="BG32" s="20"/>
      <c r="BK32" s="20"/>
      <c r="BM32" s="20"/>
      <c r="BN32" s="20"/>
      <c r="BO32" s="20"/>
      <c r="BS32" s="20"/>
      <c r="BT32" s="20"/>
      <c r="BW32" s="62"/>
      <c r="BX32" s="62"/>
      <c r="CB32" s="38"/>
      <c r="CC32" s="38"/>
      <c r="CD32" s="38"/>
      <c r="CE32" s="38"/>
      <c r="CF32" s="38"/>
      <c r="CG32" s="38"/>
    </row>
    <row r="33" spans="6:78" ht="18" customHeight="1">
      <c r="F33" s="188"/>
      <c r="G33" s="303"/>
      <c r="H33" s="298"/>
      <c r="I33" s="302"/>
      <c r="J33" s="165"/>
      <c r="O33" s="166"/>
      <c r="P33" s="163"/>
      <c r="Q33" s="20"/>
      <c r="V33" s="173" t="s">
        <v>118</v>
      </c>
      <c r="W33" s="163"/>
      <c r="X33" s="163"/>
      <c r="Y33" s="163">
        <v>3</v>
      </c>
      <c r="AC33" s="347"/>
      <c r="AO33" s="190"/>
      <c r="AT33" s="183"/>
      <c r="BD33" s="163">
        <v>5</v>
      </c>
      <c r="BE33" s="20"/>
      <c r="BF33" s="163"/>
      <c r="BG33" s="163">
        <v>7</v>
      </c>
      <c r="BH33" s="20"/>
      <c r="BI33" s="163"/>
      <c r="BK33" s="20"/>
      <c r="BM33" s="190"/>
      <c r="BN33" s="20"/>
      <c r="BP33" s="348"/>
      <c r="BQ33" s="20"/>
      <c r="BS33" s="20"/>
      <c r="BT33" s="163"/>
      <c r="BU33" s="378" t="s">
        <v>132</v>
      </c>
      <c r="BX33" s="62"/>
      <c r="BZ33" s="188"/>
    </row>
    <row r="34" spans="6:71" ht="18" customHeight="1">
      <c r="F34" s="304"/>
      <c r="G34" s="291"/>
      <c r="H34" s="304"/>
      <c r="I34" s="291"/>
      <c r="L34" s="78"/>
      <c r="AA34" s="20"/>
      <c r="AY34" s="20"/>
      <c r="BD34" s="20"/>
      <c r="BE34" s="20"/>
      <c r="BG34" s="20"/>
      <c r="BI34" s="176"/>
      <c r="BM34" s="253" t="s">
        <v>109</v>
      </c>
      <c r="BN34" s="175"/>
      <c r="BO34" s="165"/>
      <c r="BP34" s="20"/>
      <c r="BQ34" s="255"/>
      <c r="BR34" s="20"/>
      <c r="BS34" s="165"/>
    </row>
    <row r="35" spans="6:77" ht="18" customHeight="1">
      <c r="F35" s="304"/>
      <c r="G35" s="291"/>
      <c r="H35" s="299"/>
      <c r="I35" s="305"/>
      <c r="V35" s="20"/>
      <c r="W35" s="176"/>
      <c r="AS35" s="20"/>
      <c r="AY35" s="165"/>
      <c r="BK35" s="79"/>
      <c r="BM35" s="194"/>
      <c r="BN35" s="185"/>
      <c r="BS35" s="20"/>
      <c r="BY35" s="344"/>
    </row>
    <row r="36" spans="6:77" ht="18" customHeight="1">
      <c r="F36" s="304"/>
      <c r="G36" s="291"/>
      <c r="H36" s="304"/>
      <c r="I36" s="291"/>
      <c r="U36" s="198"/>
      <c r="AD36" s="254" t="s">
        <v>55</v>
      </c>
      <c r="AO36" s="20"/>
      <c r="AP36" s="312"/>
      <c r="AR36" s="20"/>
      <c r="BD36" s="20"/>
      <c r="BI36" s="254"/>
      <c r="BK36" s="79"/>
      <c r="BP36" s="163"/>
      <c r="BQ36" s="20"/>
      <c r="BY36" s="345"/>
    </row>
    <row r="37" spans="26:69" ht="18" customHeight="1">
      <c r="Z37" s="212"/>
      <c r="AA37" s="277"/>
      <c r="AB37" s="193"/>
      <c r="AO37" s="193"/>
      <c r="AR37" s="165"/>
      <c r="AX37" s="193" t="s">
        <v>56</v>
      </c>
      <c r="BB37" s="178"/>
      <c r="BD37" s="165"/>
      <c r="BQ37" s="163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81"/>
    </row>
    <row r="39" ht="18" customHeight="1">
      <c r="AY39" s="165"/>
    </row>
    <row r="40" spans="8:51" ht="18" customHeight="1">
      <c r="H40" s="20"/>
      <c r="AC40" s="210"/>
      <c r="AJ40" s="20"/>
      <c r="AY40" s="20"/>
    </row>
    <row r="41" spans="8:61" ht="18" customHeight="1">
      <c r="H41" s="20"/>
      <c r="AE41" s="20"/>
      <c r="AF41" s="62"/>
      <c r="BI41" s="192"/>
    </row>
    <row r="42" ht="18" customHeight="1">
      <c r="AU42" s="201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19:83" ht="18" customHeight="1">
      <c r="S44" s="20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J44" s="61"/>
      <c r="BK44" s="61"/>
      <c r="CE44" s="20"/>
    </row>
    <row r="45" spans="19:83" ht="18" customHeight="1" thickBot="1">
      <c r="S45" s="20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J45" s="166"/>
      <c r="BK45" s="166"/>
      <c r="BY45" s="166"/>
      <c r="CE45" s="20"/>
    </row>
    <row r="46" spans="27:77" ht="18" customHeight="1" thickBot="1">
      <c r="AA46" s="166"/>
      <c r="AB46" s="166"/>
      <c r="AS46" s="63" t="s">
        <v>18</v>
      </c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J46" s="166"/>
      <c r="BK46" s="166"/>
      <c r="BN46" s="167" t="s">
        <v>20</v>
      </c>
      <c r="BO46" s="168" t="s">
        <v>26</v>
      </c>
      <c r="BP46" s="168" t="s">
        <v>27</v>
      </c>
      <c r="BQ46" s="168" t="s">
        <v>28</v>
      </c>
      <c r="BR46" s="328" t="s">
        <v>29</v>
      </c>
      <c r="BS46" s="329"/>
      <c r="BT46" s="330"/>
      <c r="BU46" s="331" t="s">
        <v>50</v>
      </c>
      <c r="BV46" s="332"/>
      <c r="BW46" s="329"/>
      <c r="BX46" s="333"/>
      <c r="BY46" s="166"/>
    </row>
    <row r="47" spans="2:88" ht="21" customHeight="1" thickBot="1" thickTop="1">
      <c r="B47" s="167" t="s">
        <v>20</v>
      </c>
      <c r="C47" s="168" t="s">
        <v>26</v>
      </c>
      <c r="D47" s="168" t="s">
        <v>27</v>
      </c>
      <c r="E47" s="168" t="s">
        <v>28</v>
      </c>
      <c r="F47" s="328" t="s">
        <v>29</v>
      </c>
      <c r="G47" s="329"/>
      <c r="H47" s="330"/>
      <c r="I47" s="331" t="s">
        <v>50</v>
      </c>
      <c r="J47" s="332"/>
      <c r="K47" s="329"/>
      <c r="L47" s="333"/>
      <c r="M47" s="43"/>
      <c r="N47" s="167" t="s">
        <v>20</v>
      </c>
      <c r="O47" s="168" t="s">
        <v>26</v>
      </c>
      <c r="P47" s="168" t="s">
        <v>27</v>
      </c>
      <c r="Q47" s="168" t="s">
        <v>28</v>
      </c>
      <c r="R47" s="239" t="s">
        <v>29</v>
      </c>
      <c r="S47" s="329"/>
      <c r="T47" s="330"/>
      <c r="U47" s="331" t="s">
        <v>50</v>
      </c>
      <c r="V47" s="332"/>
      <c r="W47" s="329"/>
      <c r="X47" s="333"/>
      <c r="AA47" s="166"/>
      <c r="AB47" s="166"/>
      <c r="AS47" s="64" t="s">
        <v>43</v>
      </c>
      <c r="AV47" s="285"/>
      <c r="AW47" s="285"/>
      <c r="AX47" s="43"/>
      <c r="AY47" s="43"/>
      <c r="AZ47" s="285"/>
      <c r="BA47" s="286"/>
      <c r="BB47" s="286"/>
      <c r="BC47" s="285"/>
      <c r="BD47" s="286"/>
      <c r="BE47" s="286"/>
      <c r="BJ47" s="285"/>
      <c r="BK47" s="285"/>
      <c r="BN47" s="225"/>
      <c r="BO47" s="4"/>
      <c r="BP47" s="4"/>
      <c r="BQ47" s="4"/>
      <c r="BR47" s="3"/>
      <c r="BS47" s="3" t="s">
        <v>84</v>
      </c>
      <c r="BT47" s="4"/>
      <c r="BU47" s="3"/>
      <c r="BV47" s="4"/>
      <c r="BW47" s="4"/>
      <c r="BX47" s="5"/>
      <c r="BY47" s="43"/>
      <c r="BZ47" s="167" t="s">
        <v>20</v>
      </c>
      <c r="CA47" s="168" t="s">
        <v>26</v>
      </c>
      <c r="CB47" s="168" t="s">
        <v>27</v>
      </c>
      <c r="CC47" s="168" t="s">
        <v>28</v>
      </c>
      <c r="CD47" s="239" t="s">
        <v>29</v>
      </c>
      <c r="CE47" s="329"/>
      <c r="CF47" s="330"/>
      <c r="CG47" s="331" t="s">
        <v>50</v>
      </c>
      <c r="CH47" s="332"/>
      <c r="CI47" s="329"/>
      <c r="CJ47" s="333"/>
    </row>
    <row r="48" spans="2:88" ht="21" customHeight="1" thickTop="1">
      <c r="B48" s="225"/>
      <c r="C48" s="4"/>
      <c r="D48" s="4"/>
      <c r="E48" s="4"/>
      <c r="F48" s="3"/>
      <c r="G48" s="3" t="s">
        <v>84</v>
      </c>
      <c r="H48" s="4"/>
      <c r="I48" s="3"/>
      <c r="J48" s="4"/>
      <c r="K48" s="4"/>
      <c r="L48" s="5"/>
      <c r="M48" s="38"/>
      <c r="N48" s="71"/>
      <c r="O48" s="4"/>
      <c r="P48" s="3"/>
      <c r="Q48" s="4"/>
      <c r="R48" s="3"/>
      <c r="S48" s="3" t="s">
        <v>85</v>
      </c>
      <c r="T48" s="4"/>
      <c r="U48" s="3"/>
      <c r="V48" s="4"/>
      <c r="W48" s="4"/>
      <c r="X48" s="5"/>
      <c r="AA48" s="292"/>
      <c r="AB48" s="292"/>
      <c r="AS48" s="64" t="s">
        <v>61</v>
      </c>
      <c r="AV48" s="282"/>
      <c r="AW48" s="7"/>
      <c r="AX48" s="170"/>
      <c r="AY48" s="283"/>
      <c r="AZ48" s="170"/>
      <c r="BA48" s="170"/>
      <c r="BB48" s="283"/>
      <c r="BC48" s="283"/>
      <c r="BD48" s="7"/>
      <c r="BE48" s="282"/>
      <c r="BJ48" s="282"/>
      <c r="BK48" s="7"/>
      <c r="BN48" s="247" t="s">
        <v>38</v>
      </c>
      <c r="BO48" s="12">
        <v>7.428</v>
      </c>
      <c r="BP48" s="74">
        <v>-51</v>
      </c>
      <c r="BQ48" s="75">
        <f aca="true" t="shared" si="0" ref="BQ48:BQ53">BO48+BP48*0.001</f>
        <v>7.377</v>
      </c>
      <c r="BR48" s="334" t="s">
        <v>58</v>
      </c>
      <c r="BS48" s="335" t="s">
        <v>106</v>
      </c>
      <c r="BT48" s="61"/>
      <c r="BU48" s="335"/>
      <c r="BV48" s="61"/>
      <c r="BW48" s="61"/>
      <c r="BX48" s="336"/>
      <c r="BY48" s="305"/>
      <c r="BZ48" s="71"/>
      <c r="CA48" s="4"/>
      <c r="CB48" s="3"/>
      <c r="CC48" s="4"/>
      <c r="CD48" s="3"/>
      <c r="CE48" s="3" t="s">
        <v>85</v>
      </c>
      <c r="CF48" s="4"/>
      <c r="CG48" s="3"/>
      <c r="CH48" s="4"/>
      <c r="CI48" s="4"/>
      <c r="CJ48" s="5"/>
    </row>
    <row r="49" spans="2:88" ht="21" customHeight="1">
      <c r="B49" s="247"/>
      <c r="C49" s="12"/>
      <c r="D49" s="74"/>
      <c r="E49" s="75"/>
      <c r="F49" s="334"/>
      <c r="G49" s="335"/>
      <c r="H49" s="61"/>
      <c r="I49" s="335"/>
      <c r="J49" s="61"/>
      <c r="K49" s="61"/>
      <c r="L49" s="336"/>
      <c r="M49" s="7"/>
      <c r="N49" s="184"/>
      <c r="O49" s="73"/>
      <c r="P49" s="73"/>
      <c r="Q49" s="73"/>
      <c r="R49" s="240"/>
      <c r="S49" s="335"/>
      <c r="T49" s="61"/>
      <c r="U49" s="335"/>
      <c r="V49" s="61"/>
      <c r="W49" s="61"/>
      <c r="X49" s="336"/>
      <c r="AA49" s="282"/>
      <c r="AB49" s="7"/>
      <c r="AV49" s="287"/>
      <c r="AW49" s="288"/>
      <c r="AX49" s="284"/>
      <c r="AY49" s="288"/>
      <c r="AZ49" s="7"/>
      <c r="BA49" s="289"/>
      <c r="BB49" s="282"/>
      <c r="BC49" s="166"/>
      <c r="BD49" s="282"/>
      <c r="BE49" s="166"/>
      <c r="BJ49" s="290"/>
      <c r="BK49" s="291"/>
      <c r="BN49" s="247" t="s">
        <v>40</v>
      </c>
      <c r="BO49" s="12">
        <v>7.44</v>
      </c>
      <c r="BP49" s="74">
        <v>-51</v>
      </c>
      <c r="BQ49" s="75">
        <f t="shared" si="0"/>
        <v>7.389</v>
      </c>
      <c r="BR49" s="334" t="s">
        <v>58</v>
      </c>
      <c r="BS49" s="335" t="s">
        <v>105</v>
      </c>
      <c r="BT49" s="61"/>
      <c r="BU49" s="335"/>
      <c r="BV49" s="61"/>
      <c r="BW49" s="61"/>
      <c r="BX49" s="336"/>
      <c r="BY49" s="7"/>
      <c r="BZ49" s="247" t="s">
        <v>101</v>
      </c>
      <c r="CA49" s="12">
        <v>7.854</v>
      </c>
      <c r="CB49" s="74">
        <v>-55</v>
      </c>
      <c r="CC49" s="75">
        <f>CA49+CB49*0.001</f>
        <v>7.799</v>
      </c>
      <c r="CD49" s="242" t="s">
        <v>51</v>
      </c>
      <c r="CE49" s="335" t="s">
        <v>135</v>
      </c>
      <c r="CF49" s="61"/>
      <c r="CG49" s="335"/>
      <c r="CH49" s="61"/>
      <c r="CI49" s="61"/>
      <c r="CJ49" s="336"/>
    </row>
    <row r="50" spans="2:88" ht="21" customHeight="1">
      <c r="B50" s="241" t="s">
        <v>42</v>
      </c>
      <c r="C50" s="76">
        <v>7.056</v>
      </c>
      <c r="D50" s="74">
        <v>51</v>
      </c>
      <c r="E50" s="75">
        <f>C50+D50*0.001</f>
        <v>7.107</v>
      </c>
      <c r="F50" s="334" t="s">
        <v>51</v>
      </c>
      <c r="G50" s="335" t="s">
        <v>96</v>
      </c>
      <c r="H50" s="61"/>
      <c r="I50" s="335"/>
      <c r="J50" s="61"/>
      <c r="K50" s="61"/>
      <c r="L50" s="336"/>
      <c r="M50" s="291"/>
      <c r="N50" s="247" t="s">
        <v>41</v>
      </c>
      <c r="O50" s="12">
        <v>7.115</v>
      </c>
      <c r="P50" s="74">
        <v>51</v>
      </c>
      <c r="Q50" s="75">
        <f>O50+P50*0.001</f>
        <v>7.166</v>
      </c>
      <c r="R50" s="242" t="s">
        <v>51</v>
      </c>
      <c r="S50" s="335" t="s">
        <v>60</v>
      </c>
      <c r="T50" s="61"/>
      <c r="U50" s="335"/>
      <c r="V50" s="61"/>
      <c r="W50" s="61"/>
      <c r="X50" s="336"/>
      <c r="AA50" s="166"/>
      <c r="AB50" s="282"/>
      <c r="AS50" s="69" t="s">
        <v>19</v>
      </c>
      <c r="AV50" s="287"/>
      <c r="AW50" s="288"/>
      <c r="AX50" s="284"/>
      <c r="AY50" s="288"/>
      <c r="AZ50" s="7"/>
      <c r="BA50" s="289"/>
      <c r="BB50" s="7"/>
      <c r="BC50" s="166"/>
      <c r="BD50" s="287"/>
      <c r="BE50" s="166"/>
      <c r="BJ50" s="287"/>
      <c r="BK50" s="288"/>
      <c r="BN50" s="247" t="s">
        <v>39</v>
      </c>
      <c r="BO50" s="12">
        <v>7.449</v>
      </c>
      <c r="BP50" s="74">
        <v>51</v>
      </c>
      <c r="BQ50" s="75">
        <f t="shared" si="0"/>
        <v>7.5</v>
      </c>
      <c r="BR50" s="334" t="s">
        <v>58</v>
      </c>
      <c r="BS50" s="335" t="s">
        <v>104</v>
      </c>
      <c r="BT50" s="61"/>
      <c r="BU50" s="335"/>
      <c r="BV50" s="61"/>
      <c r="BW50" s="61"/>
      <c r="BX50" s="336"/>
      <c r="BY50" s="288"/>
      <c r="BZ50" s="247" t="s">
        <v>107</v>
      </c>
      <c r="CA50" s="12">
        <v>7.522</v>
      </c>
      <c r="CB50" s="74">
        <v>-55</v>
      </c>
      <c r="CC50" s="75">
        <f>CA50+CB50*0.001</f>
        <v>7.4670000000000005</v>
      </c>
      <c r="CD50" s="242"/>
      <c r="CE50" s="335" t="s">
        <v>136</v>
      </c>
      <c r="CF50" s="61"/>
      <c r="CG50" s="335"/>
      <c r="CH50" s="61"/>
      <c r="CI50" s="61"/>
      <c r="CJ50" s="336"/>
    </row>
    <row r="51" spans="2:88" ht="21" customHeight="1">
      <c r="B51" s="337"/>
      <c r="C51" s="75"/>
      <c r="D51" s="74"/>
      <c r="E51" s="75"/>
      <c r="F51" s="334"/>
      <c r="G51" s="335"/>
      <c r="H51" s="61"/>
      <c r="I51" s="335"/>
      <c r="J51" s="61"/>
      <c r="K51" s="61"/>
      <c r="L51" s="336"/>
      <c r="M51" s="291"/>
      <c r="N51" s="247"/>
      <c r="O51" s="12"/>
      <c r="P51" s="74"/>
      <c r="Q51" s="75"/>
      <c r="R51" s="242"/>
      <c r="S51" s="335"/>
      <c r="T51" s="61"/>
      <c r="U51" s="335"/>
      <c r="V51" s="61"/>
      <c r="W51" s="61"/>
      <c r="X51" s="336"/>
      <c r="AA51" s="166"/>
      <c r="AB51" s="287"/>
      <c r="AS51" s="64" t="s">
        <v>98</v>
      </c>
      <c r="AV51" s="287"/>
      <c r="AW51" s="288"/>
      <c r="AX51" s="284"/>
      <c r="AY51" s="288"/>
      <c r="AZ51" s="7"/>
      <c r="BA51" s="289"/>
      <c r="BB51" s="7"/>
      <c r="BC51" s="166"/>
      <c r="BD51" s="287"/>
      <c r="BE51" s="166"/>
      <c r="BJ51" s="287"/>
      <c r="BK51" s="288"/>
      <c r="BN51" s="247" t="s">
        <v>102</v>
      </c>
      <c r="BO51" s="12">
        <v>7.463</v>
      </c>
      <c r="BP51" s="74">
        <v>42</v>
      </c>
      <c r="BQ51" s="75">
        <f t="shared" si="0"/>
        <v>7.505</v>
      </c>
      <c r="BR51" s="334" t="s">
        <v>58</v>
      </c>
      <c r="BS51" s="335" t="s">
        <v>103</v>
      </c>
      <c r="BT51" s="61"/>
      <c r="BU51" s="335"/>
      <c r="BV51" s="61"/>
      <c r="BW51" s="61"/>
      <c r="BX51" s="336"/>
      <c r="BY51" s="291"/>
      <c r="BZ51" s="241"/>
      <c r="CA51" s="76"/>
      <c r="CB51" s="74"/>
      <c r="CC51" s="75"/>
      <c r="CD51" s="199"/>
      <c r="CE51" s="335"/>
      <c r="CF51" s="61"/>
      <c r="CG51" s="335"/>
      <c r="CH51" s="61"/>
      <c r="CI51" s="61"/>
      <c r="CJ51" s="336"/>
    </row>
    <row r="52" spans="2:88" ht="21" customHeight="1">
      <c r="B52" s="247" t="s">
        <v>45</v>
      </c>
      <c r="C52" s="12">
        <v>7.149</v>
      </c>
      <c r="D52" s="74">
        <v>42</v>
      </c>
      <c r="E52" s="75">
        <f>C52+D52*0.001</f>
        <v>7.191</v>
      </c>
      <c r="F52" s="334" t="s">
        <v>51</v>
      </c>
      <c r="G52" s="335" t="s">
        <v>97</v>
      </c>
      <c r="H52" s="61"/>
      <c r="I52" s="335"/>
      <c r="J52" s="61"/>
      <c r="K52" s="61"/>
      <c r="L52" s="336"/>
      <c r="M52" s="288"/>
      <c r="N52" s="247" t="s">
        <v>59</v>
      </c>
      <c r="O52" s="12">
        <v>7.194</v>
      </c>
      <c r="P52" s="74">
        <v>51</v>
      </c>
      <c r="Q52" s="75">
        <f>O52+P52*0.001</f>
        <v>7.245</v>
      </c>
      <c r="R52" s="242" t="s">
        <v>51</v>
      </c>
      <c r="S52" s="335" t="s">
        <v>60</v>
      </c>
      <c r="T52" s="61"/>
      <c r="U52" s="335"/>
      <c r="V52" s="61"/>
      <c r="W52" s="61"/>
      <c r="X52" s="336"/>
      <c r="AA52" s="166"/>
      <c r="AB52" s="7"/>
      <c r="AS52" s="64" t="s">
        <v>99</v>
      </c>
      <c r="AV52" s="287"/>
      <c r="AW52" s="288"/>
      <c r="AX52" s="284"/>
      <c r="AY52" s="288"/>
      <c r="AZ52" s="7"/>
      <c r="BA52" s="289"/>
      <c r="BB52" s="7"/>
      <c r="BC52" s="166"/>
      <c r="BD52" s="7"/>
      <c r="BE52" s="166"/>
      <c r="BJ52" s="290"/>
      <c r="BK52" s="291"/>
      <c r="BN52" s="337">
        <v>9</v>
      </c>
      <c r="BO52" s="75">
        <v>7.83</v>
      </c>
      <c r="BP52" s="74">
        <v>37</v>
      </c>
      <c r="BQ52" s="75">
        <f t="shared" si="0"/>
        <v>7.867</v>
      </c>
      <c r="BR52" s="334" t="s">
        <v>51</v>
      </c>
      <c r="BS52" s="335" t="s">
        <v>133</v>
      </c>
      <c r="BT52" s="61"/>
      <c r="BU52" s="374"/>
      <c r="BV52" s="61"/>
      <c r="BW52" s="61"/>
      <c r="BX52" s="336"/>
      <c r="BY52" s="291"/>
      <c r="BZ52" s="241" t="s">
        <v>100</v>
      </c>
      <c r="CA52" s="76">
        <v>7.928</v>
      </c>
      <c r="CB52" s="74">
        <v>-55</v>
      </c>
      <c r="CC52" s="75">
        <f>CA52+CB52*0.001</f>
        <v>7.873</v>
      </c>
      <c r="CD52" s="199" t="s">
        <v>51</v>
      </c>
      <c r="CE52" s="335" t="s">
        <v>135</v>
      </c>
      <c r="CF52" s="61"/>
      <c r="CG52" s="335"/>
      <c r="CH52" s="61"/>
      <c r="CI52" s="61"/>
      <c r="CJ52" s="336"/>
    </row>
    <row r="53" spans="2:88" ht="21" customHeight="1" thickBot="1">
      <c r="B53" s="338"/>
      <c r="C53" s="246"/>
      <c r="D53" s="245"/>
      <c r="E53" s="246"/>
      <c r="F53" s="339"/>
      <c r="G53" s="340"/>
      <c r="H53" s="341"/>
      <c r="I53" s="342"/>
      <c r="J53" s="341"/>
      <c r="K53" s="341"/>
      <c r="L53" s="343"/>
      <c r="M53" s="291"/>
      <c r="N53" s="243"/>
      <c r="O53" s="244"/>
      <c r="P53" s="245"/>
      <c r="Q53" s="246"/>
      <c r="R53" s="52"/>
      <c r="S53" s="340"/>
      <c r="T53" s="341"/>
      <c r="U53" s="342"/>
      <c r="V53" s="341"/>
      <c r="W53" s="341"/>
      <c r="X53" s="343"/>
      <c r="AA53" s="166"/>
      <c r="AB53" s="166"/>
      <c r="AD53" s="21"/>
      <c r="AE53" s="22"/>
      <c r="AV53" s="290"/>
      <c r="AW53" s="291"/>
      <c r="AX53" s="284"/>
      <c r="AY53" s="288"/>
      <c r="AZ53" s="7"/>
      <c r="BA53" s="177"/>
      <c r="BB53" s="166"/>
      <c r="BC53" s="166"/>
      <c r="BD53" s="166"/>
      <c r="BE53" s="166"/>
      <c r="BG53" s="21"/>
      <c r="BH53" s="22"/>
      <c r="BJ53" s="287"/>
      <c r="BK53" s="288"/>
      <c r="BN53" s="372" t="s">
        <v>107</v>
      </c>
      <c r="BO53" s="246">
        <v>7.498</v>
      </c>
      <c r="BP53" s="245">
        <v>37</v>
      </c>
      <c r="BQ53" s="246">
        <f t="shared" si="0"/>
        <v>7.535</v>
      </c>
      <c r="BR53" s="339"/>
      <c r="BS53" s="373" t="s">
        <v>134</v>
      </c>
      <c r="BT53" s="341"/>
      <c r="BU53" s="342"/>
      <c r="BV53" s="341"/>
      <c r="BW53" s="341"/>
      <c r="BX53" s="343"/>
      <c r="BY53" s="291"/>
      <c r="BZ53" s="243" t="s">
        <v>107</v>
      </c>
      <c r="CA53" s="244">
        <v>7.596</v>
      </c>
      <c r="CB53" s="245">
        <v>-55</v>
      </c>
      <c r="CC53" s="246">
        <f>CA53+CB53*0.001</f>
        <v>7.541</v>
      </c>
      <c r="CD53" s="200"/>
      <c r="CE53" s="373" t="s">
        <v>134</v>
      </c>
      <c r="CF53" s="341"/>
      <c r="CG53" s="342"/>
      <c r="CH53" s="341"/>
      <c r="CI53" s="341"/>
      <c r="CJ53" s="343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3">
    <mergeCell ref="V2:Y2"/>
    <mergeCell ref="BJ3:BK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3826367" r:id="rId1"/>
    <oleObject progId="Paint.Picture" shapeId="44218738" r:id="rId2"/>
    <oleObject progId="Paint.Picture" shapeId="2884620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2011-09-26T11:24:45Z</cp:lastPrinted>
  <dcterms:created xsi:type="dcterms:W3CDTF">2003-01-10T15:39:03Z</dcterms:created>
  <dcterms:modified xsi:type="dcterms:W3CDTF">2011-10-10T06:57:58Z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