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Rokytnice nad Jizerou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<sst xmlns="http://schemas.openxmlformats.org/spreadsheetml/2006/main" count="81" uniqueCount="61">
  <si>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</si>
  <si>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</si>
  <si>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</si>
  <si>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</si>
  <si>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</si>
  <si>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</si>
  <si>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</si>
  <si>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</si>
  <si>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</si>
  <si>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</si>
  <si>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</si>
  <si>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</si>
  <si>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</si>
  <si>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</si>
  <si>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</si>
  <si>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</si>
  <si>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</si>
  <si>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</si>
  <si>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</si>
  <si>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</si>
  <si>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</si>
  <si>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</si>
  <si>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</si>
  <si>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</si>
  <si>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</si>
  <si>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</si>
  <si>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Současné  vjezdy</t>
  </si>
  <si>
    <t>provoz podle SŽDC (ČD) D3</t>
  </si>
  <si>
    <t>výměnový zámek, klíč je v kontrolním zámku Vk 1</t>
  </si>
  <si>
    <t>Telefonické  dorozumívání</t>
  </si>
  <si>
    <t>Kód : 15</t>
  </si>
  <si>
    <t>odtl.kontr.výměnový zámek, klíč 1t/1 je v SHK - I.</t>
  </si>
  <si>
    <t>km</t>
  </si>
  <si>
    <t>Trať : 510 B</t>
  </si>
  <si>
    <t>Jilemnice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</si>
  <si>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</si>
  <si>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Jilemnice - Rokytnice nad Jizerou v souladu s předpisem D3</t>
  </si>
  <si>
    <t>V.</t>
  </si>
  <si>
    <t>obě N jsou konstrukce sypané</t>
  </si>
  <si>
    <t>č. II, úrovňové, jednostranné vnitřní</t>
  </si>
  <si>
    <t>č. I, úrovňové, jednostranné vnitřní</t>
  </si>
  <si>
    <t>Směr  :  Jablonec nad Jizerou</t>
  </si>
  <si>
    <t>Km  20,193</t>
  </si>
  <si>
    <t>Ev. č. : 571109</t>
  </si>
  <si>
    <t>Konec tratě</t>
  </si>
  <si>
    <t>rychlost 30 km/h</t>
  </si>
  <si>
    <t>3 a</t>
  </si>
  <si>
    <t>4 a</t>
  </si>
  <si>
    <t>bez zabezpečení</t>
  </si>
  <si>
    <t>výměnový zámek, klíč je v kontrolním zámku v.č.4</t>
  </si>
  <si>
    <t>kontrolní výměnový zámek, klíč 4/7 je v SHK - IV.</t>
  </si>
  <si>
    <t>výměnový zámek, klíč 6 je v SHK - V.</t>
  </si>
  <si>
    <t>výměnový zámek, klíč 8 je v SHK - VI.</t>
  </si>
  <si>
    <t>klíč Vk1/2 je v SHK - II.</t>
  </si>
  <si>
    <t>výměnový zámek, klíč je v kontrolním zámku Vk 2</t>
  </si>
  <si>
    <t>klíč Vk2/3 je v SHK - III.</t>
  </si>
  <si>
    <t>1 a</t>
  </si>
  <si>
    <t>k.č.3 je dlouhodobě vyloučená</t>
  </si>
  <si>
    <t>lze pojíždět pouze úsek v délce 40m od v.č.5 směrem k Vk 1</t>
  </si>
  <si>
    <t>Vk 2</t>
  </si>
  <si>
    <t>sjízdnost od km 20,230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</si>
</sst>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/>
    </xf>
    <xf numFmtId="164" fontId="38" fillId="0" borderId="23" xfId="0" applyNumberFormat="1" applyFont="1" applyFill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45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45" xfId="0" applyNumberFormat="1" applyFont="1" applyFill="1" applyBorder="1" applyAlignment="1">
      <alignment horizontal="center" vertical="center"/>
    </xf>
    <xf numFmtId="164" fontId="38" fillId="0" borderId="4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0" fillId="0" borderId="5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4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35" fillId="0" borderId="2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0" fontId="49" fillId="0" borderId="56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 vertical="top"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Rokytnice nad Jizerou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18</xdr:col>
      <xdr:colOff>666750</xdr:colOff>
      <xdr:row>38</xdr:row>
      <xdr:rowOff>133350</xdr:rowOff>
    </xdr:from>
    <xdr:to>
      <xdr:col>19</xdr:col>
      <xdr:colOff>942975</xdr:colOff>
      <xdr:row>40</xdr:row>
      <xdr:rowOff>133350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10010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25</xdr:col>
      <xdr:colOff>66675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162925"/>
          <a:ext cx="5438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27</xdr:row>
      <xdr:rowOff>190500</xdr:rowOff>
    </xdr:from>
    <xdr:to>
      <xdr:col>25</xdr:col>
      <xdr:colOff>457200</xdr:colOff>
      <xdr:row>28</xdr:row>
      <xdr:rowOff>190500</xdr:rowOff>
    </xdr:to>
    <xdr:grpSp>
      <xdr:nvGrpSpPr>
        <xdr:cNvPr id="10" name="Group 960"/>
        <xdr:cNvGrpSpPr>
          <a:grpSpLocks/>
        </xdr:cNvGrpSpPr>
      </xdr:nvGrpSpPr>
      <xdr:grpSpPr>
        <a:xfrm>
          <a:off x="20221575" y="7553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28</xdr:row>
      <xdr:rowOff>209550</xdr:rowOff>
    </xdr:from>
    <xdr:to>
      <xdr:col>11</xdr:col>
      <xdr:colOff>466725</xdr:colOff>
      <xdr:row>29</xdr:row>
      <xdr:rowOff>209550</xdr:rowOff>
    </xdr:to>
    <xdr:grpSp>
      <xdr:nvGrpSpPr>
        <xdr:cNvPr id="86" name="Group 150"/>
        <xdr:cNvGrpSpPr>
          <a:grpSpLocks/>
        </xdr:cNvGrpSpPr>
      </xdr:nvGrpSpPr>
      <xdr:grpSpPr>
        <a:xfrm>
          <a:off x="8001000" y="7800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476250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33" name="Line 370"/>
        <xdr:cNvSpPr>
          <a:spLocks/>
        </xdr:cNvSpPr>
      </xdr:nvSpPr>
      <xdr:spPr>
        <a:xfrm flipV="1">
          <a:off x="8553450" y="88487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24</xdr:col>
      <xdr:colOff>609600</xdr:colOff>
      <xdr:row>33</xdr:row>
      <xdr:rowOff>114300</xdr:rowOff>
    </xdr:to>
    <xdr:sp>
      <xdr:nvSpPr>
        <xdr:cNvPr id="134" name="Line 371"/>
        <xdr:cNvSpPr>
          <a:spLocks/>
        </xdr:cNvSpPr>
      </xdr:nvSpPr>
      <xdr:spPr>
        <a:xfrm>
          <a:off x="14420850" y="8848725"/>
          <a:ext cx="501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35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523875</xdr:colOff>
      <xdr:row>27</xdr:row>
      <xdr:rowOff>114300</xdr:rowOff>
    </xdr:from>
    <xdr:to>
      <xdr:col>21</xdr:col>
      <xdr:colOff>9525</xdr:colOff>
      <xdr:row>27</xdr:row>
      <xdr:rowOff>114300</xdr:rowOff>
    </xdr:to>
    <xdr:sp>
      <xdr:nvSpPr>
        <xdr:cNvPr id="136" name="Line 459"/>
        <xdr:cNvSpPr>
          <a:spLocks/>
        </xdr:cNvSpPr>
      </xdr:nvSpPr>
      <xdr:spPr>
        <a:xfrm>
          <a:off x="10086975" y="7477125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136779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74" name="Line 507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5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6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7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8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79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0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99" name="Line 60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0" name="Line 60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1" name="Line 60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2" name="Line 60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3" name="Line 60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4" name="Line 60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5" name="Line 60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6" name="Line 60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7" name="Line 60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8" name="Line 60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09" name="Line 61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0" name="Line 61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1" name="Line 61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2" name="Line 61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3" name="Line 61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4" name="Line 61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5" name="Line 61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6" name="Line 61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7" name="Line 61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8" name="Line 61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19" name="Line 62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0" name="Line 62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1" name="Line 62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22" name="Line 62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6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0" name="Line 6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1" name="Line 6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2" name="Line 6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6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6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123825</xdr:rowOff>
    </xdr:from>
    <xdr:to>
      <xdr:col>11</xdr:col>
      <xdr:colOff>266700</xdr:colOff>
      <xdr:row>30</xdr:row>
      <xdr:rowOff>114300</xdr:rowOff>
    </xdr:to>
    <xdr:sp>
      <xdr:nvSpPr>
        <xdr:cNvPr id="235" name="Line 661"/>
        <xdr:cNvSpPr>
          <a:spLocks/>
        </xdr:cNvSpPr>
      </xdr:nvSpPr>
      <xdr:spPr>
        <a:xfrm flipH="1">
          <a:off x="6343650" y="7715250"/>
          <a:ext cx="14859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27</xdr:row>
      <xdr:rowOff>114300</xdr:rowOff>
    </xdr:from>
    <xdr:to>
      <xdr:col>27</xdr:col>
      <xdr:colOff>247650</xdr:colOff>
      <xdr:row>30</xdr:row>
      <xdr:rowOff>114300</xdr:rowOff>
    </xdr:to>
    <xdr:sp>
      <xdr:nvSpPr>
        <xdr:cNvPr id="236" name="Line 712"/>
        <xdr:cNvSpPr>
          <a:spLocks/>
        </xdr:cNvSpPr>
      </xdr:nvSpPr>
      <xdr:spPr>
        <a:xfrm>
          <a:off x="18554700" y="747712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7" name="Line 71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8" name="Line 71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39" name="Line 71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0" name="Line 71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1" name="Line 71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2" name="Line 72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3" name="Line 72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4" name="Line 72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5" name="Line 72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6" name="Line 72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7" name="Line 72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8" name="Line 72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49" name="Line 72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0" name="Line 72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1" name="Line 72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2" name="Line 73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3" name="Line 73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4" name="Line 73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5" name="Line 73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6" name="Line 73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7" name="Line 73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8" name="Line 73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59" name="Line 73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260" name="Line 73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1" name="Line 739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2" name="Line 740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3" name="Line 741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4" name="Line 742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5" name="Line 743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6" name="Line 744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7" name="Line 745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8" name="Line 746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69" name="Line 747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70" name="Line 748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71" name="Line 749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272" name="Line 750"/>
        <xdr:cNvSpPr>
          <a:spLocks/>
        </xdr:cNvSpPr>
      </xdr:nvSpPr>
      <xdr:spPr>
        <a:xfrm flipH="1">
          <a:off x="18297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3" name="Line 75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4" name="Line 75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5" name="Line 75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6" name="Line 75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7" name="Line 75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8" name="Line 75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79" name="Line 75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0" name="Line 75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1" name="Line 76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2" name="Line 76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3" name="Line 76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4" name="Line 76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5" name="Line 76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6" name="Line 76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7" name="Line 76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8" name="Line 76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89" name="Line 76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0" name="Line 76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1" name="Line 77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2" name="Line 77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3" name="Line 77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4" name="Line 77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5" name="Line 77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296" name="Line 77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7" name="Line 77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8" name="Line 77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299" name="Line 77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0" name="Line 77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1" name="Line 78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2" name="Line 78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3" name="Line 78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4" name="Line 78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5" name="Line 78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6" name="Line 78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7" name="Line 78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08" name="Line 78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09" name="Line 87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0" name="Line 87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1" name="Line 87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2" name="Line 87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3" name="Line 87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4" name="Line 87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5" name="Line 88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6" name="Line 88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7" name="Line 88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8" name="Line 88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19" name="Line 88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0" name="Line 88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1" name="Line 88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2" name="Line 88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3" name="Line 88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4" name="Line 88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5" name="Line 89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6" name="Line 89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7" name="Line 89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8" name="Line 89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29" name="Line 89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30" name="Line 89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31" name="Line 89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332" name="Line 89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3" name="Line 89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4" name="Line 89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5" name="Line 90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6" name="Line 90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7" name="Line 90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8" name="Line 90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39" name="Line 90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0" name="Line 90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1" name="Line 90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2" name="Line 90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3" name="Line 90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4" name="Line 90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5" name="Line 91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6" name="Line 91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7" name="Line 91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8" name="Line 91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49" name="Line 91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0" name="Line 91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1" name="Line 91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2" name="Line 91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3" name="Line 91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4" name="Line 91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5" name="Line 92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356" name="Line 92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7" name="Line 9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8" name="Line 9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59" name="Line 9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0" name="Line 9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1" name="Line 9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2" name="Line 9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3" name="Line 9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4" name="Line 9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5" name="Line 9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6" name="Line 9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7" name="Line 9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8" name="Line 9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69" name="Line 9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0" name="Line 9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1" name="Line 9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2" name="Line 9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3" name="Line 9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4" name="Line 9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5" name="Line 9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6" name="Line 9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7" name="Line 9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8" name="Line 9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79" name="Line 9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80" name="Line 9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1" name="Line 94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2" name="Line 94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3" name="Line 95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4" name="Line 95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5" name="Line 95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6" name="Line 95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7" name="Line 95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8" name="Line 95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89" name="Line 95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0" name="Line 95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1" name="Line 9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92" name="Line 9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3" name="Line 96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4" name="Line 96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5" name="Line 96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6" name="Line 96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7" name="Line 96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8" name="Line 96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399" name="Line 96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0" name="Line 96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1" name="Line 96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2" name="Line 96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3" name="Line 97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4" name="Line 97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5" name="Line 97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6" name="Line 97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7" name="Line 97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8" name="Line 97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09" name="Line 97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0" name="Line 97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1" name="Line 97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2" name="Line 97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3" name="Line 98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4" name="Line 98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5" name="Line 98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16" name="Line 98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7" name="Line 984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8" name="Line 985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19" name="Line 986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0" name="Line 987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1" name="Line 988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2" name="Line 989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3" name="Line 990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4" name="Line 991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5" name="Line 992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6" name="Line 993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7" name="Line 994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28" name="Line 995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29" name="Line 99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0" name="Line 99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1" name="Line 99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2" name="Line 99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3" name="Line 100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4" name="Line 100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5" name="Line 100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6" name="Line 100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7" name="Line 100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8" name="Line 100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39" name="Line 100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0" name="Line 100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1" name="Line 100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2" name="Line 100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3" name="Line 101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4" name="Line 101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5" name="Line 101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6" name="Line 101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7" name="Line 101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8" name="Line 101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49" name="Line 101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50" name="Line 101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51" name="Line 101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52" name="Line 101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3" name="Line 102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4" name="Line 102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5" name="Line 102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6" name="Line 102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7" name="Line 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8" name="Line 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59" name="Line 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0" name="Line 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1" name="Line 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2" name="Line 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3" name="Line 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464" name="Line 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5" name="Line 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6" name="Line 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7" name="Line 1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8" name="Line 1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69" name="Line 1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0" name="Line 1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1" name="Line 1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2" name="Line 1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3" name="Line 1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4" name="Line 1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5" name="Line 1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6" name="Line 1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7" name="Line 2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8" name="Line 2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79" name="Line 22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0" name="Line 23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1" name="Line 24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2" name="Line 25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3" name="Line 26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4" name="Line 27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5" name="Line 28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6" name="Line 29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7" name="Line 30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488" name="Line 31"/>
        <xdr:cNvSpPr>
          <a:spLocks/>
        </xdr:cNvSpPr>
      </xdr:nvSpPr>
      <xdr:spPr>
        <a:xfrm flipH="1">
          <a:off x="134397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89" name="Line 32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0" name="Line 33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1" name="Line 34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2" name="Line 35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3" name="Line 36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4" name="Line 37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5" name="Line 38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6" name="Line 39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7" name="Line 40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8" name="Line 41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499" name="Line 42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500" name="Line 43"/>
        <xdr:cNvSpPr>
          <a:spLocks/>
        </xdr:cNvSpPr>
      </xdr:nvSpPr>
      <xdr:spPr>
        <a:xfrm flipH="1">
          <a:off x="1441132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1" name="Line 6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2" name="Line 7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3" name="Line 7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4" name="Line 7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5" name="Line 7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6" name="Line 7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7" name="Line 75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8" name="Line 76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09" name="Line 77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0" name="Line 78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1" name="Line 7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2" name="Line 8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3" name="Line 8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4" name="Line 8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5" name="Line 8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16" name="Line 8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447675</xdr:colOff>
      <xdr:row>31</xdr:row>
      <xdr:rowOff>19050</xdr:rowOff>
    </xdr:from>
    <xdr:to>
      <xdr:col>9</xdr:col>
      <xdr:colOff>485775</xdr:colOff>
      <xdr:row>32</xdr:row>
      <xdr:rowOff>19050</xdr:rowOff>
    </xdr:to>
    <xdr:grpSp>
      <xdr:nvGrpSpPr>
        <xdr:cNvPr id="517" name="Group 85"/>
        <xdr:cNvGrpSpPr>
          <a:grpSpLocks/>
        </xdr:cNvGrpSpPr>
      </xdr:nvGrpSpPr>
      <xdr:grpSpPr>
        <a:xfrm>
          <a:off x="6524625" y="8296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18" name="Rectangle 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438150</xdr:colOff>
      <xdr:row>33</xdr:row>
      <xdr:rowOff>123825</xdr:rowOff>
    </xdr:from>
    <xdr:to>
      <xdr:col>11</xdr:col>
      <xdr:colOff>466725</xdr:colOff>
      <xdr:row>34</xdr:row>
      <xdr:rowOff>123825</xdr:rowOff>
    </xdr:to>
    <xdr:grpSp>
      <xdr:nvGrpSpPr>
        <xdr:cNvPr id="521" name="Group 98"/>
        <xdr:cNvGrpSpPr>
          <a:grpSpLocks/>
        </xdr:cNvGrpSpPr>
      </xdr:nvGrpSpPr>
      <xdr:grpSpPr>
        <a:xfrm>
          <a:off x="8001000" y="8858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22" name="Rectangle 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39</xdr:row>
      <xdr:rowOff>0</xdr:rowOff>
    </xdr:from>
    <xdr:ext cx="971550" cy="228600"/>
    <xdr:sp>
      <xdr:nvSpPr>
        <xdr:cNvPr id="525" name="text 774"/>
        <xdr:cNvSpPr txBox="1">
          <a:spLocks noChangeArrowheads="1"/>
        </xdr:cNvSpPr>
      </xdr:nvSpPr>
      <xdr:spPr>
        <a:xfrm>
          <a:off x="24250650" y="10106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P4781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31</xdr:col>
      <xdr:colOff>495300</xdr:colOff>
      <xdr:row>28</xdr:row>
      <xdr:rowOff>9525</xdr:rowOff>
    </xdr:from>
    <xdr:to>
      <xdr:col>31</xdr:col>
      <xdr:colOff>495300</xdr:colOff>
      <xdr:row>38</xdr:row>
      <xdr:rowOff>219075</xdr:rowOff>
    </xdr:to>
    <xdr:sp>
      <xdr:nvSpPr>
        <xdr:cNvPr id="526" name="Line 119"/>
        <xdr:cNvSpPr>
          <a:spLocks/>
        </xdr:cNvSpPr>
      </xdr:nvSpPr>
      <xdr:spPr>
        <a:xfrm>
          <a:off x="24745950" y="760095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26</xdr:row>
      <xdr:rowOff>0</xdr:rowOff>
    </xdr:from>
    <xdr:ext cx="971550" cy="457200"/>
    <xdr:sp>
      <xdr:nvSpPr>
        <xdr:cNvPr id="527" name="text 774"/>
        <xdr:cNvSpPr txBox="1">
          <a:spLocks noChangeArrowheads="1"/>
        </xdr:cNvSpPr>
      </xdr:nvSpPr>
      <xdr:spPr>
        <a:xfrm>
          <a:off x="242506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20,407</a:t>
          </a:r>
        </a:p>
      </xdr:txBody>
    </xdr:sp>
    <xdr:clientData/>
  </xdr:oneCellAnchor>
  <xdr:twoCellAnchor>
    <xdr:from>
      <xdr:col>12</xdr:col>
      <xdr:colOff>552450</xdr:colOff>
      <xdr:row>27</xdr:row>
      <xdr:rowOff>152400</xdr:rowOff>
    </xdr:from>
    <xdr:to>
      <xdr:col>13</xdr:col>
      <xdr:colOff>323850</xdr:colOff>
      <xdr:row>28</xdr:row>
      <xdr:rowOff>0</xdr:rowOff>
    </xdr:to>
    <xdr:sp>
      <xdr:nvSpPr>
        <xdr:cNvPr id="528" name="Line 147"/>
        <xdr:cNvSpPr>
          <a:spLocks/>
        </xdr:cNvSpPr>
      </xdr:nvSpPr>
      <xdr:spPr>
        <a:xfrm flipV="1">
          <a:off x="86296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27</xdr:row>
      <xdr:rowOff>114300</xdr:rowOff>
    </xdr:from>
    <xdr:to>
      <xdr:col>14</xdr:col>
      <xdr:colOff>523875</xdr:colOff>
      <xdr:row>27</xdr:row>
      <xdr:rowOff>152400</xdr:rowOff>
    </xdr:to>
    <xdr:sp>
      <xdr:nvSpPr>
        <xdr:cNvPr id="529" name="Line 148"/>
        <xdr:cNvSpPr>
          <a:spLocks/>
        </xdr:cNvSpPr>
      </xdr:nvSpPr>
      <xdr:spPr>
        <a:xfrm flipV="1">
          <a:off x="9363075" y="74771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12</xdr:col>
      <xdr:colOff>552450</xdr:colOff>
      <xdr:row>28</xdr:row>
      <xdr:rowOff>123825</xdr:rowOff>
    </xdr:to>
    <xdr:sp>
      <xdr:nvSpPr>
        <xdr:cNvPr id="530" name="Line 149"/>
        <xdr:cNvSpPr>
          <a:spLocks/>
        </xdr:cNvSpPr>
      </xdr:nvSpPr>
      <xdr:spPr>
        <a:xfrm flipH="1">
          <a:off x="7829550" y="7591425"/>
          <a:ext cx="8001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</xdr:colOff>
      <xdr:row>35</xdr:row>
      <xdr:rowOff>19050</xdr:rowOff>
    </xdr:from>
    <xdr:to>
      <xdr:col>25</xdr:col>
      <xdr:colOff>85725</xdr:colOff>
      <xdr:row>36</xdr:row>
      <xdr:rowOff>19050</xdr:rowOff>
    </xdr:to>
    <xdr:grpSp>
      <xdr:nvGrpSpPr>
        <xdr:cNvPr id="531" name="Group 102"/>
        <xdr:cNvGrpSpPr>
          <a:grpSpLocks/>
        </xdr:cNvGrpSpPr>
      </xdr:nvGrpSpPr>
      <xdr:grpSpPr>
        <a:xfrm>
          <a:off x="19850100" y="92106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32" name="Rectangle 1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36</xdr:row>
      <xdr:rowOff>114300</xdr:rowOff>
    </xdr:from>
    <xdr:to>
      <xdr:col>34</xdr:col>
      <xdr:colOff>742950</xdr:colOff>
      <xdr:row>36</xdr:row>
      <xdr:rowOff>114300</xdr:rowOff>
    </xdr:to>
    <xdr:sp>
      <xdr:nvSpPr>
        <xdr:cNvPr id="535" name="Line 176"/>
        <xdr:cNvSpPr>
          <a:spLocks/>
        </xdr:cNvSpPr>
      </xdr:nvSpPr>
      <xdr:spPr>
        <a:xfrm>
          <a:off x="10763250" y="9534525"/>
          <a:ext cx="1623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536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7" name="Line 17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8" name="Line 17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39" name="Line 18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0" name="Line 18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1" name="Line 18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2" name="Line 18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3" name="Line 18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4" name="Line 18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5" name="Line 18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6" name="Line 18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7" name="Line 18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8" name="Line 18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49" name="Line 19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0" name="Line 19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1" name="Line 19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2" name="Line 19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3" name="Line 19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4" name="Line 19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5" name="Line 19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6" name="Line 19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7" name="Line 19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8" name="Line 19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59" name="Line 20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560" name="Line 20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</xdr:colOff>
      <xdr:row>30</xdr:row>
      <xdr:rowOff>114300</xdr:rowOff>
    </xdr:from>
    <xdr:to>
      <xdr:col>34</xdr:col>
      <xdr:colOff>771525</xdr:colOff>
      <xdr:row>30</xdr:row>
      <xdr:rowOff>114300</xdr:rowOff>
    </xdr:to>
    <xdr:sp>
      <xdr:nvSpPr>
        <xdr:cNvPr id="561" name="Line 203"/>
        <xdr:cNvSpPr>
          <a:spLocks/>
        </xdr:cNvSpPr>
      </xdr:nvSpPr>
      <xdr:spPr>
        <a:xfrm>
          <a:off x="19850100" y="8162925"/>
          <a:ext cx="717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31</xdr:row>
      <xdr:rowOff>28575</xdr:rowOff>
    </xdr:from>
    <xdr:to>
      <xdr:col>2</xdr:col>
      <xdr:colOff>400050</xdr:colOff>
      <xdr:row>31</xdr:row>
      <xdr:rowOff>219075</xdr:rowOff>
    </xdr:to>
    <xdr:grpSp>
      <xdr:nvGrpSpPr>
        <xdr:cNvPr id="562" name="Group 205"/>
        <xdr:cNvGrpSpPr>
          <a:grpSpLocks noChangeAspect="1"/>
        </xdr:cNvGrpSpPr>
      </xdr:nvGrpSpPr>
      <xdr:grpSpPr>
        <a:xfrm>
          <a:off x="695325" y="83058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63" name="Line 20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20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20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20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21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21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569" name="Group 212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0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572" name="Group 215"/>
        <xdr:cNvGrpSpPr>
          <a:grpSpLocks noChangeAspect="1"/>
        </xdr:cNvGrpSpPr>
      </xdr:nvGrpSpPr>
      <xdr:grpSpPr>
        <a:xfrm>
          <a:off x="61817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3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114300</xdr:rowOff>
    </xdr:from>
    <xdr:to>
      <xdr:col>9</xdr:col>
      <xdr:colOff>419100</xdr:colOff>
      <xdr:row>34</xdr:row>
      <xdr:rowOff>28575</xdr:rowOff>
    </xdr:to>
    <xdr:grpSp>
      <xdr:nvGrpSpPr>
        <xdr:cNvPr id="575" name="Group 218"/>
        <xdr:cNvGrpSpPr>
          <a:grpSpLocks noChangeAspect="1"/>
        </xdr:cNvGrpSpPr>
      </xdr:nvGrpSpPr>
      <xdr:grpSpPr>
        <a:xfrm>
          <a:off x="61817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33</xdr:row>
      <xdr:rowOff>95250</xdr:rowOff>
    </xdr:from>
    <xdr:to>
      <xdr:col>12</xdr:col>
      <xdr:colOff>466725</xdr:colOff>
      <xdr:row>33</xdr:row>
      <xdr:rowOff>114300</xdr:rowOff>
    </xdr:to>
    <xdr:sp>
      <xdr:nvSpPr>
        <xdr:cNvPr id="578" name="Line 221"/>
        <xdr:cNvSpPr>
          <a:spLocks/>
        </xdr:cNvSpPr>
      </xdr:nvSpPr>
      <xdr:spPr>
        <a:xfrm>
          <a:off x="7810500" y="8829675"/>
          <a:ext cx="7334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33</xdr:row>
      <xdr:rowOff>9525</xdr:rowOff>
    </xdr:from>
    <xdr:to>
      <xdr:col>11</xdr:col>
      <xdr:colOff>247650</xdr:colOff>
      <xdr:row>33</xdr:row>
      <xdr:rowOff>95250</xdr:rowOff>
    </xdr:to>
    <xdr:sp>
      <xdr:nvSpPr>
        <xdr:cNvPr id="579" name="Line 222"/>
        <xdr:cNvSpPr>
          <a:spLocks/>
        </xdr:cNvSpPr>
      </xdr:nvSpPr>
      <xdr:spPr>
        <a:xfrm>
          <a:off x="7067550" y="87439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33</xdr:row>
      <xdr:rowOff>9525</xdr:rowOff>
    </xdr:to>
    <xdr:sp>
      <xdr:nvSpPr>
        <xdr:cNvPr id="580" name="Line 223"/>
        <xdr:cNvSpPr>
          <a:spLocks/>
        </xdr:cNvSpPr>
      </xdr:nvSpPr>
      <xdr:spPr>
        <a:xfrm>
          <a:off x="6343650" y="86201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32</xdr:row>
      <xdr:rowOff>114300</xdr:rowOff>
    </xdr:to>
    <xdr:sp>
      <xdr:nvSpPr>
        <xdr:cNvPr id="581" name="Line 224"/>
        <xdr:cNvSpPr>
          <a:spLocks/>
        </xdr:cNvSpPr>
      </xdr:nvSpPr>
      <xdr:spPr>
        <a:xfrm>
          <a:off x="485775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76200</xdr:rowOff>
    </xdr:from>
    <xdr:to>
      <xdr:col>15</xdr:col>
      <xdr:colOff>247650</xdr:colOff>
      <xdr:row>36</xdr:row>
      <xdr:rowOff>114300</xdr:rowOff>
    </xdr:to>
    <xdr:sp>
      <xdr:nvSpPr>
        <xdr:cNvPr id="582" name="Line 225"/>
        <xdr:cNvSpPr>
          <a:spLocks/>
        </xdr:cNvSpPr>
      </xdr:nvSpPr>
      <xdr:spPr>
        <a:xfrm>
          <a:off x="100393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12</xdr:col>
      <xdr:colOff>495300</xdr:colOff>
      <xdr:row>35</xdr:row>
      <xdr:rowOff>95250</xdr:rowOff>
    </xdr:to>
    <xdr:sp>
      <xdr:nvSpPr>
        <xdr:cNvPr id="583" name="Line 226"/>
        <xdr:cNvSpPr>
          <a:spLocks/>
        </xdr:cNvSpPr>
      </xdr:nvSpPr>
      <xdr:spPr>
        <a:xfrm>
          <a:off x="6343650" y="8620125"/>
          <a:ext cx="2228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219075</xdr:rowOff>
    </xdr:from>
    <xdr:to>
      <xdr:col>14</xdr:col>
      <xdr:colOff>495300</xdr:colOff>
      <xdr:row>36</xdr:row>
      <xdr:rowOff>76200</xdr:rowOff>
    </xdr:to>
    <xdr:sp>
      <xdr:nvSpPr>
        <xdr:cNvPr id="584" name="Line 227"/>
        <xdr:cNvSpPr>
          <a:spLocks/>
        </xdr:cNvSpPr>
      </xdr:nvSpPr>
      <xdr:spPr>
        <a:xfrm>
          <a:off x="9315450" y="94107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95250</xdr:rowOff>
    </xdr:from>
    <xdr:to>
      <xdr:col>13</xdr:col>
      <xdr:colOff>266700</xdr:colOff>
      <xdr:row>35</xdr:row>
      <xdr:rowOff>219075</xdr:rowOff>
    </xdr:to>
    <xdr:sp>
      <xdr:nvSpPr>
        <xdr:cNvPr id="585" name="Line 228"/>
        <xdr:cNvSpPr>
          <a:spLocks/>
        </xdr:cNvSpPr>
      </xdr:nvSpPr>
      <xdr:spPr>
        <a:xfrm>
          <a:off x="8572500" y="9286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36</xdr:row>
      <xdr:rowOff>114300</xdr:rowOff>
    </xdr:from>
    <xdr:to>
      <xdr:col>22</xdr:col>
      <xdr:colOff>628650</xdr:colOff>
      <xdr:row>38</xdr:row>
      <xdr:rowOff>28575</xdr:rowOff>
    </xdr:to>
    <xdr:grpSp>
      <xdr:nvGrpSpPr>
        <xdr:cNvPr id="586" name="Group 229"/>
        <xdr:cNvGrpSpPr>
          <a:grpSpLocks noChangeAspect="1"/>
        </xdr:cNvGrpSpPr>
      </xdr:nvGrpSpPr>
      <xdr:grpSpPr>
        <a:xfrm>
          <a:off x="176593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7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25</xdr:row>
      <xdr:rowOff>209550</xdr:rowOff>
    </xdr:from>
    <xdr:to>
      <xdr:col>23</xdr:col>
      <xdr:colOff>409575</xdr:colOff>
      <xdr:row>27</xdr:row>
      <xdr:rowOff>114300</xdr:rowOff>
    </xdr:to>
    <xdr:grpSp>
      <xdr:nvGrpSpPr>
        <xdr:cNvPr id="589" name="Group 232"/>
        <xdr:cNvGrpSpPr>
          <a:grpSpLocks noChangeAspect="1"/>
        </xdr:cNvGrpSpPr>
      </xdr:nvGrpSpPr>
      <xdr:grpSpPr>
        <a:xfrm>
          <a:off x="1840230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0" name="Line 2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28</xdr:row>
      <xdr:rowOff>209550</xdr:rowOff>
    </xdr:from>
    <xdr:to>
      <xdr:col>27</xdr:col>
      <xdr:colOff>409575</xdr:colOff>
      <xdr:row>30</xdr:row>
      <xdr:rowOff>114300</xdr:rowOff>
    </xdr:to>
    <xdr:grpSp>
      <xdr:nvGrpSpPr>
        <xdr:cNvPr id="592" name="Group 235"/>
        <xdr:cNvGrpSpPr>
          <a:grpSpLocks noChangeAspect="1"/>
        </xdr:cNvGrpSpPr>
      </xdr:nvGrpSpPr>
      <xdr:grpSpPr>
        <a:xfrm>
          <a:off x="213741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3" name="Line 2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32</xdr:row>
      <xdr:rowOff>114300</xdr:rowOff>
    </xdr:from>
    <xdr:to>
      <xdr:col>27</xdr:col>
      <xdr:colOff>409575</xdr:colOff>
      <xdr:row>34</xdr:row>
      <xdr:rowOff>28575</xdr:rowOff>
    </xdr:to>
    <xdr:grpSp>
      <xdr:nvGrpSpPr>
        <xdr:cNvPr id="595" name="Group 238"/>
        <xdr:cNvGrpSpPr>
          <a:grpSpLocks/>
        </xdr:cNvGrpSpPr>
      </xdr:nvGrpSpPr>
      <xdr:grpSpPr>
        <a:xfrm>
          <a:off x="21374100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28</xdr:row>
      <xdr:rowOff>209550</xdr:rowOff>
    </xdr:from>
    <xdr:to>
      <xdr:col>29</xdr:col>
      <xdr:colOff>409575</xdr:colOff>
      <xdr:row>30</xdr:row>
      <xdr:rowOff>114300</xdr:rowOff>
    </xdr:to>
    <xdr:grpSp>
      <xdr:nvGrpSpPr>
        <xdr:cNvPr id="598" name="Group 241"/>
        <xdr:cNvGrpSpPr>
          <a:grpSpLocks noChangeAspect="1"/>
        </xdr:cNvGrpSpPr>
      </xdr:nvGrpSpPr>
      <xdr:grpSpPr>
        <a:xfrm>
          <a:off x="228600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9" name="Line 2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1" name="Line 24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2" name="Line 24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3" name="Line 24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4" name="Line 24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5" name="Line 24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6" name="Line 24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7" name="Line 25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8" name="Line 25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09" name="Line 25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0" name="Line 25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1" name="Line 25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2" name="Line 25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3" name="Line 25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4" name="Line 25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5" name="Line 258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6" name="Line 259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7" name="Line 260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8" name="Line 261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19" name="Line 262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0" name="Line 263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1" name="Line 264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2" name="Line 265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3" name="Line 266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26</xdr:row>
      <xdr:rowOff>19050</xdr:rowOff>
    </xdr:from>
    <xdr:to>
      <xdr:col>18</xdr:col>
      <xdr:colOff>504825</xdr:colOff>
      <xdr:row>26</xdr:row>
      <xdr:rowOff>19050</xdr:rowOff>
    </xdr:to>
    <xdr:sp>
      <xdr:nvSpPr>
        <xdr:cNvPr id="624" name="Line 267"/>
        <xdr:cNvSpPr>
          <a:spLocks/>
        </xdr:cNvSpPr>
      </xdr:nvSpPr>
      <xdr:spPr>
        <a:xfrm flipH="1">
          <a:off x="1343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5" name="Line 268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6" name="Line 269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7" name="Line 270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8" name="Line 271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9" name="Line 272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0" name="Line 273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1" name="Line 274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2" name="Line 275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3" name="Line 276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4" name="Line 277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5" name="Line 278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6" name="Line 279"/>
        <xdr:cNvSpPr>
          <a:spLocks/>
        </xdr:cNvSpPr>
      </xdr:nvSpPr>
      <xdr:spPr>
        <a:xfrm flipH="1">
          <a:off x="14411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37" name="Line 280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38" name="Line 281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39" name="Line 282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0" name="Line 283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1" name="Line 284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2" name="Line 285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3" name="Line 286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4" name="Line 287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5" name="Line 288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6" name="Line 289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7" name="Line 290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8" name="Line 291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49" name="Line 292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0" name="Line 293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1" name="Line 294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2" name="Line 295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3" name="Line 296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4" name="Line 297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5" name="Line 298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6" name="Line 299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7" name="Line 300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8" name="Line 301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59" name="Line 302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660" name="Line 303"/>
        <xdr:cNvSpPr>
          <a:spLocks/>
        </xdr:cNvSpPr>
      </xdr:nvSpPr>
      <xdr:spPr>
        <a:xfrm flipH="1">
          <a:off x="13439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1" name="Line 304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2" name="Line 305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3" name="Line 306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4" name="Line 307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5" name="Line 308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6" name="Line 309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7" name="Line 310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8" name="Line 311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69" name="Line 312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70" name="Line 313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71" name="Line 314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672" name="Line 315"/>
        <xdr:cNvSpPr>
          <a:spLocks/>
        </xdr:cNvSpPr>
      </xdr:nvSpPr>
      <xdr:spPr>
        <a:xfrm flipH="1">
          <a:off x="144113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3" name="Line 31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4" name="Line 31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5" name="Line 31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6" name="Line 31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7" name="Line 32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8" name="Line 32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79" name="Line 32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0" name="Line 32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1" name="Line 32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2" name="Line 32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3" name="Line 32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4" name="Line 32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5" name="Line 32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6" name="Line 32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7" name="Line 33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8" name="Line 33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89" name="Line 33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0" name="Line 33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1" name="Line 33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2" name="Line 33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3" name="Line 33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4" name="Line 33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5" name="Line 33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696" name="Line 33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97" name="Line 34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98" name="Line 34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699" name="Line 34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0" name="Line 34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1" name="Line 34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2" name="Line 34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3" name="Line 34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4" name="Line 34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5" name="Line 34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6" name="Line 34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7" name="Line 35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708" name="Line 35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9525</xdr:colOff>
      <xdr:row>27</xdr:row>
      <xdr:rowOff>47625</xdr:rowOff>
    </xdr:from>
    <xdr:to>
      <xdr:col>12</xdr:col>
      <xdr:colOff>361950</xdr:colOff>
      <xdr:row>27</xdr:row>
      <xdr:rowOff>171450</xdr:rowOff>
    </xdr:to>
    <xdr:sp>
      <xdr:nvSpPr>
        <xdr:cNvPr id="709" name="kreslení 16"/>
        <xdr:cNvSpPr>
          <a:spLocks/>
        </xdr:cNvSpPr>
      </xdr:nvSpPr>
      <xdr:spPr>
        <a:xfrm>
          <a:off x="8086725" y="7410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0" name="Line 353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1" name="Line 354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2" name="Line 355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3" name="Line 356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4" name="Line 357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5" name="Line 358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6" name="Line 359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7" name="Line 360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8" name="Line 361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19" name="Line 362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0" name="Line 363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1" name="Line 364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2" name="Line 365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3" name="Line 366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4" name="Line 367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5" name="Line 368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6" name="Line 369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7" name="Line 370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8" name="Line 371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29" name="Line 372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30" name="Line 373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31" name="Line 374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32" name="Line 375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19050</xdr:rowOff>
    </xdr:from>
    <xdr:to>
      <xdr:col>12</xdr:col>
      <xdr:colOff>504825</xdr:colOff>
      <xdr:row>36</xdr:row>
      <xdr:rowOff>19050</xdr:rowOff>
    </xdr:to>
    <xdr:sp>
      <xdr:nvSpPr>
        <xdr:cNvPr id="733" name="Line 376"/>
        <xdr:cNvSpPr>
          <a:spLocks/>
        </xdr:cNvSpPr>
      </xdr:nvSpPr>
      <xdr:spPr>
        <a:xfrm flipH="1">
          <a:off x="80772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4" name="Line 377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5" name="Line 378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6" name="Line 379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7" name="Line 380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8" name="Line 381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39" name="Line 382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40" name="Line 383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41" name="Line 384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42" name="Line 385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43" name="Line 386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44" name="Line 387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745" name="Line 388"/>
        <xdr:cNvSpPr>
          <a:spLocks/>
        </xdr:cNvSpPr>
      </xdr:nvSpPr>
      <xdr:spPr>
        <a:xfrm flipH="1">
          <a:off x="9039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35</xdr:row>
      <xdr:rowOff>114300</xdr:rowOff>
    </xdr:from>
    <xdr:to>
      <xdr:col>12</xdr:col>
      <xdr:colOff>381000</xdr:colOff>
      <xdr:row>36</xdr:row>
      <xdr:rowOff>9525</xdr:rowOff>
    </xdr:to>
    <xdr:sp>
      <xdr:nvSpPr>
        <xdr:cNvPr id="746" name="kreslení 427"/>
        <xdr:cNvSpPr>
          <a:spLocks/>
        </xdr:cNvSpPr>
      </xdr:nvSpPr>
      <xdr:spPr>
        <a:xfrm>
          <a:off x="8105775" y="9305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114300</xdr:rowOff>
    </xdr:from>
    <xdr:to>
      <xdr:col>23</xdr:col>
      <xdr:colOff>123825</xdr:colOff>
      <xdr:row>27</xdr:row>
      <xdr:rowOff>9525</xdr:rowOff>
    </xdr:to>
    <xdr:grpSp>
      <xdr:nvGrpSpPr>
        <xdr:cNvPr id="747" name="Group 391"/>
        <xdr:cNvGrpSpPr>
          <a:grpSpLocks/>
        </xdr:cNvGrpSpPr>
      </xdr:nvGrpSpPr>
      <xdr:grpSpPr>
        <a:xfrm flipH="1">
          <a:off x="16363950" y="7019925"/>
          <a:ext cx="2066925" cy="352425"/>
          <a:chOff x="-4847" y="151"/>
          <a:chExt cx="15417" cy="19600"/>
        </a:xfrm>
        <a:solidFill>
          <a:srgbClr val="FFFFFF"/>
        </a:solidFill>
      </xdr:grpSpPr>
      <xdr:sp>
        <xdr:nvSpPr>
          <xdr:cNvPr id="748" name="Line 392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393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0" name="Line 39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1" name="Line 39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2" name="Line 39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3" name="Line 39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4" name="Line 398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5" name="Line 399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6" name="Line 40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7" name="Line 40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8" name="Line 40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59" name="Line 40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0" name="Line 40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1" name="Line 40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2" name="Line 40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3" name="Line 40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4" name="Line 408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5" name="Line 409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6" name="Line 41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7" name="Line 41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8" name="Line 41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69" name="Line 41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70" name="Line 41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71" name="Line 41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72" name="Line 41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773" name="Line 41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4" name="Line 41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5" name="Line 41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6" name="Line 42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7" name="Line 42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8" name="Line 42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9" name="Line 42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0" name="Line 42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1" name="Line 42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2" name="Line 42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3" name="Line 42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4" name="Line 42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5" name="Line 42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6" name="Line 43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7" name="Line 43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8" name="Line 432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9" name="Line 433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0" name="Line 434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1" name="Line 435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2" name="Line 436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3" name="Line 437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4" name="Line 438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5" name="Line 439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6" name="Line 440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97" name="Line 441"/>
        <xdr:cNvSpPr>
          <a:spLocks/>
        </xdr:cNvSpPr>
      </xdr:nvSpPr>
      <xdr:spPr>
        <a:xfrm flipH="1">
          <a:off x="173259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30</xdr:row>
      <xdr:rowOff>0</xdr:rowOff>
    </xdr:from>
    <xdr:ext cx="533400" cy="228600"/>
    <xdr:sp>
      <xdr:nvSpPr>
        <xdr:cNvPr id="798" name="text 7125"/>
        <xdr:cNvSpPr txBox="1">
          <a:spLocks noChangeArrowheads="1"/>
        </xdr:cNvSpPr>
      </xdr:nvSpPr>
      <xdr:spPr>
        <a:xfrm>
          <a:off x="249936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27</xdr:col>
      <xdr:colOff>247650</xdr:colOff>
      <xdr:row>30</xdr:row>
      <xdr:rowOff>114300</xdr:rowOff>
    </xdr:from>
    <xdr:to>
      <xdr:col>29</xdr:col>
      <xdr:colOff>247650</xdr:colOff>
      <xdr:row>32</xdr:row>
      <xdr:rowOff>114300</xdr:rowOff>
    </xdr:to>
    <xdr:sp>
      <xdr:nvSpPr>
        <xdr:cNvPr id="799" name="Line 443"/>
        <xdr:cNvSpPr>
          <a:spLocks/>
        </xdr:cNvSpPr>
      </xdr:nvSpPr>
      <xdr:spPr>
        <a:xfrm flipH="1">
          <a:off x="21526500" y="81629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33</xdr:row>
      <xdr:rowOff>0</xdr:rowOff>
    </xdr:from>
    <xdr:to>
      <xdr:col>26</xdr:col>
      <xdr:colOff>466725</xdr:colOff>
      <xdr:row>33</xdr:row>
      <xdr:rowOff>76200</xdr:rowOff>
    </xdr:to>
    <xdr:sp>
      <xdr:nvSpPr>
        <xdr:cNvPr id="800" name="Line 444"/>
        <xdr:cNvSpPr>
          <a:spLocks/>
        </xdr:cNvSpPr>
      </xdr:nvSpPr>
      <xdr:spPr>
        <a:xfrm flipV="1">
          <a:off x="20031075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33</xdr:row>
      <xdr:rowOff>76200</xdr:rowOff>
    </xdr:from>
    <xdr:to>
      <xdr:col>25</xdr:col>
      <xdr:colOff>238125</xdr:colOff>
      <xdr:row>33</xdr:row>
      <xdr:rowOff>95250</xdr:rowOff>
    </xdr:to>
    <xdr:sp>
      <xdr:nvSpPr>
        <xdr:cNvPr id="801" name="Line 445"/>
        <xdr:cNvSpPr>
          <a:spLocks/>
        </xdr:cNvSpPr>
      </xdr:nvSpPr>
      <xdr:spPr>
        <a:xfrm flipV="1">
          <a:off x="19726275" y="8810625"/>
          <a:ext cx="30480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32</xdr:row>
      <xdr:rowOff>114300</xdr:rowOff>
    </xdr:from>
    <xdr:to>
      <xdr:col>27</xdr:col>
      <xdr:colOff>238125</xdr:colOff>
      <xdr:row>33</xdr:row>
      <xdr:rowOff>0</xdr:rowOff>
    </xdr:to>
    <xdr:sp>
      <xdr:nvSpPr>
        <xdr:cNvPr id="802" name="Line 446"/>
        <xdr:cNvSpPr>
          <a:spLocks/>
        </xdr:cNvSpPr>
      </xdr:nvSpPr>
      <xdr:spPr>
        <a:xfrm flipV="1">
          <a:off x="20774025" y="8620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27</xdr:col>
      <xdr:colOff>247650</xdr:colOff>
      <xdr:row>36</xdr:row>
      <xdr:rowOff>114300</xdr:rowOff>
    </xdr:to>
    <xdr:sp>
      <xdr:nvSpPr>
        <xdr:cNvPr id="803" name="Line 450"/>
        <xdr:cNvSpPr>
          <a:spLocks/>
        </xdr:cNvSpPr>
      </xdr:nvSpPr>
      <xdr:spPr>
        <a:xfrm flipV="1">
          <a:off x="17811750" y="8620125"/>
          <a:ext cx="3714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36</xdr:row>
      <xdr:rowOff>0</xdr:rowOff>
    </xdr:from>
    <xdr:ext cx="533400" cy="228600"/>
    <xdr:sp>
      <xdr:nvSpPr>
        <xdr:cNvPr id="804" name="text 7125"/>
        <xdr:cNvSpPr txBox="1">
          <a:spLocks noChangeArrowheads="1"/>
        </xdr:cNvSpPr>
      </xdr:nvSpPr>
      <xdr:spPr>
        <a:xfrm>
          <a:off x="249936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21</xdr:col>
      <xdr:colOff>9525</xdr:colOff>
      <xdr:row>27</xdr:row>
      <xdr:rowOff>114300</xdr:rowOff>
    </xdr:from>
    <xdr:to>
      <xdr:col>29</xdr:col>
      <xdr:colOff>323850</xdr:colOff>
      <xdr:row>27</xdr:row>
      <xdr:rowOff>114300</xdr:rowOff>
    </xdr:to>
    <xdr:sp>
      <xdr:nvSpPr>
        <xdr:cNvPr id="805" name="Line 452"/>
        <xdr:cNvSpPr>
          <a:spLocks/>
        </xdr:cNvSpPr>
      </xdr:nvSpPr>
      <xdr:spPr>
        <a:xfrm>
          <a:off x="16373475" y="7477125"/>
          <a:ext cx="6715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806" name="text 7125"/>
        <xdr:cNvSpPr txBox="1">
          <a:spLocks noChangeArrowheads="1"/>
        </xdr:cNvSpPr>
      </xdr:nvSpPr>
      <xdr:spPr>
        <a:xfrm>
          <a:off x="22021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25</xdr:col>
      <xdr:colOff>57150</xdr:colOff>
      <xdr:row>29</xdr:row>
      <xdr:rowOff>38100</xdr:rowOff>
    </xdr:from>
    <xdr:to>
      <xdr:col>25</xdr:col>
      <xdr:colOff>85725</xdr:colOff>
      <xdr:row>30</xdr:row>
      <xdr:rowOff>38100</xdr:rowOff>
    </xdr:to>
    <xdr:grpSp>
      <xdr:nvGrpSpPr>
        <xdr:cNvPr id="807" name="Group 456"/>
        <xdr:cNvGrpSpPr>
          <a:grpSpLocks/>
        </xdr:cNvGrpSpPr>
      </xdr:nvGrpSpPr>
      <xdr:grpSpPr>
        <a:xfrm>
          <a:off x="19850100" y="7858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08" name="Rectangle 45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45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45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895350</xdr:colOff>
      <xdr:row>33</xdr:row>
      <xdr:rowOff>114300</xdr:rowOff>
    </xdr:from>
    <xdr:to>
      <xdr:col>24</xdr:col>
      <xdr:colOff>923925</xdr:colOff>
      <xdr:row>34</xdr:row>
      <xdr:rowOff>76200</xdr:rowOff>
    </xdr:to>
    <xdr:grpSp>
      <xdr:nvGrpSpPr>
        <xdr:cNvPr id="811" name="Group 460"/>
        <xdr:cNvGrpSpPr>
          <a:grpSpLocks/>
        </xdr:cNvGrpSpPr>
      </xdr:nvGrpSpPr>
      <xdr:grpSpPr>
        <a:xfrm>
          <a:off x="19716750" y="8848725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812" name="Rectangle 4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4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4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33</xdr:row>
      <xdr:rowOff>95250</xdr:rowOff>
    </xdr:from>
    <xdr:to>
      <xdr:col>24</xdr:col>
      <xdr:colOff>914400</xdr:colOff>
      <xdr:row>33</xdr:row>
      <xdr:rowOff>114300</xdr:rowOff>
    </xdr:to>
    <xdr:sp>
      <xdr:nvSpPr>
        <xdr:cNvPr id="815" name="Line 464"/>
        <xdr:cNvSpPr>
          <a:spLocks/>
        </xdr:cNvSpPr>
      </xdr:nvSpPr>
      <xdr:spPr>
        <a:xfrm flipV="1">
          <a:off x="19431000" y="8829675"/>
          <a:ext cx="3048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666750</xdr:colOff>
      <xdr:row>31</xdr:row>
      <xdr:rowOff>38100</xdr:rowOff>
    </xdr:from>
    <xdr:to>
      <xdr:col>26</xdr:col>
      <xdr:colOff>695325</xdr:colOff>
      <xdr:row>32</xdr:row>
      <xdr:rowOff>38100</xdr:rowOff>
    </xdr:to>
    <xdr:grpSp>
      <xdr:nvGrpSpPr>
        <xdr:cNvPr id="816" name="Group 465"/>
        <xdr:cNvGrpSpPr>
          <a:grpSpLocks/>
        </xdr:cNvGrpSpPr>
      </xdr:nvGrpSpPr>
      <xdr:grpSpPr>
        <a:xfrm>
          <a:off x="20974050" y="8315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17" name="Rectangle 46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46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46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34</xdr:row>
      <xdr:rowOff>76200</xdr:rowOff>
    </xdr:from>
    <xdr:to>
      <xdr:col>20</xdr:col>
      <xdr:colOff>190500</xdr:colOff>
      <xdr:row>35</xdr:row>
      <xdr:rowOff>152400</xdr:rowOff>
    </xdr:to>
    <xdr:grpSp>
      <xdr:nvGrpSpPr>
        <xdr:cNvPr id="820" name="Group 470"/>
        <xdr:cNvGrpSpPr>
          <a:grpSpLocks/>
        </xdr:cNvGrpSpPr>
      </xdr:nvGrpSpPr>
      <xdr:grpSpPr>
        <a:xfrm>
          <a:off x="14001750" y="9039225"/>
          <a:ext cx="1581150" cy="304800"/>
          <a:chOff x="89" y="95"/>
          <a:chExt cx="408" cy="32"/>
        </a:xfrm>
        <a:solidFill>
          <a:srgbClr val="FFFFFF"/>
        </a:solidFill>
      </xdr:grpSpPr>
      <xdr:sp>
        <xdr:nvSpPr>
          <xdr:cNvPr id="821" name="Rectangle 47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47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47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47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47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47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47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34</xdr:row>
      <xdr:rowOff>114300</xdr:rowOff>
    </xdr:from>
    <xdr:to>
      <xdr:col>19</xdr:col>
      <xdr:colOff>514350</xdr:colOff>
      <xdr:row>35</xdr:row>
      <xdr:rowOff>114300</xdr:rowOff>
    </xdr:to>
    <xdr:sp>
      <xdr:nvSpPr>
        <xdr:cNvPr id="828" name="text 7125"/>
        <xdr:cNvSpPr txBox="1">
          <a:spLocks noChangeArrowheads="1"/>
        </xdr:cNvSpPr>
      </xdr:nvSpPr>
      <xdr:spPr>
        <a:xfrm>
          <a:off x="144208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17</xdr:col>
      <xdr:colOff>161925</xdr:colOff>
      <xdr:row>31</xdr:row>
      <xdr:rowOff>76200</xdr:rowOff>
    </xdr:from>
    <xdr:to>
      <xdr:col>21</xdr:col>
      <xdr:colOff>609600</xdr:colOff>
      <xdr:row>32</xdr:row>
      <xdr:rowOff>152400</xdr:rowOff>
    </xdr:to>
    <xdr:grpSp>
      <xdr:nvGrpSpPr>
        <xdr:cNvPr id="829" name="Group 480"/>
        <xdr:cNvGrpSpPr>
          <a:grpSpLocks/>
        </xdr:cNvGrpSpPr>
      </xdr:nvGrpSpPr>
      <xdr:grpSpPr>
        <a:xfrm>
          <a:off x="12639675" y="8353425"/>
          <a:ext cx="4333875" cy="304800"/>
          <a:chOff x="89" y="239"/>
          <a:chExt cx="863" cy="32"/>
        </a:xfrm>
        <a:solidFill>
          <a:srgbClr val="FFFFFF"/>
        </a:solidFill>
      </xdr:grpSpPr>
      <xdr:sp>
        <xdr:nvSpPr>
          <xdr:cNvPr id="830" name="Rectangle 48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48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48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48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48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48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48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48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48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31</xdr:row>
      <xdr:rowOff>114300</xdr:rowOff>
    </xdr:from>
    <xdr:to>
      <xdr:col>19</xdr:col>
      <xdr:colOff>514350</xdr:colOff>
      <xdr:row>32</xdr:row>
      <xdr:rowOff>114300</xdr:rowOff>
    </xdr:to>
    <xdr:sp>
      <xdr:nvSpPr>
        <xdr:cNvPr id="839" name="text 7125"/>
        <xdr:cNvSpPr txBox="1">
          <a:spLocks noChangeArrowheads="1"/>
        </xdr:cNvSpPr>
      </xdr:nvSpPr>
      <xdr:spPr>
        <a:xfrm>
          <a:off x="144208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41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44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33</v>
      </c>
      <c r="Q3"/>
      <c r="S3" s="27" t="s">
        <v>42</v>
      </c>
      <c r="T3" s="20"/>
      <c r="U3"/>
      <c r="W3" s="21" t="s">
        <v>43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30"/>
      <c r="J4" s="104" t="s">
        <v>0</v>
      </c>
      <c r="K4" s="100"/>
      <c r="L4" s="100"/>
      <c r="M4" s="100"/>
      <c r="N4" s="100"/>
      <c r="O4" s="101"/>
      <c r="P4" s="128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31"/>
      <c r="J5" s="132" t="s">
        <v>2</v>
      </c>
      <c r="K5" s="118"/>
      <c r="L5" s="119"/>
      <c r="M5" s="102"/>
      <c r="N5" s="102"/>
      <c r="O5" s="103"/>
      <c r="P5" s="39"/>
      <c r="Q5" s="39"/>
      <c r="R5" s="39"/>
      <c r="S5" s="46"/>
      <c r="T5" s="39"/>
      <c r="U5" s="39"/>
      <c r="V5" s="47"/>
      <c r="W5" s="132" t="s">
        <v>2</v>
      </c>
      <c r="X5" s="118"/>
      <c r="Y5" s="119"/>
      <c r="Z5" s="102"/>
      <c r="AA5" s="102"/>
      <c r="AB5" s="103"/>
      <c r="AC5" s="40"/>
      <c r="AD5" s="19"/>
      <c r="AE5" s="16"/>
      <c r="AF5" s="230"/>
      <c r="AG5" s="11"/>
      <c r="AH5" s="230"/>
      <c r="AI5" s="16"/>
      <c r="AJ5" s="12"/>
    </row>
    <row r="6" spans="2:36" s="36" customFormat="1" ht="25.5" customHeight="1" thickTop="1">
      <c r="B6" s="7"/>
      <c r="C6" s="1"/>
      <c r="D6" s="1"/>
      <c r="E6" s="11"/>
      <c r="F6" s="1"/>
      <c r="G6" s="1"/>
      <c r="H6" s="48"/>
      <c r="I6" s="39"/>
      <c r="J6" s="120"/>
      <c r="K6" s="121"/>
      <c r="L6" s="121"/>
      <c r="M6" s="121"/>
      <c r="N6" s="121"/>
      <c r="O6" s="122"/>
      <c r="P6" s="39"/>
      <c r="Q6" s="49"/>
      <c r="R6" s="50"/>
      <c r="S6" s="17" t="s">
        <v>3</v>
      </c>
      <c r="T6" s="49"/>
      <c r="U6" s="50"/>
      <c r="V6" s="47"/>
      <c r="W6" s="120"/>
      <c r="X6" s="121"/>
      <c r="Y6" s="121"/>
      <c r="Z6" s="121"/>
      <c r="AA6" s="121"/>
      <c r="AB6" s="122"/>
      <c r="AC6" s="40"/>
      <c r="AD6" s="7"/>
      <c r="AE6" s="1"/>
      <c r="AF6" s="1"/>
      <c r="AG6" s="231"/>
      <c r="AH6" s="1"/>
      <c r="AI6" s="1"/>
      <c r="AJ6" s="48"/>
    </row>
    <row r="7" spans="2:36" s="36" customFormat="1" ht="22.5" customHeight="1">
      <c r="B7" s="7"/>
      <c r="C7" s="9"/>
      <c r="D7" s="9"/>
      <c r="E7" s="10" t="s">
        <v>29</v>
      </c>
      <c r="F7" s="9"/>
      <c r="G7" s="9"/>
      <c r="H7" s="12"/>
      <c r="I7" s="39"/>
      <c r="J7" s="51"/>
      <c r="K7" s="35"/>
      <c r="L7" s="127"/>
      <c r="M7" s="138"/>
      <c r="N7" s="35"/>
      <c r="O7" s="52"/>
      <c r="P7" s="39"/>
      <c r="Q7" s="106"/>
      <c r="R7" s="39"/>
      <c r="T7" s="106"/>
      <c r="U7" s="39"/>
      <c r="V7" s="47"/>
      <c r="W7" s="51"/>
      <c r="X7" s="35"/>
      <c r="Y7" s="127"/>
      <c r="Z7" s="138"/>
      <c r="AA7" s="35"/>
      <c r="AB7" s="52"/>
      <c r="AC7" s="40"/>
      <c r="AD7" s="7"/>
      <c r="AE7" s="6"/>
      <c r="AF7" s="6"/>
      <c r="AG7" s="231" t="s">
        <v>32</v>
      </c>
      <c r="AH7" s="232"/>
      <c r="AI7" s="6"/>
      <c r="AJ7" s="12"/>
    </row>
    <row r="8" spans="2:36" s="36" customFormat="1" ht="22.5" customHeight="1">
      <c r="B8" s="7"/>
      <c r="C8" s="9"/>
      <c r="D8" s="9"/>
      <c r="E8" s="26" t="s">
        <v>27</v>
      </c>
      <c r="F8" s="9"/>
      <c r="G8" s="9"/>
      <c r="H8" s="12"/>
      <c r="I8" s="39"/>
      <c r="J8" s="51"/>
      <c r="K8" s="35"/>
      <c r="L8" s="127"/>
      <c r="M8" s="138"/>
      <c r="N8" s="35"/>
      <c r="O8" s="52"/>
      <c r="P8" s="39"/>
      <c r="Q8" s="106"/>
      <c r="R8" s="106"/>
      <c r="S8" s="105" t="s">
        <v>4</v>
      </c>
      <c r="T8" s="106"/>
      <c r="U8" s="106"/>
      <c r="V8" s="47"/>
      <c r="W8" s="51"/>
      <c r="X8" s="35"/>
      <c r="Y8" s="127"/>
      <c r="Z8" s="138"/>
      <c r="AA8" s="35"/>
      <c r="AB8" s="52"/>
      <c r="AC8" s="40"/>
      <c r="AD8" s="7"/>
      <c r="AE8" s="6"/>
      <c r="AF8" s="6"/>
      <c r="AG8" s="231">
        <v>20.452</v>
      </c>
      <c r="AH8" s="232"/>
      <c r="AI8" s="6"/>
      <c r="AJ8" s="12"/>
    </row>
    <row r="9" spans="2:36" s="36" customFormat="1" ht="22.5" customHeight="1">
      <c r="B9" s="7"/>
      <c r="C9" s="6"/>
      <c r="D9" s="6"/>
      <c r="E9" s="35"/>
      <c r="F9" s="6"/>
      <c r="G9" s="6"/>
      <c r="H9" s="18"/>
      <c r="I9" s="127"/>
      <c r="J9" s="51"/>
      <c r="K9" s="35"/>
      <c r="L9" s="127"/>
      <c r="M9" s="138"/>
      <c r="N9" s="35"/>
      <c r="O9" s="52"/>
      <c r="P9" s="39"/>
      <c r="Q9" s="35"/>
      <c r="R9" s="35"/>
      <c r="S9" s="107" t="s">
        <v>34</v>
      </c>
      <c r="T9" s="35"/>
      <c r="U9" s="35"/>
      <c r="V9" s="47"/>
      <c r="W9" s="51"/>
      <c r="X9" s="35"/>
      <c r="Y9" s="127"/>
      <c r="Z9" s="138"/>
      <c r="AA9" s="35"/>
      <c r="AB9" s="52"/>
      <c r="AC9" s="40"/>
      <c r="AD9" s="7"/>
      <c r="AE9" s="6"/>
      <c r="AF9" s="6"/>
      <c r="AG9" s="231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30</v>
      </c>
      <c r="F10" s="6"/>
      <c r="G10" s="6"/>
      <c r="H10" s="18"/>
      <c r="I10" s="127"/>
      <c r="J10" s="51"/>
      <c r="K10" s="35"/>
      <c r="L10" s="127">
        <v>19.9</v>
      </c>
      <c r="M10" s="138"/>
      <c r="N10" s="35"/>
      <c r="O10" s="52"/>
      <c r="P10" s="39"/>
      <c r="Q10" s="35"/>
      <c r="T10" s="35"/>
      <c r="U10" s="35"/>
      <c r="V10" s="47"/>
      <c r="W10" s="51"/>
      <c r="X10" s="35"/>
      <c r="Y10" s="127"/>
      <c r="Z10" s="138"/>
      <c r="AA10" s="35"/>
      <c r="AB10" s="52"/>
      <c r="AC10" s="40"/>
      <c r="AD10" s="7"/>
      <c r="AE10" s="6"/>
      <c r="AF10" s="6"/>
      <c r="AG10" s="11"/>
      <c r="AH10" s="6"/>
      <c r="AI10" s="6"/>
      <c r="AJ10" s="18"/>
    </row>
    <row r="11" spans="2:36" s="36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51"/>
      <c r="K11" s="35"/>
      <c r="L11" s="127"/>
      <c r="M11" s="138"/>
      <c r="N11" s="35"/>
      <c r="O11" s="52"/>
      <c r="P11" s="123"/>
      <c r="Q11" s="123"/>
      <c r="R11" s="123"/>
      <c r="S11" s="124"/>
      <c r="T11" s="123"/>
      <c r="U11" s="123"/>
      <c r="V11" s="125"/>
      <c r="W11" s="51"/>
      <c r="X11" s="35"/>
      <c r="Y11" s="127"/>
      <c r="Z11" s="138"/>
      <c r="AA11" s="35"/>
      <c r="AB11" s="52"/>
      <c r="AC11" s="40"/>
      <c r="AD11" s="233"/>
      <c r="AE11" s="234"/>
      <c r="AF11" s="234"/>
      <c r="AG11" s="234"/>
      <c r="AH11" s="234"/>
      <c r="AI11" s="234"/>
      <c r="AJ11" s="235"/>
    </row>
    <row r="12" spans="2:36" s="35" customFormat="1" ht="22.5" customHeight="1" thickTop="1">
      <c r="B12" s="111"/>
      <c r="C12" s="112"/>
      <c r="D12" s="112"/>
      <c r="E12" s="113"/>
      <c r="F12" s="112"/>
      <c r="G12" s="112"/>
      <c r="H12" s="114"/>
      <c r="I12" s="127"/>
      <c r="J12" s="51"/>
      <c r="L12" s="127"/>
      <c r="M12" s="138"/>
      <c r="O12" s="52"/>
      <c r="P12" s="129"/>
      <c r="Q12" s="53"/>
      <c r="R12" s="5"/>
      <c r="S12" s="5" t="s">
        <v>5</v>
      </c>
      <c r="T12" s="5"/>
      <c r="U12" s="53"/>
      <c r="V12" s="54"/>
      <c r="W12" s="51"/>
      <c r="Y12" s="127"/>
      <c r="Z12" s="138"/>
      <c r="AB12" s="52"/>
      <c r="AC12" s="40"/>
      <c r="AD12" s="89"/>
      <c r="AE12" s="89"/>
      <c r="AF12" s="89"/>
      <c r="AG12" s="89"/>
      <c r="AH12" s="89"/>
      <c r="AI12" s="89"/>
      <c r="AJ12" s="89"/>
    </row>
    <row r="13" spans="2:36" s="36" customFormat="1" ht="22.5" customHeight="1">
      <c r="B13" s="175"/>
      <c r="C13" s="174"/>
      <c r="D13" s="174"/>
      <c r="E13" s="210"/>
      <c r="F13" s="175"/>
      <c r="G13" s="175"/>
      <c r="H13" s="175"/>
      <c r="I13" s="39"/>
      <c r="J13" s="51"/>
      <c r="K13" s="35"/>
      <c r="L13" s="127"/>
      <c r="M13" s="138"/>
      <c r="N13" s="35"/>
      <c r="O13" s="52"/>
      <c r="P13" s="39"/>
      <c r="Q13" s="53"/>
      <c r="R13" s="22"/>
      <c r="S13" s="226">
        <v>20.193</v>
      </c>
      <c r="T13" s="22"/>
      <c r="U13" s="53"/>
      <c r="V13" s="47"/>
      <c r="W13" s="51"/>
      <c r="X13" s="35"/>
      <c r="Y13" s="127"/>
      <c r="Z13" s="138"/>
      <c r="AA13" s="35"/>
      <c r="AB13" s="52"/>
      <c r="AC13" s="40"/>
      <c r="AD13" s="183"/>
      <c r="AE13" s="183"/>
      <c r="AF13" s="183"/>
      <c r="AG13" s="184"/>
      <c r="AH13" s="183"/>
      <c r="AI13" s="183"/>
      <c r="AJ13" s="183"/>
    </row>
    <row r="14" spans="2:37" s="55" customFormat="1" ht="22.5" customHeight="1">
      <c r="B14" s="175"/>
      <c r="C14" s="174"/>
      <c r="D14" s="174"/>
      <c r="E14" s="211"/>
      <c r="F14" s="175"/>
      <c r="G14" s="175"/>
      <c r="H14" s="175"/>
      <c r="I14" s="127"/>
      <c r="J14" s="51"/>
      <c r="K14" s="35"/>
      <c r="L14" s="127"/>
      <c r="M14" s="138"/>
      <c r="N14" s="35"/>
      <c r="O14" s="52"/>
      <c r="P14" s="39"/>
      <c r="Q14" s="53"/>
      <c r="R14" s="5"/>
      <c r="S14" s="126" t="s">
        <v>6</v>
      </c>
      <c r="T14" s="5"/>
      <c r="U14" s="53"/>
      <c r="V14" s="47"/>
      <c r="W14" s="51"/>
      <c r="X14" s="35"/>
      <c r="Y14" s="127"/>
      <c r="Z14" s="138"/>
      <c r="AA14" s="35"/>
      <c r="AB14" s="52"/>
      <c r="AC14" s="40"/>
      <c r="AD14" s="183"/>
      <c r="AE14" s="183"/>
      <c r="AF14" s="183"/>
      <c r="AG14" s="184"/>
      <c r="AH14" s="183"/>
      <c r="AI14" s="183"/>
      <c r="AJ14" s="183"/>
      <c r="AK14" s="53"/>
    </row>
    <row r="15" spans="2:37" s="55" customFormat="1" ht="22.5" customHeight="1" thickBot="1">
      <c r="B15" s="175"/>
      <c r="C15" s="174"/>
      <c r="D15" s="174"/>
      <c r="E15" s="211"/>
      <c r="F15" s="175"/>
      <c r="G15" s="175"/>
      <c r="H15" s="175"/>
      <c r="I15" s="39"/>
      <c r="J15" s="166"/>
      <c r="K15" s="167"/>
      <c r="L15" s="168"/>
      <c r="M15" s="167"/>
      <c r="N15" s="168"/>
      <c r="O15" s="56"/>
      <c r="P15" s="57"/>
      <c r="Q15" s="57"/>
      <c r="R15" s="58"/>
      <c r="S15" s="87"/>
      <c r="T15" s="58"/>
      <c r="U15" s="57"/>
      <c r="V15" s="59"/>
      <c r="W15" s="166"/>
      <c r="X15" s="167"/>
      <c r="Y15" s="168"/>
      <c r="Z15" s="167"/>
      <c r="AA15" s="168"/>
      <c r="AB15" s="56"/>
      <c r="AC15" s="40"/>
      <c r="AD15" s="1"/>
      <c r="AE15" s="1"/>
      <c r="AF15" s="1"/>
      <c r="AG15" s="184"/>
      <c r="AH15" s="1"/>
      <c r="AI15" s="1"/>
      <c r="AJ15" s="1"/>
      <c r="AK15" s="53"/>
    </row>
    <row r="16" spans="9:37" s="55" customFormat="1" ht="18" customHeight="1" thickTop="1">
      <c r="I16" s="35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3"/>
      <c r="AK16" s="53"/>
    </row>
    <row r="17" spans="2:37" s="55" customFormat="1" ht="18" customHeight="1">
      <c r="B17" s="53"/>
      <c r="F17" s="53"/>
      <c r="G17" s="53"/>
      <c r="H17" s="53"/>
      <c r="I17" s="35"/>
      <c r="J17" s="53"/>
      <c r="K17" s="53"/>
      <c r="L17" s="53"/>
      <c r="M17" s="53"/>
      <c r="N17" s="53"/>
      <c r="O17" s="63"/>
      <c r="P17" s="61"/>
      <c r="Q17" s="61"/>
      <c r="R17" s="134"/>
      <c r="S17" s="191" t="s">
        <v>22</v>
      </c>
      <c r="T17" s="61"/>
      <c r="U17" s="61"/>
      <c r="V17" s="134"/>
      <c r="W17" s="61"/>
      <c r="Y17" s="60"/>
      <c r="Z17" s="60"/>
      <c r="AB17" s="53"/>
      <c r="AC17" s="53"/>
      <c r="AD17" s="53"/>
      <c r="AJ17" s="53"/>
      <c r="AK17" s="53"/>
    </row>
    <row r="18" spans="9:37" s="55" customFormat="1" ht="18" customHeight="1">
      <c r="I18" s="35"/>
      <c r="J18" s="60"/>
      <c r="L18" s="60"/>
      <c r="M18" s="60"/>
      <c r="N18" s="53"/>
      <c r="O18" s="61"/>
      <c r="P18" s="53"/>
      <c r="R18" s="60"/>
      <c r="S18" s="23" t="s">
        <v>45</v>
      </c>
      <c r="V18" s="60"/>
      <c r="Y18" s="60"/>
      <c r="Z18" s="60"/>
      <c r="AB18" s="53"/>
      <c r="AC18" s="53"/>
      <c r="AD18" s="53"/>
      <c r="AJ18" s="53"/>
      <c r="AK18" s="53"/>
    </row>
    <row r="19" spans="9:37" s="55" customFormat="1" ht="18" customHeight="1">
      <c r="I19" s="35"/>
      <c r="J19" s="60"/>
      <c r="L19" s="60"/>
      <c r="M19" s="60"/>
      <c r="N19" s="53"/>
      <c r="O19" s="61"/>
      <c r="P19" s="53"/>
      <c r="R19" s="60"/>
      <c r="S19" s="23"/>
      <c r="V19" s="60"/>
      <c r="Y19" s="60"/>
      <c r="Z19" s="60"/>
      <c r="AB19" s="53"/>
      <c r="AC19" s="53"/>
      <c r="AD19" s="53"/>
      <c r="AJ19" s="53"/>
      <c r="AK19" s="53"/>
    </row>
    <row r="20" spans="9:37" s="55" customFormat="1" ht="18" customHeight="1">
      <c r="I20" s="53"/>
      <c r="J20" s="60"/>
      <c r="K20" s="60"/>
      <c r="L20" s="60"/>
      <c r="M20" s="60"/>
      <c r="N20" s="60"/>
      <c r="O20" s="60"/>
      <c r="S20" s="23"/>
      <c r="Z20" s="60"/>
      <c r="AA20" s="60"/>
      <c r="AB20" s="53"/>
      <c r="AD20" s="53"/>
      <c r="AJ20" s="53"/>
      <c r="AK20" s="53"/>
    </row>
    <row r="21" spans="9:37" s="55" customFormat="1" ht="18" customHeight="1">
      <c r="I21" s="53"/>
      <c r="J21" s="60"/>
      <c r="K21" s="60"/>
      <c r="L21" s="60"/>
      <c r="M21" s="60"/>
      <c r="N21" s="60"/>
      <c r="O21" s="60"/>
      <c r="Q21" s="175"/>
      <c r="R21" s="174"/>
      <c r="S21" s="191"/>
      <c r="T21" s="174"/>
      <c r="U21" s="174"/>
      <c r="Z21" s="60"/>
      <c r="AA21" s="60"/>
      <c r="AB21" s="53"/>
      <c r="AD21" s="53"/>
      <c r="AJ21" s="53"/>
      <c r="AK21" s="53"/>
    </row>
    <row r="22" spans="9:37" s="55" customFormat="1" ht="18" customHeight="1">
      <c r="I22" s="53"/>
      <c r="J22" s="53"/>
      <c r="K22" s="60"/>
      <c r="L22" s="60"/>
      <c r="M22" s="60"/>
      <c r="N22" s="53"/>
      <c r="O22" s="53"/>
      <c r="Q22" s="174"/>
      <c r="R22" s="174"/>
      <c r="S22" s="23"/>
      <c r="T22" s="174"/>
      <c r="U22" s="174"/>
      <c r="AA22" s="60"/>
      <c r="AB22" s="53"/>
      <c r="AC22" s="53"/>
      <c r="AD22" s="53"/>
      <c r="AJ22" s="53"/>
      <c r="AK22" s="53"/>
    </row>
    <row r="23" spans="15:29" s="55" customFormat="1" ht="18" customHeight="1">
      <c r="O23" s="3"/>
      <c r="U23" s="3"/>
      <c r="Y23" s="3"/>
      <c r="AB23"/>
      <c r="AC23" s="3"/>
    </row>
    <row r="24" spans="6:33" s="55" customFormat="1" ht="18" customHeight="1">
      <c r="F24"/>
      <c r="G24"/>
      <c r="T24" s="171"/>
      <c r="AA24" s="3"/>
      <c r="AG24" s="53"/>
    </row>
    <row r="25" spans="4:36" s="55" customFormat="1" ht="18" customHeight="1">
      <c r="D25" s="3"/>
      <c r="F25"/>
      <c r="G25"/>
      <c r="T25" s="3"/>
      <c r="V25" s="239"/>
      <c r="AJ25" s="225"/>
    </row>
    <row r="26" spans="7:27" s="55" customFormat="1" ht="18" customHeight="1">
      <c r="G26"/>
      <c r="H26" s="171"/>
      <c r="N26" s="202"/>
      <c r="S26" s="202" t="s">
        <v>57</v>
      </c>
      <c r="X26" s="3"/>
      <c r="AA26" s="115"/>
    </row>
    <row r="27" spans="7:30" s="55" customFormat="1" ht="18" customHeight="1">
      <c r="G27"/>
      <c r="H27" s="3"/>
      <c r="M27" s="136" t="s">
        <v>24</v>
      </c>
      <c r="S27" s="202" t="s">
        <v>58</v>
      </c>
      <c r="U27" s="172"/>
      <c r="V27" s="216" t="s">
        <v>60</v>
      </c>
      <c r="W27" s="90"/>
      <c r="X27" s="172">
        <v>5</v>
      </c>
      <c r="AD27" s="224">
        <v>20.362</v>
      </c>
    </row>
    <row r="28" spans="2:34" s="55" customFormat="1" ht="18" customHeight="1">
      <c r="B28" s="53"/>
      <c r="F28"/>
      <c r="G28" s="224"/>
      <c r="I28" s="202"/>
      <c r="L28" s="136"/>
      <c r="M28" s="202"/>
      <c r="N28" s="25"/>
      <c r="O28" s="172"/>
      <c r="S28" s="3"/>
      <c r="T28" s="3"/>
      <c r="U28" s="3"/>
      <c r="X28" s="3"/>
      <c r="Y28" s="172"/>
      <c r="Z28" s="3"/>
      <c r="AC28" s="3"/>
      <c r="AH28" s="212"/>
    </row>
    <row r="29" spans="2:34" s="55" customFormat="1" ht="18" customHeight="1">
      <c r="B29" s="53"/>
      <c r="F29"/>
      <c r="G29"/>
      <c r="I29" s="3"/>
      <c r="J29" s="116"/>
      <c r="M29" s="136"/>
      <c r="N29" s="3"/>
      <c r="O29"/>
      <c r="Y29" s="3"/>
      <c r="AA29" s="25"/>
      <c r="AC29"/>
      <c r="AH29" s="6"/>
    </row>
    <row r="30" spans="2:37" s="55" customFormat="1" ht="18" customHeight="1">
      <c r="B30" s="53"/>
      <c r="C30" s="3"/>
      <c r="F30"/>
      <c r="H30" s="171">
        <v>1</v>
      </c>
      <c r="J30" s="171">
        <v>2</v>
      </c>
      <c r="L30" s="3"/>
      <c r="N30" s="116"/>
      <c r="P30" s="92"/>
      <c r="Q30" s="171"/>
      <c r="V30" s="135"/>
      <c r="W30" s="137"/>
      <c r="X30" s="172"/>
      <c r="AB30" s="172">
        <v>6</v>
      </c>
      <c r="AC30" s="3"/>
      <c r="AD30" s="172">
        <v>8</v>
      </c>
      <c r="AE30" s="220"/>
      <c r="AH30" s="192"/>
      <c r="AI30" s="224">
        <v>20.452</v>
      </c>
      <c r="AK30" s="53"/>
    </row>
    <row r="31" spans="2:37" s="55" customFormat="1" ht="18" customHeight="1">
      <c r="B31" s="53"/>
      <c r="F31"/>
      <c r="H31" s="3"/>
      <c r="J31" s="3"/>
      <c r="L31" s="137"/>
      <c r="R31" s="3"/>
      <c r="S31" s="4"/>
      <c r="U31" s="3"/>
      <c r="W31" s="135"/>
      <c r="X31" s="3"/>
      <c r="Y31" s="3"/>
      <c r="Z31" s="135"/>
      <c r="AB31" s="3"/>
      <c r="AC31" s="3"/>
      <c r="AD31" s="3"/>
      <c r="AG31" s="3"/>
      <c r="AH31" s="171"/>
      <c r="AK31" s="53"/>
    </row>
    <row r="32" spans="2:37" s="55" customFormat="1" ht="18" customHeight="1">
      <c r="B32"/>
      <c r="C32" s="3"/>
      <c r="D32" s="3"/>
      <c r="F32"/>
      <c r="H32" s="193"/>
      <c r="I32" s="3"/>
      <c r="N32" s="3"/>
      <c r="P32" s="60"/>
      <c r="V32" s="60"/>
      <c r="W32" s="3"/>
      <c r="X32" s="182"/>
      <c r="Y32" s="3"/>
      <c r="Z32" s="53"/>
      <c r="AB32" s="3"/>
      <c r="AC32" s="3"/>
      <c r="AD32" s="170"/>
      <c r="AF32" s="3"/>
      <c r="AH32" s="3"/>
      <c r="AJ32" s="3"/>
      <c r="AK32" s="53"/>
    </row>
    <row r="33" spans="3:37" s="55" customFormat="1" ht="18" customHeight="1">
      <c r="C33" s="221" t="s">
        <v>7</v>
      </c>
      <c r="D33" s="117"/>
      <c r="F33"/>
      <c r="G33" s="171"/>
      <c r="H33" s="171"/>
      <c r="J33" s="3"/>
      <c r="K33" s="171"/>
      <c r="N33" s="171"/>
      <c r="P33" s="60"/>
      <c r="Q33" s="3"/>
      <c r="V33" s="60"/>
      <c r="X33" s="171"/>
      <c r="Y33" s="171"/>
      <c r="AA33" s="171"/>
      <c r="AB33" s="3"/>
      <c r="AC33" s="171"/>
      <c r="AD33" s="171"/>
      <c r="AE33" s="171"/>
      <c r="AH33" s="213"/>
      <c r="AJ33" s="117"/>
      <c r="AK33" s="53"/>
    </row>
    <row r="34" spans="4:37" s="55" customFormat="1" ht="18" customHeight="1">
      <c r="D34" s="181"/>
      <c r="F34"/>
      <c r="G34" s="171"/>
      <c r="H34" s="3"/>
      <c r="I34" s="171"/>
      <c r="J34" s="171">
        <v>3</v>
      </c>
      <c r="K34" s="3"/>
      <c r="N34" s="3"/>
      <c r="R34" s="3"/>
      <c r="S34" s="4"/>
      <c r="V34" s="60"/>
      <c r="W34" s="3"/>
      <c r="X34" s="3"/>
      <c r="Y34" s="3"/>
      <c r="Z34" s="3"/>
      <c r="AA34" s="3"/>
      <c r="AB34" s="182">
        <v>7</v>
      </c>
      <c r="AC34" s="171"/>
      <c r="AD34" s="3"/>
      <c r="AH34" s="212"/>
      <c r="AJ34" s="181"/>
      <c r="AK34" s="53"/>
    </row>
    <row r="35" spans="2:37" s="55" customFormat="1" ht="18" customHeight="1">
      <c r="B35" s="53"/>
      <c r="D35"/>
      <c r="E35" s="171"/>
      <c r="F35"/>
      <c r="G35"/>
      <c r="I35" s="3"/>
      <c r="K35" s="116"/>
      <c r="L35" s="171"/>
      <c r="M35" s="171"/>
      <c r="N35" s="171"/>
      <c r="Q35" s="60"/>
      <c r="R35" s="136"/>
      <c r="T35" s="3"/>
      <c r="W35" s="171"/>
      <c r="X35" s="3"/>
      <c r="Y35" s="3"/>
      <c r="Z35" s="171"/>
      <c r="AB35" s="3"/>
      <c r="AC35" s="171"/>
      <c r="AD35" s="171"/>
      <c r="AF35"/>
      <c r="AG35" s="171"/>
      <c r="AI35" s="222"/>
      <c r="AJ35"/>
      <c r="AK35" s="53"/>
    </row>
    <row r="36" spans="2:37" s="55" customFormat="1" ht="18" customHeight="1">
      <c r="B36" s="63"/>
      <c r="D36" s="188"/>
      <c r="E36"/>
      <c r="F36"/>
      <c r="G36" s="171"/>
      <c r="H36" s="169"/>
      <c r="I36" s="171"/>
      <c r="L36"/>
      <c r="M36" s="3"/>
      <c r="Q36" s="4"/>
      <c r="S36" s="3"/>
      <c r="T36" s="176"/>
      <c r="U36" s="3"/>
      <c r="Y36" s="171"/>
      <c r="Z36" s="172"/>
      <c r="AB36" s="171"/>
      <c r="AC36" s="137"/>
      <c r="AD36" s="60"/>
      <c r="AE36" s="171"/>
      <c r="AI36" s="3"/>
      <c r="AK36" s="3"/>
    </row>
    <row r="37" spans="2:37" s="55" customFormat="1" ht="18" customHeight="1">
      <c r="B37" s="62"/>
      <c r="D37" s="188"/>
      <c r="E37"/>
      <c r="F37" s="3"/>
      <c r="G37" s="3"/>
      <c r="K37" s="3"/>
      <c r="M37" s="238" t="s">
        <v>59</v>
      </c>
      <c r="P37" s="176"/>
      <c r="Q37" s="3"/>
      <c r="S37" s="3"/>
      <c r="T37" s="3"/>
      <c r="U37" s="3"/>
      <c r="W37" s="3"/>
      <c r="X37" s="3"/>
      <c r="Y37" s="3"/>
      <c r="Z37" s="3"/>
      <c r="AB37"/>
      <c r="AE37" s="3"/>
      <c r="AG37" s="3"/>
      <c r="AI37" s="88"/>
      <c r="AK37" s="53"/>
    </row>
    <row r="38" spans="4:37" s="55" customFormat="1" ht="18" customHeight="1">
      <c r="D38" s="188"/>
      <c r="E38"/>
      <c r="F38"/>
      <c r="O38" s="3"/>
      <c r="W38" s="182">
        <v>4</v>
      </c>
      <c r="X38" s="182"/>
      <c r="AB38" s="3"/>
      <c r="AD38" s="173"/>
      <c r="AF38" s="204"/>
      <c r="AI38" s="240">
        <v>20.451</v>
      </c>
      <c r="AK38" s="53"/>
    </row>
    <row r="39" spans="4:37" s="55" customFormat="1" ht="18" customHeight="1">
      <c r="D39"/>
      <c r="E39"/>
      <c r="F39" s="207"/>
      <c r="H39" s="216"/>
      <c r="O39" s="182"/>
      <c r="Q39" s="3"/>
      <c r="W39" s="182"/>
      <c r="AA39" s="137"/>
      <c r="AB39" s="25"/>
      <c r="AF39" s="117"/>
      <c r="AK39" s="53"/>
    </row>
    <row r="40" spans="5:37" s="55" customFormat="1" ht="18" customHeight="1">
      <c r="E40" s="3"/>
      <c r="F40"/>
      <c r="H40"/>
      <c r="K40" s="3"/>
      <c r="N40" s="93"/>
      <c r="O40" s="202"/>
      <c r="P40" s="180"/>
      <c r="Q40" s="3"/>
      <c r="Y40" s="3"/>
      <c r="AD40" s="173"/>
      <c r="AF40" s="181"/>
      <c r="AK40" s="53"/>
    </row>
    <row r="41" spans="5:37" s="55" customFormat="1" ht="18" customHeight="1">
      <c r="E41" s="208"/>
      <c r="F41" s="209"/>
      <c r="L41" s="135"/>
      <c r="M41" s="3"/>
      <c r="N41" s="3"/>
      <c r="Q41" s="182"/>
      <c r="AC41" s="3"/>
      <c r="AF41" s="182"/>
      <c r="AJ41" s="205"/>
      <c r="AK41" s="53"/>
    </row>
    <row r="42" spans="5:37" s="55" customFormat="1" ht="18" customHeight="1">
      <c r="E42"/>
      <c r="F42"/>
      <c r="I42" s="3"/>
      <c r="K42" s="3"/>
      <c r="L42" s="3"/>
      <c r="N42" s="93"/>
      <c r="P42" s="60"/>
      <c r="Q42" s="3"/>
      <c r="W42" s="3"/>
      <c r="X42" s="3"/>
      <c r="AF42"/>
      <c r="AK42" s="53"/>
    </row>
    <row r="43" spans="5:37" s="55" customFormat="1" ht="18" customHeight="1">
      <c r="E43" s="3"/>
      <c r="K43" s="90"/>
      <c r="M43" s="215"/>
      <c r="AK43" s="53"/>
    </row>
    <row r="44" s="55" customFormat="1" ht="18" customHeight="1">
      <c r="R44" s="64"/>
    </row>
    <row r="45" spans="11:19" s="55" customFormat="1" ht="18" customHeight="1">
      <c r="K45" s="90"/>
      <c r="N45" s="88"/>
      <c r="S45" s="23"/>
    </row>
    <row r="46" spans="2:37" s="55" customFormat="1" ht="18" customHeight="1">
      <c r="B46" s="53"/>
      <c r="C46" s="64"/>
      <c r="F46" s="60"/>
      <c r="G46" s="3"/>
      <c r="H46" s="60"/>
      <c r="I46" s="3"/>
      <c r="L46" s="3"/>
      <c r="M46" s="60"/>
      <c r="P46" s="60"/>
      <c r="Q46" s="60"/>
      <c r="R46" s="60"/>
      <c r="S46" s="23"/>
      <c r="T46" s="60"/>
      <c r="AB46" s="61"/>
      <c r="AD46" s="60"/>
      <c r="AE46" s="60"/>
      <c r="AF46" s="60"/>
      <c r="AH46" s="60"/>
      <c r="AI46" s="3"/>
      <c r="AJ46" s="66"/>
      <c r="AK46" s="53"/>
    </row>
    <row r="47" spans="2:37" s="55" customFormat="1" ht="18" customHeight="1">
      <c r="B47" s="53"/>
      <c r="C47" s="65"/>
      <c r="D47" s="65"/>
      <c r="H47" s="60"/>
      <c r="J47" s="60"/>
      <c r="L47" s="91"/>
      <c r="M47" s="61"/>
      <c r="N47" s="60"/>
      <c r="O47" s="60"/>
      <c r="P47" s="60"/>
      <c r="Q47" s="60"/>
      <c r="R47" s="60"/>
      <c r="T47" s="53"/>
      <c r="U47" s="60"/>
      <c r="V47" s="60"/>
      <c r="W47" s="60"/>
      <c r="X47" s="60"/>
      <c r="Y47" s="60"/>
      <c r="AA47" s="60"/>
      <c r="AB47" s="61"/>
      <c r="AD47" s="61"/>
      <c r="AH47" s="53"/>
      <c r="AI47" s="60"/>
      <c r="AJ47" s="64"/>
      <c r="AK47" s="53"/>
    </row>
    <row r="48" spans="2:37" s="55" customFormat="1" ht="18" customHeight="1">
      <c r="B48" s="53"/>
      <c r="C48" s="53"/>
      <c r="D48" s="53"/>
      <c r="E48" s="53"/>
      <c r="L48" s="92"/>
      <c r="S48" s="24" t="s">
        <v>26</v>
      </c>
      <c r="V48" s="60"/>
      <c r="W48" s="61"/>
      <c r="X48" s="61"/>
      <c r="Y48" s="60"/>
      <c r="AA48" s="61"/>
      <c r="AB48" s="60"/>
      <c r="AD48" s="60"/>
      <c r="AE48" s="60"/>
      <c r="AF48" s="60"/>
      <c r="AG48" s="63"/>
      <c r="AH48" s="53"/>
      <c r="AI48" s="53"/>
      <c r="AJ48" s="53"/>
      <c r="AK48" s="53"/>
    </row>
    <row r="49" spans="17:21" s="55" customFormat="1" ht="18" customHeight="1">
      <c r="Q49" s="60"/>
      <c r="R49" s="60"/>
      <c r="S49" s="23" t="s">
        <v>35</v>
      </c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3" t="s">
        <v>36</v>
      </c>
      <c r="T50" s="61"/>
      <c r="U50" s="61"/>
      <c r="Z50" s="6"/>
      <c r="AA50" s="6"/>
      <c r="AB50" s="6"/>
      <c r="AC50" s="6"/>
      <c r="AD50" s="6"/>
      <c r="AE50" s="218"/>
      <c r="AF50" s="6"/>
      <c r="AG50" s="6"/>
      <c r="AH50" s="6"/>
      <c r="AI50" s="6"/>
      <c r="AJ50" s="6"/>
    </row>
    <row r="51" spans="2:36" s="68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5"/>
      <c r="R51" s="55"/>
      <c r="T51" s="55"/>
      <c r="U51" s="55"/>
      <c r="X51" s="67"/>
      <c r="Y51" s="67"/>
      <c r="Z51" s="129"/>
      <c r="AA51" s="129"/>
      <c r="AB51" s="129"/>
      <c r="AC51" s="129"/>
      <c r="AD51" s="129"/>
      <c r="AE51" s="139"/>
      <c r="AF51" s="129"/>
      <c r="AG51" s="129"/>
      <c r="AH51" s="129"/>
      <c r="AI51" s="129"/>
      <c r="AJ51" s="129"/>
    </row>
    <row r="52" spans="2:36" s="69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7"/>
      <c r="N52" s="67"/>
      <c r="O52" s="95" t="s">
        <v>12</v>
      </c>
      <c r="P52" s="96"/>
      <c r="Q52" s="96"/>
      <c r="R52" s="97"/>
      <c r="S52" s="70"/>
      <c r="T52" s="95" t="s">
        <v>13</v>
      </c>
      <c r="U52" s="96"/>
      <c r="V52" s="96"/>
      <c r="W52" s="97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25" s="2" customFormat="1" ht="21" customHeight="1">
      <c r="M53" s="67"/>
      <c r="N53" s="67"/>
      <c r="O53" s="98"/>
      <c r="P53" s="94"/>
      <c r="Q53" s="94"/>
      <c r="R53" s="99"/>
      <c r="S53" s="75"/>
      <c r="T53" s="98"/>
      <c r="U53" s="94"/>
      <c r="V53" s="94"/>
      <c r="W53" s="99"/>
      <c r="X53" s="67"/>
      <c r="Y53" s="67"/>
    </row>
    <row r="54" spans="13:25" s="2" customFormat="1" ht="24.75" customHeight="1" thickBot="1">
      <c r="M54" s="67"/>
      <c r="N54" s="67"/>
      <c r="O54" s="71" t="s">
        <v>8</v>
      </c>
      <c r="P54" s="72" t="s">
        <v>14</v>
      </c>
      <c r="Q54" s="72" t="s">
        <v>15</v>
      </c>
      <c r="R54" s="73" t="s">
        <v>16</v>
      </c>
      <c r="T54" s="71" t="s">
        <v>8</v>
      </c>
      <c r="U54" s="72" t="s">
        <v>14</v>
      </c>
      <c r="V54" s="72" t="s">
        <v>15</v>
      </c>
      <c r="W54" s="73" t="s">
        <v>16</v>
      </c>
      <c r="X54" s="67"/>
      <c r="Y54" s="67"/>
    </row>
    <row r="55" spans="2:36" s="2" customFormat="1" ht="24.75" customHeight="1" thickBot="1" thickTop="1">
      <c r="B55" s="140" t="s">
        <v>8</v>
      </c>
      <c r="C55" s="141" t="s">
        <v>9</v>
      </c>
      <c r="D55" s="141" t="s">
        <v>10</v>
      </c>
      <c r="E55" s="141" t="s">
        <v>11</v>
      </c>
      <c r="F55" s="141" t="s">
        <v>20</v>
      </c>
      <c r="G55" s="142"/>
      <c r="H55" s="142"/>
      <c r="I55" s="217" t="s">
        <v>21</v>
      </c>
      <c r="J55" s="217"/>
      <c r="K55" s="142"/>
      <c r="L55" s="143"/>
      <c r="M55" s="67"/>
      <c r="N55" s="67"/>
      <c r="O55" s="76">
        <v>1</v>
      </c>
      <c r="P55" s="189">
        <v>20.047</v>
      </c>
      <c r="Q55" s="190">
        <v>20.298000000000002</v>
      </c>
      <c r="R55" s="79">
        <f>(Q55-P55)*1000</f>
        <v>251.00000000000122</v>
      </c>
      <c r="S55" s="74" t="s">
        <v>17</v>
      </c>
      <c r="T55" s="78"/>
      <c r="U55" s="133"/>
      <c r="V55" s="133"/>
      <c r="W55" s="79">
        <f>(V55-U55)*1000</f>
        <v>0</v>
      </c>
      <c r="X55" s="67"/>
      <c r="Y55" s="67"/>
      <c r="Z55" s="140" t="s">
        <v>8</v>
      </c>
      <c r="AA55" s="141" t="s">
        <v>9</v>
      </c>
      <c r="AB55" s="141" t="s">
        <v>10</v>
      </c>
      <c r="AC55" s="141" t="s">
        <v>11</v>
      </c>
      <c r="AD55" s="141" t="s">
        <v>20</v>
      </c>
      <c r="AE55" s="142"/>
      <c r="AF55" s="142"/>
      <c r="AG55" s="217" t="s">
        <v>21</v>
      </c>
      <c r="AH55" s="217"/>
      <c r="AI55" s="142"/>
      <c r="AJ55" s="143"/>
    </row>
    <row r="56" spans="2:36" s="2" customFormat="1" ht="24.75" customHeight="1" thickBot="1" thickTop="1">
      <c r="B56" s="144"/>
      <c r="C56" s="145"/>
      <c r="D56" s="146"/>
      <c r="E56" s="147"/>
      <c r="F56" s="148"/>
      <c r="G56" s="149"/>
      <c r="H56" s="150"/>
      <c r="I56" s="150"/>
      <c r="J56" s="150"/>
      <c r="K56" s="150"/>
      <c r="L56" s="151"/>
      <c r="M56" s="67"/>
      <c r="N56" s="67"/>
      <c r="O56" s="76">
        <v>2</v>
      </c>
      <c r="P56" s="189">
        <v>20.047</v>
      </c>
      <c r="Q56" s="190">
        <v>20.298000000000002</v>
      </c>
      <c r="R56" s="79">
        <f>(Q56-P56)*1000</f>
        <v>251.00000000000122</v>
      </c>
      <c r="S56" s="75"/>
      <c r="T56" s="78">
        <v>1</v>
      </c>
      <c r="U56" s="133">
        <v>20.15</v>
      </c>
      <c r="V56" s="133">
        <v>20.24</v>
      </c>
      <c r="W56" s="79">
        <f>(V56-U56)*1000</f>
        <v>89.99999999999986</v>
      </c>
      <c r="X56" s="67"/>
      <c r="Y56" s="67"/>
      <c r="Z56" s="165"/>
      <c r="AA56" s="145"/>
      <c r="AB56" s="146"/>
      <c r="AC56" s="147"/>
      <c r="AD56" s="148"/>
      <c r="AE56" s="149"/>
      <c r="AF56" s="150"/>
      <c r="AG56" s="150"/>
      <c r="AH56" s="150"/>
      <c r="AI56" s="150"/>
      <c r="AJ56" s="151"/>
    </row>
    <row r="57" spans="2:36" s="2" customFormat="1" ht="24.75" customHeight="1" thickTop="1">
      <c r="B57" s="203">
        <v>1</v>
      </c>
      <c r="C57" s="152">
        <v>19.98</v>
      </c>
      <c r="D57" s="153">
        <v>37</v>
      </c>
      <c r="E57" s="154">
        <f>C57+D57*0.001</f>
        <v>20.017</v>
      </c>
      <c r="F57" s="155" t="s">
        <v>23</v>
      </c>
      <c r="G57" s="194" t="s">
        <v>31</v>
      </c>
      <c r="H57" s="16"/>
      <c r="I57" s="16"/>
      <c r="J57" s="16"/>
      <c r="K57" s="16"/>
      <c r="L57" s="151"/>
      <c r="M57" s="67"/>
      <c r="N57" s="67"/>
      <c r="O57" s="197" t="s">
        <v>25</v>
      </c>
      <c r="P57" s="198"/>
      <c r="Q57" s="198"/>
      <c r="R57" s="199"/>
      <c r="S57" s="77" t="s">
        <v>18</v>
      </c>
      <c r="T57" s="241" t="s">
        <v>39</v>
      </c>
      <c r="U57" s="242"/>
      <c r="V57" s="242"/>
      <c r="W57" s="243"/>
      <c r="X57" s="67"/>
      <c r="Y57" s="67"/>
      <c r="Z57" s="219">
        <v>4</v>
      </c>
      <c r="AA57" s="154">
        <v>20.264</v>
      </c>
      <c r="AB57" s="195">
        <v>37</v>
      </c>
      <c r="AC57" s="187">
        <f>AA57+(AB57/1000)</f>
        <v>20.301</v>
      </c>
      <c r="AD57" s="155" t="s">
        <v>23</v>
      </c>
      <c r="AE57" s="194" t="s">
        <v>50</v>
      </c>
      <c r="AF57" s="16"/>
      <c r="AG57" s="16"/>
      <c r="AH57" s="16"/>
      <c r="AI57" s="16"/>
      <c r="AJ57" s="151"/>
    </row>
    <row r="58" spans="2:36" s="2" customFormat="1" ht="24.75" customHeight="1">
      <c r="B58" s="196"/>
      <c r="C58" s="206"/>
      <c r="D58" s="153"/>
      <c r="E58" s="154"/>
      <c r="F58" s="155"/>
      <c r="G58" s="194"/>
      <c r="H58" s="16"/>
      <c r="I58" s="1"/>
      <c r="J58" s="1"/>
      <c r="K58" s="1"/>
      <c r="L58" s="151"/>
      <c r="M58" s="67"/>
      <c r="N58" s="67"/>
      <c r="O58" s="223" t="s">
        <v>56</v>
      </c>
      <c r="P58" s="200">
        <v>20.362</v>
      </c>
      <c r="Q58" s="201">
        <v>20.452</v>
      </c>
      <c r="R58" s="79">
        <f>(Q58-P58)*1000</f>
        <v>90.00000000000341</v>
      </c>
      <c r="S58" s="80" t="s">
        <v>19</v>
      </c>
      <c r="T58" s="241" t="s">
        <v>38</v>
      </c>
      <c r="U58" s="242"/>
      <c r="V58" s="242"/>
      <c r="W58" s="243"/>
      <c r="X58" s="67"/>
      <c r="Y58" s="67"/>
      <c r="Z58" s="219">
        <v>5</v>
      </c>
      <c r="AA58" s="154">
        <v>20.27</v>
      </c>
      <c r="AB58" s="195">
        <v>37</v>
      </c>
      <c r="AC58" s="187">
        <f>AA58+(AB58/1000)</f>
        <v>20.307</v>
      </c>
      <c r="AD58" s="155" t="s">
        <v>23</v>
      </c>
      <c r="AE58" s="194" t="s">
        <v>48</v>
      </c>
      <c r="AF58" s="16"/>
      <c r="AG58" s="1"/>
      <c r="AH58" s="1"/>
      <c r="AI58" s="1"/>
      <c r="AJ58" s="156"/>
    </row>
    <row r="59" spans="2:36" s="2" customFormat="1" ht="24.75" customHeight="1">
      <c r="B59" s="185">
        <v>2</v>
      </c>
      <c r="C59" s="186">
        <v>20.01</v>
      </c>
      <c r="D59" s="195">
        <v>37</v>
      </c>
      <c r="E59" s="187">
        <f>C59+(D59/1000)</f>
        <v>20.047</v>
      </c>
      <c r="F59" s="155" t="s">
        <v>23</v>
      </c>
      <c r="G59" s="194" t="s">
        <v>28</v>
      </c>
      <c r="H59" s="16"/>
      <c r="I59" s="1"/>
      <c r="L59" s="156"/>
      <c r="M59" s="67"/>
      <c r="N59" s="67"/>
      <c r="O59" s="214">
        <v>3</v>
      </c>
      <c r="P59" s="200">
        <v>20.047</v>
      </c>
      <c r="Q59" s="201">
        <v>20.27</v>
      </c>
      <c r="R59" s="79">
        <f>(Q59-P59)*1000</f>
        <v>222.99999999999898</v>
      </c>
      <c r="S59" s="75"/>
      <c r="T59" s="227"/>
      <c r="U59" s="228"/>
      <c r="V59" s="228"/>
      <c r="W59" s="229"/>
      <c r="X59" s="67"/>
      <c r="Y59" s="67"/>
      <c r="Z59" s="219">
        <v>6</v>
      </c>
      <c r="AA59" s="154">
        <v>20.335</v>
      </c>
      <c r="AB59" s="195">
        <v>-37</v>
      </c>
      <c r="AC59" s="187">
        <f>AA59+(AB59/1000)</f>
        <v>20.298000000000002</v>
      </c>
      <c r="AD59" s="155" t="s">
        <v>23</v>
      </c>
      <c r="AE59" s="194" t="s">
        <v>51</v>
      </c>
      <c r="AF59" s="16"/>
      <c r="AG59" s="1"/>
      <c r="AH59" s="1"/>
      <c r="AI59" s="1"/>
      <c r="AJ59" s="156"/>
    </row>
    <row r="60" spans="2:36" s="2" customFormat="1" ht="24.75" customHeight="1">
      <c r="B60" s="219"/>
      <c r="C60" s="154"/>
      <c r="D60" s="195"/>
      <c r="E60" s="187"/>
      <c r="F60" s="155"/>
      <c r="G60" s="194" t="s">
        <v>53</v>
      </c>
      <c r="H60" s="16"/>
      <c r="I60" s="1"/>
      <c r="J60" s="1"/>
      <c r="K60" s="1"/>
      <c r="L60" s="156"/>
      <c r="M60" s="67"/>
      <c r="N60" s="67"/>
      <c r="O60" s="223" t="s">
        <v>46</v>
      </c>
      <c r="P60" s="200">
        <v>20.307</v>
      </c>
      <c r="Q60" s="201">
        <v>20.362</v>
      </c>
      <c r="R60" s="79">
        <f>(Q60-P60)*1000</f>
        <v>54.999999999999716</v>
      </c>
      <c r="S60" s="81" t="s">
        <v>37</v>
      </c>
      <c r="T60" s="78">
        <v>2</v>
      </c>
      <c r="U60" s="133">
        <v>20.18</v>
      </c>
      <c r="V60" s="133">
        <v>20.21</v>
      </c>
      <c r="W60" s="79">
        <f>(V60-U60)*1000</f>
        <v>30.000000000001137</v>
      </c>
      <c r="X60" s="67"/>
      <c r="Y60" s="67"/>
      <c r="Z60" s="219">
        <v>7</v>
      </c>
      <c r="AA60" s="154">
        <v>20.335</v>
      </c>
      <c r="AB60" s="195">
        <v>-37</v>
      </c>
      <c r="AC60" s="187">
        <f>AA60+(AB60/1000)</f>
        <v>20.298000000000002</v>
      </c>
      <c r="AD60" s="155" t="s">
        <v>23</v>
      </c>
      <c r="AE60" s="194" t="s">
        <v>49</v>
      </c>
      <c r="AF60" s="16"/>
      <c r="AG60" s="1"/>
      <c r="AH60" s="1"/>
      <c r="AI60" s="1"/>
      <c r="AJ60" s="156"/>
    </row>
    <row r="61" spans="2:36" s="2" customFormat="1" ht="24.75" customHeight="1">
      <c r="B61" s="185">
        <v>3</v>
      </c>
      <c r="C61" s="186">
        <v>20.01</v>
      </c>
      <c r="D61" s="195">
        <v>37</v>
      </c>
      <c r="E61" s="187">
        <f>C61+(D61/1000)</f>
        <v>20.047</v>
      </c>
      <c r="F61" s="155" t="s">
        <v>23</v>
      </c>
      <c r="G61" s="194" t="s">
        <v>54</v>
      </c>
      <c r="H61" s="16"/>
      <c r="I61" s="1"/>
      <c r="J61" s="1"/>
      <c r="K61" s="1"/>
      <c r="L61" s="156"/>
      <c r="M61" s="67"/>
      <c r="N61" s="67"/>
      <c r="O61" s="214">
        <v>4</v>
      </c>
      <c r="P61" s="200">
        <v>20.047</v>
      </c>
      <c r="Q61" s="201">
        <v>20.264</v>
      </c>
      <c r="R61" s="79">
        <f>(Q61-P61)*1000</f>
        <v>216.99999999999875</v>
      </c>
      <c r="S61" s="81">
        <v>2012</v>
      </c>
      <c r="T61" s="241" t="s">
        <v>40</v>
      </c>
      <c r="U61" s="242"/>
      <c r="V61" s="242"/>
      <c r="W61" s="243"/>
      <c r="X61" s="67"/>
      <c r="Y61" s="67"/>
      <c r="Z61" s="219">
        <v>8</v>
      </c>
      <c r="AA61" s="154">
        <v>20.362</v>
      </c>
      <c r="AB61" s="195">
        <v>-37</v>
      </c>
      <c r="AC61" s="187">
        <f>AA61+(AB61/1000)</f>
        <v>20.325</v>
      </c>
      <c r="AD61" s="155" t="s">
        <v>23</v>
      </c>
      <c r="AE61" s="194" t="s">
        <v>52</v>
      </c>
      <c r="AF61" s="16"/>
      <c r="AG61" s="1"/>
      <c r="AH61" s="1"/>
      <c r="AI61" s="1"/>
      <c r="AJ61" s="156"/>
    </row>
    <row r="62" spans="2:36" s="36" customFormat="1" ht="24.75" customHeight="1" thickBot="1">
      <c r="B62" s="157"/>
      <c r="C62" s="158"/>
      <c r="D62" s="158"/>
      <c r="E62" s="158"/>
      <c r="F62" s="159"/>
      <c r="G62" s="237" t="s">
        <v>55</v>
      </c>
      <c r="H62" s="161"/>
      <c r="I62" s="162"/>
      <c r="J62" s="163"/>
      <c r="K62" s="163"/>
      <c r="L62" s="164"/>
      <c r="M62" s="67"/>
      <c r="N62" s="67"/>
      <c r="O62" s="236" t="s">
        <v>47</v>
      </c>
      <c r="P62" s="177">
        <v>20.301</v>
      </c>
      <c r="Q62" s="178">
        <v>20.451</v>
      </c>
      <c r="R62" s="179">
        <f>(Q62-P62)*1000</f>
        <v>150.00000000000213</v>
      </c>
      <c r="S62" s="84"/>
      <c r="T62" s="82"/>
      <c r="U62" s="85"/>
      <c r="V62" s="83"/>
      <c r="W62" s="86"/>
      <c r="X62" s="67"/>
      <c r="Y62" s="67"/>
      <c r="Z62" s="157"/>
      <c r="AA62" s="158"/>
      <c r="AB62" s="158"/>
      <c r="AC62" s="158"/>
      <c r="AD62" s="159"/>
      <c r="AE62" s="160"/>
      <c r="AF62" s="161"/>
      <c r="AG62" s="162"/>
      <c r="AH62" s="163"/>
      <c r="AI62" s="163"/>
      <c r="AJ62" s="164"/>
    </row>
  </sheetData>
  <sheetProtection password="E755" sheet="1" objects="1" scenarios="1"/>
  <mergeCells count="3">
    <mergeCell ref="T61:W61"/>
    <mergeCell ref="T58:W58"/>
    <mergeCell ref="T57:W57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6"/>
  <drawing r:id="rId5"/>
  <legacyDrawing r:id="rId4"/>
  <oleObjects>
    <oleObject progId="Paint.Picture" shapeId="12041479" r:id="rId1"/>
    <oleObject progId="Paint.Picture" shapeId="12096229" r:id="rId2"/>
    <oleObject progId="Paint.Picture" shapeId="1209988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2012-05-30T11:22:17Z</cp:lastPrinted>
  <dcterms:created xsi:type="dcterms:W3CDTF">2003-01-10T15:39:03Z</dcterms:created>
  <dcterms:modified xsi:type="dcterms:W3CDTF">2012-10-12T06:48:17Z</dcterms:modified>
  <cp:category/>
  <cp:version/>
  <cp:contentType/>
  <cp:contentStatus/>
</cp:coreProperties>
</file>