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314" activeTab="1"/>
  </bookViews>
  <sheets>
    <sheet name="titul" sheetId="1" r:id="rId1"/>
    <sheet name="Oldřichov u Duchcova" sheetId="2" r:id="rId2"/>
  </sheets>
  <definedNames/>
  <calcPr fullCalcOnLoad="1"/>
</workbook>
</file>

<file path=xl/sharedStrings.xml><?xml version="1.0" encoding="utf-8"?>
<sst xmlns="http://schemas.openxmlformats.org/spreadsheetml/2006/main" count="456" uniqueCount="250">
  <si>
    <t>Trať :</t>
  </si>
  <si>
    <t>Km  22,900</t>
  </si>
  <si>
    <t>Ev. č. :</t>
  </si>
  <si>
    <t>Km  22,900  =  40,297 Teplice l.b.  =  42,190 Osek</t>
  </si>
  <si>
    <t>Km  22,900  =  0,000 Duchcov nákl.n.</t>
  </si>
  <si>
    <t>Vlakotvorná stanice  :</t>
  </si>
  <si>
    <t>C</t>
  </si>
  <si>
    <t>Staniční</t>
  </si>
  <si>
    <t>SENA</t>
  </si>
  <si>
    <t>zabezpečovací</t>
  </si>
  <si>
    <t>Kód :  13</t>
  </si>
  <si>
    <t>JTom</t>
  </si>
  <si>
    <t>zařízení :</t>
  </si>
  <si>
    <t>Dopravní  stanoviště :</t>
  </si>
  <si>
    <t>( km )</t>
  </si>
  <si>
    <t>Výpravčí  -  1</t>
  </si>
  <si>
    <t>Traťové</t>
  </si>
  <si>
    <t>Kód :</t>
  </si>
  <si>
    <t>Zjišťování</t>
  </si>
  <si>
    <t>zast. :  90</t>
  </si>
  <si>
    <t>konce  vlaku</t>
  </si>
  <si>
    <t>proj. :  30</t>
  </si>
  <si>
    <t>proj. :  není</t>
  </si>
  <si>
    <t>č.</t>
  </si>
  <si>
    <t>Začátek</t>
  </si>
  <si>
    <t>Konec</t>
  </si>
  <si>
    <t>Délka</t>
  </si>
  <si>
    <t>Poznámka</t>
  </si>
  <si>
    <t>Nástupiště  u  koleje</t>
  </si>
  <si>
    <t>1 + 2</t>
  </si>
  <si>
    <t>Návěstidla -  ŽST</t>
  </si>
  <si>
    <t>Vjezdová</t>
  </si>
  <si>
    <t>Odjezdová</t>
  </si>
  <si>
    <t>Cestová</t>
  </si>
  <si>
    <t>Seřaďovací</t>
  </si>
  <si>
    <t>Obvod  výpravčího  RZZ</t>
  </si>
  <si>
    <t>Z  Oseka</t>
  </si>
  <si>
    <t>Do  Bíliny</t>
  </si>
  <si>
    <t>Z  Bíliny</t>
  </si>
  <si>
    <t>Z  Řetenic</t>
  </si>
  <si>
    <t>Z  Duchcova n.n.</t>
  </si>
  <si>
    <t>směr :</t>
  </si>
  <si>
    <t>S 3</t>
  </si>
  <si>
    <t>S 8</t>
  </si>
  <si>
    <t>Se 1</t>
  </si>
  <si>
    <t>Se 4</t>
  </si>
  <si>
    <t>Se 7</t>
  </si>
  <si>
    <t>Se 11</t>
  </si>
  <si>
    <t>Se 20</t>
  </si>
  <si>
    <t>L 1</t>
  </si>
  <si>
    <t>L 4</t>
  </si>
  <si>
    <t>L 7</t>
  </si>
  <si>
    <t>Př Os</t>
  </si>
  <si>
    <t>správný</t>
  </si>
  <si>
    <t>nesprávný</t>
  </si>
  <si>
    <t>Z  koleje  č. 2</t>
  </si>
  <si>
    <t>Z  koleje  č. 1</t>
  </si>
  <si>
    <t>Př TL</t>
  </si>
  <si>
    <t>S 1</t>
  </si>
  <si>
    <t>S 6</t>
  </si>
  <si>
    <t>Sc 8</t>
  </si>
  <si>
    <t>Se 15</t>
  </si>
  <si>
    <t>Se 23</t>
  </si>
  <si>
    <t>L 10</t>
  </si>
  <si>
    <t>Př DS</t>
  </si>
  <si>
    <t>=</t>
  </si>
  <si>
    <t>2-243</t>
  </si>
  <si>
    <t>1-314</t>
  </si>
  <si>
    <t>Př L</t>
  </si>
  <si>
    <t>odj.náv.</t>
  </si>
  <si>
    <t>Př 1L</t>
  </si>
  <si>
    <t>S 4</t>
  </si>
  <si>
    <t>S 9</t>
  </si>
  <si>
    <t>Se 2</t>
  </si>
  <si>
    <t>Se 5</t>
  </si>
  <si>
    <t>Se 8</t>
  </si>
  <si>
    <t>Se 12</t>
  </si>
  <si>
    <t>Se 21</t>
  </si>
  <si>
    <t>L 2</t>
  </si>
  <si>
    <t>L 5</t>
  </si>
  <si>
    <t>L 8</t>
  </si>
  <si>
    <t>Př 2S</t>
  </si>
  <si>
    <t>Př S</t>
  </si>
  <si>
    <t>AB 1-248</t>
  </si>
  <si>
    <t>2-257</t>
  </si>
  <si>
    <t>1-304</t>
  </si>
  <si>
    <t>Řetenice</t>
  </si>
  <si>
    <t>TL</t>
  </si>
  <si>
    <t>S 2</t>
  </si>
  <si>
    <t>S 7</t>
  </si>
  <si>
    <t>Sc 10</t>
  </si>
  <si>
    <t>Se 16</t>
  </si>
  <si>
    <t>Vjezdové / odjezdové rychlosti :</t>
  </si>
  <si>
    <t>Se 24</t>
  </si>
  <si>
    <t>L 11</t>
  </si>
  <si>
    <t>DS</t>
  </si>
  <si>
    <t>OS</t>
  </si>
  <si>
    <t>2-269</t>
  </si>
  <si>
    <t>1-292</t>
  </si>
  <si>
    <t>L</t>
  </si>
  <si>
    <t>1 L</t>
  </si>
  <si>
    <t>S 5</t>
  </si>
  <si>
    <t>S 11</t>
  </si>
  <si>
    <t>Se 3</t>
  </si>
  <si>
    <t>Se 6</t>
  </si>
  <si>
    <t>Se 9</t>
  </si>
  <si>
    <t>Se 13</t>
  </si>
  <si>
    <t>v pokračování traťové koleje - rychlost traťová s místním omezením</t>
  </si>
  <si>
    <t>Se 22</t>
  </si>
  <si>
    <t>L 3</t>
  </si>
  <si>
    <t>L 6</t>
  </si>
  <si>
    <t>L 9</t>
  </si>
  <si>
    <t>2 S</t>
  </si>
  <si>
    <t>S</t>
  </si>
  <si>
    <t>2-279</t>
  </si>
  <si>
    <t>1-280</t>
  </si>
  <si>
    <t>2-293</t>
  </si>
  <si>
    <t>1-270</t>
  </si>
  <si>
    <t>Současné  vlakové  cesty</t>
  </si>
  <si>
    <t>2-305</t>
  </si>
  <si>
    <t>1-258</t>
  </si>
  <si>
    <t>Vzájemně vyloučeny jsou všechny : 1) - protisměrné jizdní cesty na tutéž kolej</t>
  </si>
  <si>
    <t>O1-248</t>
  </si>
  <si>
    <t>2) - jízdní cesty mající předepsanou rozdílnou polohu alespoň jedné pojížděné nebo odvratné výhybky</t>
  </si>
  <si>
    <t>2-321</t>
  </si>
  <si>
    <t>1-248</t>
  </si>
  <si>
    <t>Vk 3</t>
  </si>
  <si>
    <t>Vk 4</t>
  </si>
  <si>
    <t>Vk 1</t>
  </si>
  <si>
    <t xml:space="preserve">10a,12,Vk1/13,16   </t>
  </si>
  <si>
    <t>25,28,Vk4/29,30b</t>
  </si>
  <si>
    <t>Vk 5</t>
  </si>
  <si>
    <t>20    21</t>
  </si>
  <si>
    <t>Vk 2</t>
  </si>
  <si>
    <t>A1</t>
  </si>
  <si>
    <t>A2</t>
  </si>
  <si>
    <t>staničení</t>
  </si>
  <si>
    <t>N</t>
  </si>
  <si>
    <t>námezník</t>
  </si>
  <si>
    <t>přest.</t>
  </si>
  <si>
    <t>poznámka</t>
  </si>
  <si>
    <t>Obvod  posunu</t>
  </si>
  <si>
    <t>elm.</t>
  </si>
  <si>
    <t>5a</t>
  </si>
  <si>
    <t>10a</t>
  </si>
  <si>
    <t>IX.  /  2011</t>
  </si>
  <si>
    <t>při jízdě do odbočky - není-li uvedeno jinak, rychlost 40 km/h</t>
  </si>
  <si>
    <t>R Z Z - A Ž D 71</t>
  </si>
  <si>
    <t>tlačítková volba, cestový systém</t>
  </si>
  <si>
    <t>rychlostní návěstní soustava</t>
  </si>
  <si>
    <t>DK</t>
  </si>
  <si>
    <t>Počet  pracovníků :</t>
  </si>
  <si>
    <t>Výprava vlaků s přepravou cestujících dle čl. 505 SŽDC (ČD) D2</t>
  </si>
  <si>
    <t>zabezpečovacího zařízení</t>
  </si>
  <si>
    <t>Automatický  blok</t>
  </si>
  <si>
    <t>samočinně činností</t>
  </si>
  <si>
    <t>Vjezd - odjezd - průjezd,  NTV</t>
  </si>
  <si>
    <r>
      <t xml:space="preserve">konstrukce Tischer, </t>
    </r>
    <r>
      <rPr>
        <sz val="12"/>
        <rFont val="Arial CE"/>
        <family val="0"/>
      </rPr>
      <t>přístup od výpravní budovy</t>
    </r>
  </si>
  <si>
    <t>504A / vlečka</t>
  </si>
  <si>
    <t>504A</t>
  </si>
  <si>
    <t>504A / 535A / 535B</t>
  </si>
  <si>
    <t>všechny směry :</t>
  </si>
  <si>
    <t>zast. - 90</t>
  </si>
  <si>
    <t>proj. - 30</t>
  </si>
  <si>
    <t>směr : Řetenice a Bílina</t>
  </si>
  <si>
    <t>trojznakový,  jednosměrný</t>
  </si>
  <si>
    <t>Telefonické  dorozumívání</t>
  </si>
  <si>
    <t>provoz podle D - 3</t>
  </si>
  <si>
    <t>směr : Teplice lesní brána</t>
  </si>
  <si>
    <t>směr : Osek</t>
  </si>
  <si>
    <t>Automatické  hradlo</t>
  </si>
  <si>
    <t>typ AH-82A, bez návěstního bodu</t>
  </si>
  <si>
    <t>zast. :  00</t>
  </si>
  <si>
    <t>výpravčí</t>
  </si>
  <si>
    <t>vždy</t>
  </si>
  <si>
    <t>Hlavní staniční kolej,  NTV</t>
  </si>
  <si>
    <t>směr Řetenice, mimo směr vlečka Duchcov n.n.</t>
  </si>
  <si>
    <t>směr Bílina, mimo směr vlečka Duchcov n.n.</t>
  </si>
  <si>
    <t>mimo směr vlečka Duchcov n.n.</t>
  </si>
  <si>
    <t>směr vlečka Duchcov n.n.</t>
  </si>
  <si>
    <t>č. III,  mimoúrovňové, ostrovní</t>
  </si>
  <si>
    <r>
      <t xml:space="preserve">konstrukce Tischer, </t>
    </r>
    <r>
      <rPr>
        <sz val="12"/>
        <rFont val="Arial CE"/>
        <family val="0"/>
      </rPr>
      <t>přístup podchodem v km 22,900</t>
    </r>
  </si>
  <si>
    <t>č. II.,  úrovňové, jednostranné vnitřní</t>
  </si>
  <si>
    <r>
      <t xml:space="preserve">konstrukce sypané, </t>
    </r>
    <r>
      <rPr>
        <sz val="12"/>
        <rFont val="Arial CE"/>
        <family val="0"/>
      </rPr>
      <t>přístup od výpravní budovy</t>
    </r>
  </si>
  <si>
    <t>č. I.,  úrovňové, vnější</t>
  </si>
  <si>
    <t>směr Teplice lesní brána a Osek, mimo směr vlečka Duchcov n.n.</t>
  </si>
  <si>
    <t>Dopravní  koleje  (mimo kole č.6a = kolejová spojka)</t>
  </si>
  <si>
    <t>6 a</t>
  </si>
  <si>
    <t>Spojovací kolej, nesmí se používat k odstavení vozidel</t>
  </si>
  <si>
    <r>
      <t xml:space="preserve">Hlavní staniční kolej,  NTV,  </t>
    </r>
    <r>
      <rPr>
        <sz val="16"/>
        <rFont val="Arial CE"/>
        <family val="0"/>
      </rPr>
      <t>charakterem vlečková kolej</t>
    </r>
  </si>
  <si>
    <t>charakterem vlečková kolej</t>
  </si>
  <si>
    <t>8 a</t>
  </si>
  <si>
    <t>Vjezd z k.č.8 - odjezd Řetenice, Teplice lesní brána - průjezd,  NTV</t>
  </si>
  <si>
    <t>mimo směr vlečka Duchcov n.n., 8a + 8 = 724 m</t>
  </si>
  <si>
    <t>Vjezd - odjezd - průjezd,  NTV z části 150m na "řetenickém zhalví" do km 22,563</t>
  </si>
  <si>
    <t>nadjezd</t>
  </si>
  <si>
    <t>km 22,228</t>
  </si>
  <si>
    <t>km 23,487</t>
  </si>
  <si>
    <t>z / na</t>
  </si>
  <si>
    <t>na / z  k.č.</t>
  </si>
  <si>
    <t>přes  výhybky</t>
  </si>
  <si>
    <t>osecké  zhlaví</t>
  </si>
  <si>
    <t>traťové  koleje</t>
  </si>
  <si>
    <t>6, 8, 10</t>
  </si>
  <si>
    <t>36, 34, 33</t>
  </si>
  <si>
    <t>řetenické  zhlaví</t>
  </si>
  <si>
    <t>traťové  koleje  č. 1</t>
  </si>
  <si>
    <t>1 až 11</t>
  </si>
  <si>
    <t>4, 5</t>
  </si>
  <si>
    <t>teplické  zhlaví</t>
  </si>
  <si>
    <t>6, 8a+8</t>
  </si>
  <si>
    <t>5, 6</t>
  </si>
  <si>
    <t>ručně</t>
  </si>
  <si>
    <t>Návěstidla  -  trať</t>
  </si>
  <si>
    <t xml:space="preserve"> Z  Řetenic</t>
  </si>
  <si>
    <t>Do  Řetenic</t>
  </si>
  <si>
    <t>Vlečka č: V3901</t>
  </si>
  <si>
    <t>ÚP 4513 od 1.8.2011</t>
  </si>
  <si>
    <t>koleje č.5-11</t>
  </si>
  <si>
    <t>kříž</t>
  </si>
  <si>
    <t>podchod v km 22,900</t>
  </si>
  <si>
    <t>lesní brány</t>
  </si>
  <si>
    <t>Z  Teplic</t>
  </si>
  <si>
    <t>V3901</t>
  </si>
  <si>
    <r>
      <t xml:space="preserve">* </t>
    </r>
    <r>
      <rPr>
        <sz val="14"/>
        <color indexed="8"/>
        <rFont val="Arial Narrow CE"/>
        <family val="2"/>
      </rPr>
      <t>= NTV</t>
    </r>
  </si>
  <si>
    <r>
      <t xml:space="preserve">*) </t>
    </r>
    <r>
      <rPr>
        <sz val="14"/>
        <color indexed="8"/>
        <rFont val="Arial Narrow CE"/>
        <family val="2"/>
      </rPr>
      <t>= NTV z části</t>
    </r>
  </si>
  <si>
    <r>
      <t>*)</t>
    </r>
    <r>
      <rPr>
        <sz val="11"/>
        <color indexed="8"/>
        <rFont val="Arial"/>
        <family val="2"/>
      </rPr>
      <t xml:space="preserve"> = NTV z části 150 m od S11 do km 22,563 na řetenickém zhlaví</t>
    </r>
  </si>
  <si>
    <r>
      <t>*)</t>
    </r>
    <r>
      <rPr>
        <sz val="11"/>
        <color indexed="8"/>
        <rFont val="Arial"/>
        <family val="2"/>
      </rPr>
      <t xml:space="preserve"> = NTV z části 150 m od Se11 do km 22,558 na řetenickém zhlaví</t>
    </r>
  </si>
  <si>
    <t>3a</t>
  </si>
  <si>
    <t>3b</t>
  </si>
  <si>
    <t>5b</t>
  </si>
  <si>
    <t>10b</t>
  </si>
  <si>
    <t>18a</t>
  </si>
  <si>
    <t>18b</t>
  </si>
  <si>
    <t>30a</t>
  </si>
  <si>
    <t>30b</t>
  </si>
  <si>
    <t>35a</t>
  </si>
  <si>
    <t>35b</t>
  </si>
  <si>
    <t>36a</t>
  </si>
  <si>
    <t>36b</t>
  </si>
  <si>
    <t>EZ</t>
  </si>
  <si>
    <t>( Vk3/23 )</t>
  </si>
  <si>
    <t xml:space="preserve">  výměnový zámek, klíč je v kontrolním výkolejkovém</t>
  </si>
  <si>
    <t xml:space="preserve">  zámku Vk3, klíč Vk3/23 je držen v EZ v kolejišti</t>
  </si>
  <si>
    <t xml:space="preserve">  zámku Vk5, klíč Vk5/40 je držen v EZ v kolejišti</t>
  </si>
  <si>
    <t>( Vk5/40 )</t>
  </si>
  <si>
    <t>PSt.1</t>
  </si>
  <si>
    <t>PSt.2</t>
  </si>
  <si>
    <t>PSt. 2</t>
  </si>
  <si>
    <t>PSt. 1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</si>
</sst>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7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u val="single"/>
      <sz val="11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i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color indexed="8"/>
      <name val="Britannic Bold"/>
      <family val="0"/>
    </font>
    <font>
      <sz val="14"/>
      <color indexed="8"/>
      <name val="Britannic Bold"/>
      <family val="0"/>
    </font>
    <font>
      <sz val="14"/>
      <color indexed="8"/>
      <name val="Arial Narrow CE"/>
      <family val="2"/>
    </font>
    <font>
      <b/>
      <sz val="10"/>
      <color indexed="12"/>
      <name val="Arial CE"/>
      <family val="2"/>
    </font>
    <font>
      <sz val="10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4"/>
      <name val="Arial CE"/>
      <family val="0"/>
    </font>
    <font>
      <sz val="16"/>
      <name val="Arial CE"/>
      <family val="2"/>
    </font>
    <font>
      <i/>
      <sz val="18"/>
      <name val="Times New Roman CE"/>
      <family val="1"/>
    </font>
    <font>
      <b/>
      <sz val="12"/>
      <name val="CG Times"/>
      <family val="1"/>
    </font>
    <font>
      <sz val="2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name val="Arial"/>
      <family val="0"/>
    </font>
    <font>
      <sz val="11"/>
      <name val="Arial CE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8" fillId="0" borderId="0" xfId="23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25" fillId="0" borderId="0" xfId="21" applyNumberFormat="1" applyFont="1" applyAlignment="1">
      <alignment horizont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3" applyFont="1" applyAlignment="1">
      <alignment/>
      <protection/>
    </xf>
    <xf numFmtId="0" fontId="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0" fillId="0" borderId="0" xfId="23" applyAlignment="1">
      <alignment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30" fillId="0" borderId="0" xfId="23" applyFont="1" applyAlignment="1">
      <alignment horizontal="center" vertical="center"/>
      <protection/>
    </xf>
    <xf numFmtId="0" fontId="30" fillId="0" borderId="0" xfId="23" applyFont="1" applyBorder="1" applyAlignment="1">
      <alignment horizontal="left"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30" fillId="0" borderId="0" xfId="23" applyFont="1" applyAlignment="1">
      <alignment horizontal="right" vertical="center"/>
      <protection/>
    </xf>
    <xf numFmtId="0" fontId="31" fillId="0" borderId="0" xfId="23" applyFont="1" applyAlignment="1">
      <alignment horizontal="right" vertical="center"/>
      <protection/>
    </xf>
    <xf numFmtId="0" fontId="31" fillId="0" borderId="0" xfId="23" applyFont="1" applyAlignment="1">
      <alignment horizontal="center" vertical="center"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Alignment="1" quotePrefix="1">
      <alignment vertical="center"/>
      <protection/>
    </xf>
    <xf numFmtId="0" fontId="3" fillId="0" borderId="0" xfId="23" applyFont="1" applyBorder="1" applyAlignment="1">
      <alignment vertical="center"/>
      <protection/>
    </xf>
    <xf numFmtId="49" fontId="32" fillId="0" borderId="0" xfId="23" applyNumberFormat="1" applyFont="1" applyBorder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0" fillId="3" borderId="24" xfId="23" applyFont="1" applyFill="1" applyBorder="1" applyAlignment="1">
      <alignment vertical="center"/>
      <protection/>
    </xf>
    <xf numFmtId="0" fontId="0" fillId="3" borderId="25" xfId="23" applyFont="1" applyFill="1" applyBorder="1" applyAlignment="1">
      <alignment vertical="center"/>
      <protection/>
    </xf>
    <xf numFmtId="0" fontId="0" fillId="3" borderId="25" xfId="23" applyFont="1" applyFill="1" applyBorder="1" applyAlignment="1" quotePrefix="1">
      <alignment vertical="center"/>
      <protection/>
    </xf>
    <xf numFmtId="164" fontId="0" fillId="3" borderId="25" xfId="23" applyNumberFormat="1" applyFont="1" applyFill="1" applyBorder="1" applyAlignment="1">
      <alignment vertical="center"/>
      <protection/>
    </xf>
    <xf numFmtId="0" fontId="0" fillId="3" borderId="26" xfId="23" applyFont="1" applyFill="1" applyBorder="1" applyAlignment="1">
      <alignment vertical="center"/>
      <protection/>
    </xf>
    <xf numFmtId="0" fontId="0" fillId="3" borderId="8" xfId="23" applyFont="1" applyFill="1" applyBorder="1" applyAlignment="1">
      <alignment vertical="center"/>
      <protection/>
    </xf>
    <xf numFmtId="0" fontId="0" fillId="0" borderId="16" xfId="23" applyFont="1" applyBorder="1" applyAlignment="1">
      <alignment horizontal="center" vertical="center"/>
      <protection/>
    </xf>
    <xf numFmtId="0" fontId="0" fillId="0" borderId="16" xfId="23" applyBorder="1" applyAlignment="1">
      <alignment horizontal="center" vertical="center"/>
      <protection/>
    </xf>
    <xf numFmtId="0" fontId="0" fillId="3" borderId="6" xfId="23" applyFill="1" applyBorder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4" fillId="2" borderId="0" xfId="23" applyFont="1" applyFill="1" applyBorder="1" applyAlignment="1">
      <alignment horizontal="center" vertical="center"/>
      <protection/>
    </xf>
    <xf numFmtId="0" fontId="0" fillId="0" borderId="27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1" xfId="23" applyFont="1" applyBorder="1" applyAlignment="1">
      <alignment horizontal="center" vertical="center"/>
      <protection/>
    </xf>
    <xf numFmtId="0" fontId="0" fillId="0" borderId="1" xfId="23" applyBorder="1" applyAlignment="1">
      <alignment horizontal="center" vertical="center"/>
      <protection/>
    </xf>
    <xf numFmtId="0" fontId="0" fillId="3" borderId="0" xfId="23" applyFont="1" applyFill="1" applyBorder="1" applyAlignment="1">
      <alignment vertical="center"/>
      <protection/>
    </xf>
    <xf numFmtId="0" fontId="0" fillId="3" borderId="0" xfId="23" applyFill="1" applyBorder="1" applyAlignment="1">
      <alignment vertical="center"/>
      <protection/>
    </xf>
    <xf numFmtId="0" fontId="7" fillId="3" borderId="0" xfId="23" applyFont="1" applyFill="1" applyBorder="1" applyAlignment="1">
      <alignment horizontal="left" vertical="center"/>
      <protection/>
    </xf>
    <xf numFmtId="0" fontId="0" fillId="3" borderId="0" xfId="23" applyFont="1" applyFill="1" applyBorder="1" applyAlignment="1">
      <alignment vertical="center"/>
      <protection/>
    </xf>
    <xf numFmtId="0" fontId="0" fillId="3" borderId="6" xfId="23" applyFill="1" applyBorder="1" applyAlignment="1">
      <alignment horizontal="center" vertical="center"/>
      <protection/>
    </xf>
    <xf numFmtId="0" fontId="0" fillId="3" borderId="8" xfId="23" applyFill="1" applyBorder="1" applyAlignment="1">
      <alignment vertical="center"/>
      <protection/>
    </xf>
    <xf numFmtId="0" fontId="0" fillId="4" borderId="28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>
      <alignment horizontal="center" vertical="center"/>
      <protection/>
    </xf>
    <xf numFmtId="0" fontId="39" fillId="4" borderId="29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 quotePrefix="1">
      <alignment horizontal="center" vertical="center"/>
      <protection/>
    </xf>
    <xf numFmtId="0" fontId="0" fillId="4" borderId="30" xfId="23" applyFont="1" applyFill="1" applyBorder="1" applyAlignment="1">
      <alignment horizontal="center" vertical="center"/>
      <protection/>
    </xf>
    <xf numFmtId="0" fontId="0" fillId="3" borderId="8" xfId="23" applyFont="1" applyFill="1" applyBorder="1" applyAlignment="1">
      <alignment vertical="center"/>
      <protection/>
    </xf>
    <xf numFmtId="0" fontId="7" fillId="4" borderId="31" xfId="23" applyFont="1" applyFill="1" applyBorder="1" applyAlignment="1">
      <alignment horizontal="center" vertical="center"/>
      <protection/>
    </xf>
    <xf numFmtId="0" fontId="7" fillId="4" borderId="11" xfId="23" applyFont="1" applyFill="1" applyBorder="1" applyAlignment="1">
      <alignment horizontal="center" vertical="center"/>
      <protection/>
    </xf>
    <xf numFmtId="0" fontId="7" fillId="4" borderId="12" xfId="23" applyFont="1" applyFill="1" applyBorder="1" applyAlignment="1">
      <alignment horizontal="center" vertical="center"/>
      <protection/>
    </xf>
    <xf numFmtId="0" fontId="0" fillId="4" borderId="32" xfId="23" applyFont="1" applyFill="1" applyBorder="1" applyAlignment="1">
      <alignment vertical="center"/>
      <protection/>
    </xf>
    <xf numFmtId="0" fontId="0" fillId="4" borderId="33" xfId="23" applyFont="1" applyFill="1" applyBorder="1" applyAlignment="1">
      <alignment vertical="center"/>
      <protection/>
    </xf>
    <xf numFmtId="0" fontId="7" fillId="4" borderId="33" xfId="23" applyFont="1" applyFill="1" applyBorder="1" applyAlignment="1">
      <alignment horizontal="center" vertical="center"/>
      <protection/>
    </xf>
    <xf numFmtId="0" fontId="0" fillId="4" borderId="34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35" xfId="23" applyNumberFormat="1" applyFont="1" applyBorder="1" applyAlignment="1">
      <alignment horizontal="center" vertical="center"/>
      <protection/>
    </xf>
    <xf numFmtId="164" fontId="0" fillId="0" borderId="7" xfId="23" applyNumberFormat="1" applyFont="1" applyBorder="1" applyAlignment="1">
      <alignment horizontal="center" vertical="center"/>
      <protection/>
    </xf>
    <xf numFmtId="164" fontId="0" fillId="0" borderId="7" xfId="23" applyNumberFormat="1" applyFont="1" applyBorder="1" applyAlignment="1">
      <alignment horizontal="center" vertical="center"/>
      <protection/>
    </xf>
    <xf numFmtId="1" fontId="0" fillId="0" borderId="1" xfId="23" applyNumberFormat="1" applyFont="1" applyBorder="1" applyAlignment="1">
      <alignment horizontal="center" vertical="center"/>
      <protection/>
    </xf>
    <xf numFmtId="1" fontId="0" fillId="0" borderId="2" xfId="23" applyNumberFormat="1" applyFont="1" applyBorder="1" applyAlignment="1">
      <alignment horizontal="center" vertical="center"/>
      <protection/>
    </xf>
    <xf numFmtId="1" fontId="0" fillId="0" borderId="0" xfId="23" applyNumberFormat="1" applyFont="1" applyBorder="1" applyAlignment="1">
      <alignment horizontal="center" vertical="center"/>
      <protection/>
    </xf>
    <xf numFmtId="0" fontId="0" fillId="3" borderId="8" xfId="23" applyFill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49" fontId="0" fillId="0" borderId="36" xfId="23" applyNumberFormat="1" applyFont="1" applyBorder="1" applyAlignment="1">
      <alignment horizontal="center" vertical="center"/>
      <protection/>
    </xf>
    <xf numFmtId="164" fontId="0" fillId="0" borderId="37" xfId="23" applyNumberFormat="1" applyFont="1" applyBorder="1" applyAlignment="1">
      <alignment horizontal="center" vertical="center"/>
      <protection/>
    </xf>
    <xf numFmtId="164" fontId="0" fillId="0" borderId="37" xfId="23" applyNumberFormat="1" applyFont="1" applyBorder="1" applyAlignment="1">
      <alignment horizontal="center" vertical="center"/>
      <protection/>
    </xf>
    <xf numFmtId="1" fontId="0" fillId="0" borderId="38" xfId="23" applyNumberFormat="1" applyFont="1" applyBorder="1" applyAlignment="1">
      <alignment horizontal="center" vertical="center"/>
      <protection/>
    </xf>
    <xf numFmtId="1" fontId="0" fillId="0" borderId="39" xfId="23" applyNumberFormat="1" applyFont="1" applyBorder="1" applyAlignment="1">
      <alignment horizontal="center" vertical="center"/>
      <protection/>
    </xf>
    <xf numFmtId="1" fontId="0" fillId="0" borderId="40" xfId="23" applyNumberFormat="1" applyFont="1" applyBorder="1" applyAlignment="1">
      <alignment horizontal="center" vertical="center"/>
      <protection/>
    </xf>
    <xf numFmtId="1" fontId="0" fillId="0" borderId="2" xfId="23" applyNumberFormat="1" applyFont="1" applyBorder="1" applyAlignment="1">
      <alignment vertical="center"/>
      <protection/>
    </xf>
    <xf numFmtId="1" fontId="22" fillId="0" borderId="0" xfId="23" applyNumberFormat="1" applyFont="1" applyBorder="1" applyAlignment="1">
      <alignment horizontal="center" vertical="center"/>
      <protection/>
    </xf>
    <xf numFmtId="49" fontId="0" fillId="0" borderId="36" xfId="23" applyNumberFormat="1" applyFont="1" applyBorder="1" applyAlignment="1">
      <alignment vertical="center"/>
      <protection/>
    </xf>
    <xf numFmtId="164" fontId="0" fillId="0" borderId="37" xfId="23" applyNumberFormat="1" applyFont="1" applyBorder="1" applyAlignment="1">
      <alignment vertical="center"/>
      <protection/>
    </xf>
    <xf numFmtId="164" fontId="0" fillId="0" borderId="37" xfId="23" applyNumberFormat="1" applyFont="1" applyBorder="1" applyAlignment="1">
      <alignment vertical="center"/>
      <protection/>
    </xf>
    <xf numFmtId="1" fontId="0" fillId="0" borderId="38" xfId="23" applyNumberFormat="1" applyFont="1" applyBorder="1" applyAlignment="1">
      <alignment vertical="center"/>
      <protection/>
    </xf>
    <xf numFmtId="1" fontId="0" fillId="0" borderId="39" xfId="23" applyNumberFormat="1" applyFont="1" applyBorder="1" applyAlignment="1">
      <alignment vertical="center"/>
      <protection/>
    </xf>
    <xf numFmtId="1" fontId="0" fillId="0" borderId="40" xfId="23" applyNumberFormat="1" applyFont="1" applyBorder="1" applyAlignment="1">
      <alignment vertical="center"/>
      <protection/>
    </xf>
    <xf numFmtId="0" fontId="0" fillId="3" borderId="41" xfId="23" applyFill="1" applyBorder="1" applyAlignment="1">
      <alignment horizontal="center" vertical="center"/>
      <protection/>
    </xf>
    <xf numFmtId="0" fontId="0" fillId="3" borderId="42" xfId="23" applyFill="1" applyBorder="1" applyAlignment="1">
      <alignment vertical="center"/>
      <protection/>
    </xf>
    <xf numFmtId="0" fontId="0" fillId="3" borderId="9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49" fontId="40" fillId="0" borderId="35" xfId="23" applyNumberFormat="1" applyFont="1" applyBorder="1" applyAlignment="1">
      <alignment horizontal="center" vertical="center"/>
      <protection/>
    </xf>
    <xf numFmtId="0" fontId="0" fillId="5" borderId="43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0" borderId="2" xfId="0" applyBorder="1" applyAlignment="1">
      <alignment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0" fillId="0" borderId="48" xfId="23" applyBorder="1" applyAlignment="1">
      <alignment horizontal="center"/>
      <protection/>
    </xf>
    <xf numFmtId="0" fontId="0" fillId="0" borderId="16" xfId="23" applyBorder="1">
      <alignment/>
      <protection/>
    </xf>
    <xf numFmtId="0" fontId="0" fillId="0" borderId="49" xfId="23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/>
    </xf>
    <xf numFmtId="0" fontId="35" fillId="0" borderId="0" xfId="23" applyFont="1" applyBorder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0" fontId="33" fillId="0" borderId="49" xfId="23" applyFont="1" applyFill="1" applyBorder="1" applyAlignment="1">
      <alignment horizontal="center" vertical="top"/>
      <protection/>
    </xf>
    <xf numFmtId="0" fontId="33" fillId="0" borderId="50" xfId="23" applyFont="1" applyFill="1" applyBorder="1" applyAlignment="1">
      <alignment horizontal="center" vertical="top"/>
      <protection/>
    </xf>
    <xf numFmtId="0" fontId="0" fillId="0" borderId="51" xfId="0" applyFont="1" applyFill="1" applyBorder="1" applyAlignment="1">
      <alignment horizontal="center" vertical="center"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7" fillId="0" borderId="0" xfId="23" applyFont="1" applyFill="1" applyBorder="1" applyAlignment="1">
      <alignment horizontal="center"/>
      <protection/>
    </xf>
    <xf numFmtId="0" fontId="0" fillId="0" borderId="48" xfId="23" applyFont="1" applyFill="1" applyBorder="1" applyAlignment="1">
      <alignment horizontal="center"/>
      <protection/>
    </xf>
    <xf numFmtId="0" fontId="0" fillId="0" borderId="44" xfId="23" applyFont="1" applyFill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56" xfId="0" applyFont="1" applyBorder="1" applyAlignment="1">
      <alignment horizontal="center" vertical="center"/>
    </xf>
    <xf numFmtId="0" fontId="7" fillId="0" borderId="0" xfId="23" applyFont="1" applyFill="1" applyBorder="1" applyAlignment="1">
      <alignment horizontal="center" vertical="center"/>
      <protection/>
    </xf>
    <xf numFmtId="0" fontId="28" fillId="6" borderId="5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38" fillId="0" borderId="40" xfId="23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7" fillId="0" borderId="40" xfId="23" applyFont="1" applyBorder="1" applyAlignment="1">
      <alignment horizontal="center" vertical="center"/>
      <protection/>
    </xf>
    <xf numFmtId="0" fontId="38" fillId="0" borderId="60" xfId="23" applyFont="1" applyFill="1" applyBorder="1" applyAlignment="1">
      <alignment horizontal="center" vertical="center"/>
      <protection/>
    </xf>
    <xf numFmtId="0" fontId="0" fillId="0" borderId="40" xfId="23" applyBorder="1" applyAlignment="1">
      <alignment horizontal="center" vertical="center"/>
      <protection/>
    </xf>
    <xf numFmtId="0" fontId="4" fillId="5" borderId="6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44" fillId="0" borderId="62" xfId="0" applyFont="1" applyBorder="1" applyAlignment="1">
      <alignment horizontal="centerContinuous" vertical="center"/>
    </xf>
    <xf numFmtId="0" fontId="44" fillId="0" borderId="1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6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9" fillId="3" borderId="12" xfId="0" applyFont="1" applyFill="1" applyBorder="1" applyAlignment="1">
      <alignment horizontal="centerContinuous" vertical="center"/>
    </xf>
    <xf numFmtId="0" fontId="22" fillId="3" borderId="66" xfId="0" applyFont="1" applyFill="1" applyBorder="1" applyAlignment="1">
      <alignment horizontal="centerContinuous" vertical="center"/>
    </xf>
    <xf numFmtId="164" fontId="13" fillId="0" borderId="6" xfId="0" applyNumberFormat="1" applyFont="1" applyBorder="1" applyAlignment="1" quotePrefix="1">
      <alignment horizontal="left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13" fillId="0" borderId="1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" fillId="5" borderId="63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Continuous" vertical="center"/>
    </xf>
    <xf numFmtId="0" fontId="44" fillId="0" borderId="7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22" fillId="3" borderId="12" xfId="0" applyFont="1" applyFill="1" applyBorder="1" applyAlignment="1">
      <alignment horizontal="centerContinuous" vertical="center"/>
    </xf>
    <xf numFmtId="0" fontId="9" fillId="3" borderId="66" xfId="0" applyFont="1" applyFill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1" xfId="0" applyNumberFormat="1" applyFont="1" applyBorder="1" applyAlignment="1" quotePrefix="1">
      <alignment vertical="center"/>
    </xf>
    <xf numFmtId="164" fontId="51" fillId="0" borderId="1" xfId="0" applyNumberFormat="1" applyFont="1" applyBorder="1" applyAlignment="1" quotePrefix="1">
      <alignment horizontal="center" vertical="center"/>
    </xf>
    <xf numFmtId="164" fontId="52" fillId="0" borderId="1" xfId="0" applyNumberFormat="1" applyFont="1" applyBorder="1" applyAlignment="1" quotePrefix="1">
      <alignment horizontal="center" vertical="center"/>
    </xf>
    <xf numFmtId="164" fontId="52" fillId="0" borderId="6" xfId="0" applyNumberFormat="1" applyFont="1" applyBorder="1" applyAlignment="1" quotePrefix="1">
      <alignment horizontal="center" vertical="center"/>
    </xf>
    <xf numFmtId="0" fontId="0" fillId="0" borderId="41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/>
    </xf>
    <xf numFmtId="0" fontId="0" fillId="0" borderId="35" xfId="0" applyBorder="1" applyAlignment="1">
      <alignment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7" fontId="5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7" fillId="0" borderId="75" xfId="23" applyFont="1" applyFill="1" applyBorder="1" applyAlignment="1">
      <alignment horizontal="center"/>
      <protection/>
    </xf>
    <xf numFmtId="164" fontId="0" fillId="0" borderId="0" xfId="21" applyNumberFormat="1" applyFont="1" applyAlignment="1">
      <alignment horizontal="left"/>
      <protection/>
    </xf>
    <xf numFmtId="0" fontId="4" fillId="5" borderId="61" xfId="0" applyFont="1" applyFill="1" applyBorder="1" applyAlignment="1">
      <alignment horizontal="centerContinuous" vertical="center"/>
    </xf>
    <xf numFmtId="0" fontId="28" fillId="6" borderId="53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9" fillId="0" borderId="76" xfId="0" applyFont="1" applyBorder="1" applyAlignment="1">
      <alignment horizontal="centerContinuous" vertical="center"/>
    </xf>
    <xf numFmtId="0" fontId="9" fillId="0" borderId="77" xfId="0" applyFont="1" applyBorder="1" applyAlignment="1">
      <alignment horizontal="centerContinuous" vertical="center"/>
    </xf>
    <xf numFmtId="0" fontId="9" fillId="0" borderId="78" xfId="0" applyFont="1" applyBorder="1" applyAlignment="1">
      <alignment horizontal="centerContinuous" vertical="center"/>
    </xf>
    <xf numFmtId="0" fontId="7" fillId="2" borderId="61" xfId="0" applyFont="1" applyFill="1" applyBorder="1" applyAlignment="1">
      <alignment horizontal="centerContinuous" vertical="center"/>
    </xf>
    <xf numFmtId="0" fontId="9" fillId="0" borderId="79" xfId="0" applyFont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80" xfId="0" applyFont="1" applyBorder="1" applyAlignment="1">
      <alignment/>
    </xf>
    <xf numFmtId="0" fontId="20" fillId="0" borderId="14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0" fillId="0" borderId="0" xfId="23" applyFont="1" applyBorder="1" applyAlignment="1">
      <alignment/>
      <protection/>
    </xf>
    <xf numFmtId="0" fontId="0" fillId="0" borderId="0" xfId="23" applyFont="1" applyAlignment="1">
      <alignment/>
      <protection/>
    </xf>
    <xf numFmtId="0" fontId="0" fillId="0" borderId="45" xfId="23" applyFont="1" applyBorder="1" applyAlignment="1">
      <alignment vertical="center"/>
      <protection/>
    </xf>
    <xf numFmtId="0" fontId="0" fillId="0" borderId="1" xfId="23" applyFont="1" applyBorder="1" applyAlignment="1">
      <alignment horizontal="center" vertical="center"/>
      <protection/>
    </xf>
    <xf numFmtId="0" fontId="38" fillId="0" borderId="0" xfId="20" applyFont="1" applyFill="1" applyBorder="1" applyAlignment="1">
      <alignment horizontal="center"/>
      <protection/>
    </xf>
    <xf numFmtId="0" fontId="7" fillId="0" borderId="1" xfId="23" applyFont="1" applyFill="1" applyBorder="1" applyAlignment="1">
      <alignment horizontal="center" vertical="center"/>
      <protection/>
    </xf>
    <xf numFmtId="0" fontId="38" fillId="0" borderId="0" xfId="23" applyFont="1" applyFill="1" applyBorder="1" applyAlignment="1">
      <alignment horizontal="center" vertical="center"/>
      <protection/>
    </xf>
    <xf numFmtId="0" fontId="0" fillId="0" borderId="60" xfId="23" applyFont="1" applyBorder="1" applyAlignment="1">
      <alignment horizontal="center" vertical="center"/>
      <protection/>
    </xf>
    <xf numFmtId="0" fontId="0" fillId="0" borderId="81" xfId="23" applyFont="1" applyBorder="1" applyAlignment="1">
      <alignment horizontal="center" vertical="center"/>
      <protection/>
    </xf>
    <xf numFmtId="0" fontId="0" fillId="0" borderId="82" xfId="23" applyFont="1" applyBorder="1" applyAlignment="1">
      <alignment horizontal="center" vertical="center"/>
      <protection/>
    </xf>
    <xf numFmtId="0" fontId="0" fillId="0" borderId="75" xfId="23" applyFont="1" applyBorder="1" applyAlignment="1">
      <alignment horizontal="center" vertical="center"/>
      <protection/>
    </xf>
    <xf numFmtId="0" fontId="35" fillId="0" borderId="0" xfId="23" applyFont="1" applyFill="1" applyBorder="1" applyAlignment="1">
      <alignment horizontal="center"/>
      <protection/>
    </xf>
    <xf numFmtId="0" fontId="43" fillId="0" borderId="0" xfId="23" applyFont="1" applyFill="1" applyBorder="1" applyAlignment="1">
      <alignment horizontal="center" vertical="center"/>
      <protection/>
    </xf>
    <xf numFmtId="164" fontId="36" fillId="0" borderId="0" xfId="23" applyNumberFormat="1" applyFont="1" applyBorder="1" applyAlignment="1">
      <alignment horizontal="center" vertical="center"/>
      <protection/>
    </xf>
    <xf numFmtId="164" fontId="36" fillId="0" borderId="0" xfId="23" applyNumberFormat="1" applyFont="1" applyFill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65" fillId="0" borderId="0" xfId="23" applyFont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top"/>
      <protection/>
    </xf>
    <xf numFmtId="0" fontId="7" fillId="0" borderId="0" xfId="23" applyFont="1" applyBorder="1" applyAlignment="1">
      <alignment horizontal="center" vertical="top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top"/>
      <protection/>
    </xf>
    <xf numFmtId="0" fontId="7" fillId="0" borderId="49" xfId="23" applyFont="1" applyBorder="1" applyAlignment="1">
      <alignment horizontal="center" vertical="top"/>
      <protection/>
    </xf>
    <xf numFmtId="0" fontId="7" fillId="0" borderId="27" xfId="23" applyFont="1" applyBorder="1" applyAlignment="1">
      <alignment horizontal="center" vertical="top"/>
      <protection/>
    </xf>
    <xf numFmtId="0" fontId="7" fillId="0" borderId="27" xfId="23" applyFont="1" applyBorder="1" applyAlignment="1">
      <alignment horizontal="center" vertical="center"/>
      <protection/>
    </xf>
    <xf numFmtId="0" fontId="7" fillId="0" borderId="27" xfId="23" applyFont="1" applyBorder="1" applyAlignment="1">
      <alignment horizontal="center" vertical="center"/>
      <protection/>
    </xf>
    <xf numFmtId="0" fontId="37" fillId="0" borderId="0" xfId="23" applyFont="1" applyFill="1" applyBorder="1" applyAlignment="1">
      <alignment horizontal="center" vertical="top"/>
      <protection/>
    </xf>
    <xf numFmtId="0" fontId="38" fillId="0" borderId="0" xfId="23" applyFont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/>
      <protection/>
    </xf>
    <xf numFmtId="49" fontId="38" fillId="0" borderId="0" xfId="23" applyNumberFormat="1" applyFont="1" applyBorder="1" applyAlignment="1">
      <alignment horizontal="center" vertical="center"/>
      <protection/>
    </xf>
    <xf numFmtId="0" fontId="7" fillId="0" borderId="39" xfId="23" applyFont="1" applyBorder="1" applyAlignment="1">
      <alignment horizontal="center" vertical="center"/>
      <protection/>
    </xf>
    <xf numFmtId="0" fontId="0" fillId="0" borderId="40" xfId="23" applyFont="1" applyBorder="1" applyAlignment="1">
      <alignment horizontal="center" vertical="center"/>
      <protection/>
    </xf>
    <xf numFmtId="0" fontId="7" fillId="0" borderId="40" xfId="23" applyFont="1" applyFill="1" applyBorder="1" applyAlignment="1">
      <alignment horizontal="center" vertical="center"/>
      <protection/>
    </xf>
    <xf numFmtId="0" fontId="0" fillId="0" borderId="38" xfId="23" applyFont="1" applyFill="1" applyBorder="1" applyAlignment="1">
      <alignment horizontal="center" vertical="center"/>
      <protection/>
    </xf>
    <xf numFmtId="0" fontId="0" fillId="0" borderId="16" xfId="23" applyFont="1" applyBorder="1" applyAlignment="1">
      <alignment vertical="center"/>
      <protection/>
    </xf>
    <xf numFmtId="0" fontId="0" fillId="0" borderId="16" xfId="23" applyFont="1" applyBorder="1" applyAlignment="1">
      <alignment horizontal="center" vertical="center"/>
      <protection/>
    </xf>
    <xf numFmtId="0" fontId="0" fillId="0" borderId="0" xfId="23" applyFont="1" applyFill="1" applyBorder="1">
      <alignment/>
      <protection/>
    </xf>
    <xf numFmtId="0" fontId="37" fillId="0" borderId="1" xfId="23" applyFont="1" applyFill="1" applyBorder="1" applyAlignment="1">
      <alignment horizontal="center" vertical="top"/>
      <protection/>
    </xf>
    <xf numFmtId="0" fontId="62" fillId="2" borderId="0" xfId="23" applyFont="1" applyFill="1" applyBorder="1" applyAlignment="1">
      <alignment horizontal="center" vertical="center"/>
      <protection/>
    </xf>
    <xf numFmtId="0" fontId="34" fillId="2" borderId="1" xfId="23" applyFont="1" applyFill="1" applyBorder="1" applyAlignment="1">
      <alignment horizontal="center" vertical="center"/>
      <protection/>
    </xf>
    <xf numFmtId="0" fontId="38" fillId="0" borderId="0" xfId="23" applyFont="1" applyFill="1" applyBorder="1" applyAlignment="1">
      <alignment horizontal="center"/>
      <protection/>
    </xf>
    <xf numFmtId="0" fontId="38" fillId="0" borderId="1" xfId="23" applyFont="1" applyFill="1" applyBorder="1" applyAlignment="1">
      <alignment horizontal="center"/>
      <protection/>
    </xf>
    <xf numFmtId="0" fontId="0" fillId="0" borderId="27" xfId="23" applyFont="1" applyBorder="1" applyAlignment="1">
      <alignment vertical="center"/>
      <protection/>
    </xf>
    <xf numFmtId="0" fontId="0" fillId="0" borderId="83" xfId="23" applyFont="1" applyBorder="1" applyAlignment="1">
      <alignment horizontal="center" vertical="center"/>
      <protection/>
    </xf>
    <xf numFmtId="0" fontId="7" fillId="0" borderId="83" xfId="23" applyFont="1" applyBorder="1" applyAlignment="1">
      <alignment horizontal="center" vertical="center"/>
      <protection/>
    </xf>
    <xf numFmtId="0" fontId="0" fillId="0" borderId="84" xfId="23" applyFont="1" applyBorder="1" applyAlignment="1">
      <alignment horizontal="center" vertical="center"/>
      <protection/>
    </xf>
    <xf numFmtId="0" fontId="7" fillId="0" borderId="82" xfId="23" applyFont="1" applyFill="1" applyBorder="1" applyAlignment="1">
      <alignment horizontal="center"/>
      <protection/>
    </xf>
    <xf numFmtId="0" fontId="7" fillId="0" borderId="37" xfId="23" applyFont="1" applyBorder="1" applyAlignment="1">
      <alignment horizontal="center" vertical="center"/>
      <protection/>
    </xf>
    <xf numFmtId="0" fontId="0" fillId="3" borderId="8" xfId="23" applyFont="1" applyFill="1" applyBorder="1" applyAlignment="1">
      <alignment horizontal="center" vertical="center"/>
      <protection/>
    </xf>
    <xf numFmtId="0" fontId="0" fillId="3" borderId="77" xfId="23" applyFill="1" applyBorder="1" applyAlignment="1">
      <alignment vertical="center"/>
      <protection/>
    </xf>
    <xf numFmtId="0" fontId="0" fillId="3" borderId="6" xfId="23" applyFont="1" applyFill="1" applyBorder="1" applyAlignment="1">
      <alignment vertical="center"/>
      <protection/>
    </xf>
    <xf numFmtId="0" fontId="0" fillId="4" borderId="49" xfId="23" applyFont="1" applyFill="1" applyBorder="1" applyAlignment="1">
      <alignment horizontal="center" vertical="center"/>
      <protection/>
    </xf>
    <xf numFmtId="0" fontId="0" fillId="4" borderId="27" xfId="23" applyFont="1" applyFill="1" applyBorder="1" applyAlignment="1">
      <alignment horizontal="center" vertical="center"/>
      <protection/>
    </xf>
    <xf numFmtId="0" fontId="39" fillId="4" borderId="27" xfId="23" applyFont="1" applyFill="1" applyBorder="1" applyAlignment="1">
      <alignment horizontal="center" vertical="center"/>
      <protection/>
    </xf>
    <xf numFmtId="0" fontId="0" fillId="4" borderId="27" xfId="23" applyFont="1" applyFill="1" applyBorder="1" applyAlignment="1" quotePrefix="1">
      <alignment horizontal="center" vertical="center"/>
      <protection/>
    </xf>
    <xf numFmtId="0" fontId="0" fillId="4" borderId="60" xfId="23" applyFont="1" applyFill="1" applyBorder="1" applyAlignment="1">
      <alignment horizontal="center" vertical="center"/>
      <protection/>
    </xf>
    <xf numFmtId="0" fontId="40" fillId="0" borderId="35" xfId="23" applyNumberFormat="1" applyFont="1" applyBorder="1" applyAlignment="1">
      <alignment horizontal="center" vertical="center"/>
      <protection/>
    </xf>
    <xf numFmtId="164" fontId="39" fillId="0" borderId="7" xfId="23" applyNumberFormat="1" applyFont="1" applyBorder="1" applyAlignment="1">
      <alignment horizontal="center" vertical="center"/>
      <protection/>
    </xf>
    <xf numFmtId="1" fontId="39" fillId="0" borderId="1" xfId="23" applyNumberFormat="1" applyFont="1" applyBorder="1" applyAlignment="1">
      <alignment horizontal="center" vertical="center"/>
      <protection/>
    </xf>
    <xf numFmtId="0" fontId="21" fillId="0" borderId="0" xfId="23" applyFont="1" applyBorder="1" applyAlignment="1">
      <alignment horizontal="center" vertical="center"/>
      <protection/>
    </xf>
    <xf numFmtId="0" fontId="66" fillId="0" borderId="0" xfId="23" applyFont="1" applyBorder="1" applyAlignment="1">
      <alignment horizontal="center" vertical="center"/>
      <protection/>
    </xf>
    <xf numFmtId="0" fontId="0" fillId="0" borderId="1" xfId="23" applyFill="1" applyBorder="1" applyAlignment="1">
      <alignment horizontal="center" vertical="center"/>
      <protection/>
    </xf>
    <xf numFmtId="1" fontId="39" fillId="0" borderId="1" xfId="23" applyNumberFormat="1" applyFont="1" applyFill="1" applyBorder="1" applyAlignment="1">
      <alignment horizontal="center" vertical="center"/>
      <protection/>
    </xf>
    <xf numFmtId="164" fontId="67" fillId="0" borderId="7" xfId="23" applyNumberFormat="1" applyFont="1" applyBorder="1" applyAlignment="1">
      <alignment horizontal="center" vertical="center"/>
      <protection/>
    </xf>
    <xf numFmtId="0" fontId="0" fillId="0" borderId="38" xfId="23" applyBorder="1" applyAlignment="1">
      <alignment horizontal="center" vertical="center"/>
      <protection/>
    </xf>
    <xf numFmtId="0" fontId="0" fillId="0" borderId="0" xfId="23" applyFont="1" applyAlignment="1">
      <alignment horizontal="center" vertical="center"/>
      <protection/>
    </xf>
    <xf numFmtId="0" fontId="0" fillId="0" borderId="0" xfId="23" applyFont="1" applyBorder="1">
      <alignment/>
      <protection/>
    </xf>
    <xf numFmtId="1" fontId="22" fillId="0" borderId="0" xfId="23" applyNumberFormat="1" applyFont="1" applyBorder="1" applyAlignment="1">
      <alignment vertical="center"/>
      <protection/>
    </xf>
    <xf numFmtId="0" fontId="0" fillId="0" borderId="1" xfId="23" applyFont="1" applyBorder="1">
      <alignment/>
      <protection/>
    </xf>
    <xf numFmtId="0" fontId="0" fillId="0" borderId="0" xfId="23" applyFont="1">
      <alignment/>
      <protection/>
    </xf>
    <xf numFmtId="0" fontId="66" fillId="0" borderId="0" xfId="23" applyFont="1" applyBorder="1" applyAlignment="1">
      <alignment horizontal="center" vertical="center"/>
      <protection/>
    </xf>
    <xf numFmtId="0" fontId="66" fillId="0" borderId="0" xfId="22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0" fillId="3" borderId="42" xfId="23" applyFont="1" applyFill="1" applyBorder="1" applyAlignment="1">
      <alignment vertical="center"/>
      <protection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21" applyNumberFormat="1" applyFont="1" applyAlignment="1">
      <alignment horizontal="right"/>
      <protection/>
    </xf>
    <xf numFmtId="0" fontId="0" fillId="0" borderId="64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/>
    </xf>
    <xf numFmtId="0" fontId="0" fillId="0" borderId="21" xfId="0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0" fontId="9" fillId="7" borderId="57" xfId="0" applyFont="1" applyFill="1" applyBorder="1" applyAlignment="1">
      <alignment horizontal="centerContinuous" vertical="center"/>
    </xf>
    <xf numFmtId="0" fontId="9" fillId="7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2" fillId="7" borderId="66" xfId="0" applyFont="1" applyFill="1" applyBorder="1" applyAlignment="1">
      <alignment horizontal="centerContinuous" vertical="center"/>
    </xf>
    <xf numFmtId="0" fontId="22" fillId="7" borderId="13" xfId="0" applyFont="1" applyFill="1" applyBorder="1" applyAlignment="1">
      <alignment horizontal="centerContinuous" vertical="center"/>
    </xf>
    <xf numFmtId="0" fontId="46" fillId="0" borderId="8" xfId="0" applyFont="1" applyBorder="1" applyAlignment="1">
      <alignment horizontal="left" vertical="center"/>
    </xf>
    <xf numFmtId="164" fontId="7" fillId="0" borderId="1" xfId="0" applyNumberFormat="1" applyFont="1" applyBorder="1" applyAlignment="1" quotePrefix="1">
      <alignment horizontal="left" vertical="center"/>
    </xf>
    <xf numFmtId="0" fontId="47" fillId="0" borderId="0" xfId="0" applyFont="1" applyBorder="1" applyAlignment="1">
      <alignment horizontal="left" vertical="center"/>
    </xf>
    <xf numFmtId="164" fontId="13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49" fontId="70" fillId="0" borderId="8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70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 quotePrefix="1">
      <alignment horizontal="center" vertical="center"/>
    </xf>
    <xf numFmtId="0" fontId="70" fillId="0" borderId="8" xfId="0" applyFont="1" applyBorder="1" applyAlignment="1">
      <alignment horizontal="center" vertical="center"/>
    </xf>
    <xf numFmtId="49" fontId="72" fillId="0" borderId="8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Continuous" vertical="center"/>
    </xf>
    <xf numFmtId="0" fontId="5" fillId="5" borderId="57" xfId="0" applyFont="1" applyFill="1" applyBorder="1" applyAlignment="1">
      <alignment horizontal="centerContinuous" vertical="center"/>
    </xf>
    <xf numFmtId="0" fontId="5" fillId="5" borderId="43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Continuous" vertical="center"/>
    </xf>
    <xf numFmtId="0" fontId="28" fillId="6" borderId="53" xfId="0" applyFont="1" applyFill="1" applyBorder="1" applyAlignment="1">
      <alignment vertical="center"/>
    </xf>
    <xf numFmtId="0" fontId="0" fillId="3" borderId="85" xfId="0" applyFill="1" applyBorder="1" applyAlignment="1">
      <alignment/>
    </xf>
    <xf numFmtId="0" fontId="0" fillId="3" borderId="86" xfId="0" applyFill="1" applyBorder="1" applyAlignment="1">
      <alignment/>
    </xf>
    <xf numFmtId="0" fontId="21" fillId="3" borderId="86" xfId="0" applyFont="1" applyFill="1" applyBorder="1" applyAlignment="1">
      <alignment horizontal="centerContinuous" vertical="center"/>
    </xf>
    <xf numFmtId="0" fontId="0" fillId="3" borderId="87" xfId="0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6" xfId="0" applyNumberFormat="1" applyFont="1" applyBorder="1" applyAlignment="1" quotePrefix="1">
      <alignment vertical="center"/>
    </xf>
    <xf numFmtId="164" fontId="0" fillId="0" borderId="4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 quotePrefix="1">
      <alignment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Continuous" vertical="center"/>
    </xf>
    <xf numFmtId="0" fontId="0" fillId="6" borderId="53" xfId="0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ill="1" applyAlignment="1">
      <alignment horizontal="right" vertical="top"/>
    </xf>
    <xf numFmtId="0" fontId="9" fillId="0" borderId="2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17" fontId="59" fillId="0" borderId="0" xfId="0" applyNumberFormat="1" applyFont="1" applyFill="1" applyBorder="1" applyAlignment="1">
      <alignment horizontal="center"/>
    </xf>
    <xf numFmtId="0" fontId="74" fillId="0" borderId="0" xfId="0" applyFont="1" applyAlignment="1">
      <alignment horizontal="left" vertical="top"/>
    </xf>
    <xf numFmtId="17" fontId="75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164" fontId="74" fillId="0" borderId="0" xfId="0" applyNumberFormat="1" applyFont="1" applyBorder="1" applyAlignment="1">
      <alignment vertical="center"/>
    </xf>
    <xf numFmtId="164" fontId="0" fillId="0" borderId="0" xfId="21" applyNumberFormat="1" applyFont="1" applyBorder="1" applyAlignment="1">
      <alignment horizontal="left"/>
      <protection/>
    </xf>
    <xf numFmtId="0" fontId="61" fillId="0" borderId="0" xfId="0" applyFont="1" applyBorder="1" applyAlignment="1">
      <alignment horizontal="left"/>
    </xf>
    <xf numFmtId="0" fontId="77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/>
    </xf>
    <xf numFmtId="0" fontId="7" fillId="0" borderId="2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7" fillId="0" borderId="1" xfId="23" applyFont="1" applyFill="1" applyBorder="1" applyAlignment="1">
      <alignment horizontal="center" vertical="center"/>
      <protection/>
    </xf>
    <xf numFmtId="0" fontId="33" fillId="0" borderId="2" xfId="23" applyFont="1" applyFill="1" applyBorder="1" applyAlignment="1">
      <alignment horizontal="center"/>
      <protection/>
    </xf>
    <xf numFmtId="0" fontId="33" fillId="0" borderId="0" xfId="23" applyFont="1" applyFill="1" applyBorder="1" applyAlignment="1">
      <alignment horizontal="center"/>
      <protection/>
    </xf>
    <xf numFmtId="0" fontId="33" fillId="0" borderId="7" xfId="23" applyFont="1" applyFill="1" applyBorder="1" applyAlignment="1">
      <alignment horizontal="center"/>
      <protection/>
    </xf>
    <xf numFmtId="0" fontId="33" fillId="0" borderId="2" xfId="23" applyFont="1" applyFill="1" applyBorder="1" applyAlignment="1">
      <alignment horizontal="center" vertical="center"/>
      <protection/>
    </xf>
    <xf numFmtId="0" fontId="33" fillId="0" borderId="0" xfId="23" applyFont="1" applyFill="1" applyBorder="1" applyAlignment="1">
      <alignment horizontal="center" vertical="center"/>
      <protection/>
    </xf>
    <xf numFmtId="0" fontId="33" fillId="0" borderId="2" xfId="23" applyFont="1" applyFill="1" applyBorder="1" applyAlignment="1">
      <alignment horizontal="center" vertical="top"/>
      <protection/>
    </xf>
    <xf numFmtId="0" fontId="33" fillId="0" borderId="0" xfId="23" applyFont="1" applyFill="1" applyBorder="1" applyAlignment="1">
      <alignment horizontal="center" vertical="top"/>
      <protection/>
    </xf>
    <xf numFmtId="0" fontId="35" fillId="0" borderId="2" xfId="23" applyFont="1" applyFill="1" applyBorder="1" applyAlignment="1">
      <alignment horizontal="center"/>
      <protection/>
    </xf>
    <xf numFmtId="0" fontId="35" fillId="0" borderId="0" xfId="23" applyFont="1" applyFill="1" applyBorder="1" applyAlignment="1">
      <alignment horizont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0" fontId="7" fillId="0" borderId="7" xfId="23" applyFont="1" applyBorder="1" applyAlignment="1">
      <alignment horizontal="center" vertical="center"/>
      <protection/>
    </xf>
    <xf numFmtId="0" fontId="33" fillId="0" borderId="7" xfId="23" applyFont="1" applyFill="1" applyBorder="1" applyAlignment="1">
      <alignment horizontal="center" vertical="center"/>
      <protection/>
    </xf>
    <xf numFmtId="0" fontId="33" fillId="0" borderId="7" xfId="23" applyFont="1" applyFill="1" applyBorder="1" applyAlignment="1">
      <alignment horizontal="center" vertical="top"/>
      <protection/>
    </xf>
    <xf numFmtId="0" fontId="7" fillId="0" borderId="88" xfId="23" applyFont="1" applyBorder="1" applyAlignment="1">
      <alignment horizontal="center" vertical="center"/>
      <protection/>
    </xf>
    <xf numFmtId="0" fontId="7" fillId="0" borderId="89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"/>
      <protection/>
    </xf>
    <xf numFmtId="0" fontId="38" fillId="0" borderId="82" xfId="23" applyFont="1" applyBorder="1" applyAlignment="1">
      <alignment horizontal="center"/>
      <protection/>
    </xf>
    <xf numFmtId="0" fontId="38" fillId="0" borderId="62" xfId="23" applyFont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0" fontId="38" fillId="0" borderId="90" xfId="23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_1E Kutná Hora hl.n.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495800" y="9525"/>
          <a:ext cx="6762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Oldřichov u Duchcova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238125</xdr:colOff>
      <xdr:row>39</xdr:row>
      <xdr:rowOff>114300</xdr:rowOff>
    </xdr:from>
    <xdr:to>
      <xdr:col>49</xdr:col>
      <xdr:colOff>371475</xdr:colOff>
      <xdr:row>57</xdr:row>
      <xdr:rowOff>0</xdr:rowOff>
    </xdr:to>
    <xdr:sp>
      <xdr:nvSpPr>
        <xdr:cNvPr id="1" name="Rectangle 145"/>
        <xdr:cNvSpPr>
          <a:spLocks/>
        </xdr:cNvSpPr>
      </xdr:nvSpPr>
      <xdr:spPr>
        <a:xfrm>
          <a:off x="35956875" y="9563100"/>
          <a:ext cx="133350" cy="4000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32</xdr:row>
      <xdr:rowOff>219075</xdr:rowOff>
    </xdr:from>
    <xdr:to>
      <xdr:col>17</xdr:col>
      <xdr:colOff>314325</xdr:colOff>
      <xdr:row>43</xdr:row>
      <xdr:rowOff>0</xdr:rowOff>
    </xdr:to>
    <xdr:sp>
      <xdr:nvSpPr>
        <xdr:cNvPr id="2" name="Line 996"/>
        <xdr:cNvSpPr>
          <a:spLocks/>
        </xdr:cNvSpPr>
      </xdr:nvSpPr>
      <xdr:spPr>
        <a:xfrm flipV="1">
          <a:off x="12249150" y="8067675"/>
          <a:ext cx="9525" cy="22955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31</xdr:row>
      <xdr:rowOff>0</xdr:rowOff>
    </xdr:from>
    <xdr:to>
      <xdr:col>77</xdr:col>
      <xdr:colOff>571500</xdr:colOff>
      <xdr:row>46</xdr:row>
      <xdr:rowOff>209550</xdr:rowOff>
    </xdr:to>
    <xdr:sp>
      <xdr:nvSpPr>
        <xdr:cNvPr id="3" name="Line 1007"/>
        <xdr:cNvSpPr>
          <a:spLocks/>
        </xdr:cNvSpPr>
      </xdr:nvSpPr>
      <xdr:spPr>
        <a:xfrm flipV="1">
          <a:off x="56502300" y="7620000"/>
          <a:ext cx="590550" cy="3638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142875</xdr:colOff>
      <xdr:row>31</xdr:row>
      <xdr:rowOff>9525</xdr:rowOff>
    </xdr:from>
    <xdr:to>
      <xdr:col>77</xdr:col>
      <xdr:colOff>733425</xdr:colOff>
      <xdr:row>46</xdr:row>
      <xdr:rowOff>219075</xdr:rowOff>
    </xdr:to>
    <xdr:sp>
      <xdr:nvSpPr>
        <xdr:cNvPr id="4" name="Line 1002"/>
        <xdr:cNvSpPr>
          <a:spLocks/>
        </xdr:cNvSpPr>
      </xdr:nvSpPr>
      <xdr:spPr>
        <a:xfrm flipV="1">
          <a:off x="56664225" y="7629525"/>
          <a:ext cx="590550" cy="3638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114300</xdr:rowOff>
    </xdr:from>
    <xdr:to>
      <xdr:col>45</xdr:col>
      <xdr:colOff>47625</xdr:colOff>
      <xdr:row>26</xdr:row>
      <xdr:rowOff>114300</xdr:rowOff>
    </xdr:to>
    <xdr:sp>
      <xdr:nvSpPr>
        <xdr:cNvPr id="5" name="Line 388"/>
        <xdr:cNvSpPr>
          <a:spLocks/>
        </xdr:cNvSpPr>
      </xdr:nvSpPr>
      <xdr:spPr>
        <a:xfrm flipV="1">
          <a:off x="19373850" y="6591300"/>
          <a:ext cx="1342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114300</xdr:rowOff>
    </xdr:from>
    <xdr:to>
      <xdr:col>45</xdr:col>
      <xdr:colOff>9525</xdr:colOff>
      <xdr:row>23</xdr:row>
      <xdr:rowOff>114300</xdr:rowOff>
    </xdr:to>
    <xdr:sp>
      <xdr:nvSpPr>
        <xdr:cNvPr id="6" name="Line 389"/>
        <xdr:cNvSpPr>
          <a:spLocks/>
        </xdr:cNvSpPr>
      </xdr:nvSpPr>
      <xdr:spPr>
        <a:xfrm flipV="1">
          <a:off x="18859500" y="5905500"/>
          <a:ext cx="1389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23</xdr:row>
      <xdr:rowOff>114300</xdr:rowOff>
    </xdr:from>
    <xdr:to>
      <xdr:col>62</xdr:col>
      <xdr:colOff>495300</xdr:colOff>
      <xdr:row>23</xdr:row>
      <xdr:rowOff>114300</xdr:rowOff>
    </xdr:to>
    <xdr:sp>
      <xdr:nvSpPr>
        <xdr:cNvPr id="7" name="Line 387"/>
        <xdr:cNvSpPr>
          <a:spLocks/>
        </xdr:cNvSpPr>
      </xdr:nvSpPr>
      <xdr:spPr>
        <a:xfrm flipV="1">
          <a:off x="33689925" y="5905500"/>
          <a:ext cx="1241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819150</xdr:colOff>
      <xdr:row>41</xdr:row>
      <xdr:rowOff>114300</xdr:rowOff>
    </xdr:from>
    <xdr:to>
      <xdr:col>87</xdr:col>
      <xdr:colOff>752475</xdr:colOff>
      <xdr:row>41</xdr:row>
      <xdr:rowOff>114300</xdr:rowOff>
    </xdr:to>
    <xdr:sp>
      <xdr:nvSpPr>
        <xdr:cNvPr id="8" name="Line 326"/>
        <xdr:cNvSpPr>
          <a:spLocks/>
        </xdr:cNvSpPr>
      </xdr:nvSpPr>
      <xdr:spPr>
        <a:xfrm flipV="1">
          <a:off x="33566100" y="10020300"/>
          <a:ext cx="31137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44</xdr:row>
      <xdr:rowOff>114300</xdr:rowOff>
    </xdr:from>
    <xdr:to>
      <xdr:col>45</xdr:col>
      <xdr:colOff>19050</xdr:colOff>
      <xdr:row>44</xdr:row>
      <xdr:rowOff>114300</xdr:rowOff>
    </xdr:to>
    <xdr:sp>
      <xdr:nvSpPr>
        <xdr:cNvPr id="9" name="Line 72"/>
        <xdr:cNvSpPr>
          <a:spLocks/>
        </xdr:cNvSpPr>
      </xdr:nvSpPr>
      <xdr:spPr>
        <a:xfrm flipV="1">
          <a:off x="17364075" y="10706100"/>
          <a:ext cx="1540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47</xdr:row>
      <xdr:rowOff>114300</xdr:rowOff>
    </xdr:from>
    <xdr:to>
      <xdr:col>65</xdr:col>
      <xdr:colOff>809625</xdr:colOff>
      <xdr:row>47</xdr:row>
      <xdr:rowOff>114300</xdr:rowOff>
    </xdr:to>
    <xdr:sp>
      <xdr:nvSpPr>
        <xdr:cNvPr id="10" name="Line 325"/>
        <xdr:cNvSpPr>
          <a:spLocks/>
        </xdr:cNvSpPr>
      </xdr:nvSpPr>
      <xdr:spPr>
        <a:xfrm flipV="1">
          <a:off x="33699450" y="11391900"/>
          <a:ext cx="14716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50</xdr:row>
      <xdr:rowOff>114300</xdr:rowOff>
    </xdr:from>
    <xdr:to>
      <xdr:col>64</xdr:col>
      <xdr:colOff>266700</xdr:colOff>
      <xdr:row>50</xdr:row>
      <xdr:rowOff>114300</xdr:rowOff>
    </xdr:to>
    <xdr:sp>
      <xdr:nvSpPr>
        <xdr:cNvPr id="11" name="Line 324"/>
        <xdr:cNvSpPr>
          <a:spLocks/>
        </xdr:cNvSpPr>
      </xdr:nvSpPr>
      <xdr:spPr>
        <a:xfrm flipV="1">
          <a:off x="33699450" y="12077700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</xdr:colOff>
      <xdr:row>53</xdr:row>
      <xdr:rowOff>114300</xdr:rowOff>
    </xdr:from>
    <xdr:to>
      <xdr:col>45</xdr:col>
      <xdr:colOff>19050</xdr:colOff>
      <xdr:row>53</xdr:row>
      <xdr:rowOff>114300</xdr:rowOff>
    </xdr:to>
    <xdr:sp>
      <xdr:nvSpPr>
        <xdr:cNvPr id="12" name="Line 323"/>
        <xdr:cNvSpPr>
          <a:spLocks/>
        </xdr:cNvSpPr>
      </xdr:nvSpPr>
      <xdr:spPr>
        <a:xfrm flipV="1">
          <a:off x="32251650" y="127635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50</xdr:row>
      <xdr:rowOff>114300</xdr:rowOff>
    </xdr:from>
    <xdr:to>
      <xdr:col>45</xdr:col>
      <xdr:colOff>19050</xdr:colOff>
      <xdr:row>50</xdr:row>
      <xdr:rowOff>114300</xdr:rowOff>
    </xdr:to>
    <xdr:sp>
      <xdr:nvSpPr>
        <xdr:cNvPr id="13" name="Line 322"/>
        <xdr:cNvSpPr>
          <a:spLocks/>
        </xdr:cNvSpPr>
      </xdr:nvSpPr>
      <xdr:spPr>
        <a:xfrm flipV="1">
          <a:off x="16897350" y="12077700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47</xdr:row>
      <xdr:rowOff>114300</xdr:rowOff>
    </xdr:from>
    <xdr:to>
      <xdr:col>45</xdr:col>
      <xdr:colOff>19050</xdr:colOff>
      <xdr:row>47</xdr:row>
      <xdr:rowOff>114300</xdr:rowOff>
    </xdr:to>
    <xdr:sp>
      <xdr:nvSpPr>
        <xdr:cNvPr id="14" name="Line 321"/>
        <xdr:cNvSpPr>
          <a:spLocks/>
        </xdr:cNvSpPr>
      </xdr:nvSpPr>
      <xdr:spPr>
        <a:xfrm flipV="1">
          <a:off x="15411450" y="11391900"/>
          <a:ext cx="17354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533400</xdr:colOff>
      <xdr:row>20</xdr:row>
      <xdr:rowOff>114300</xdr:rowOff>
    </xdr:from>
    <xdr:to>
      <xdr:col>63</xdr:col>
      <xdr:colOff>142875</xdr:colOff>
      <xdr:row>20</xdr:row>
      <xdr:rowOff>114300</xdr:rowOff>
    </xdr:to>
    <xdr:sp>
      <xdr:nvSpPr>
        <xdr:cNvPr id="15" name="Line 286"/>
        <xdr:cNvSpPr>
          <a:spLocks/>
        </xdr:cNvSpPr>
      </xdr:nvSpPr>
      <xdr:spPr>
        <a:xfrm flipV="1">
          <a:off x="18421350" y="5219700"/>
          <a:ext cx="2784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466725</xdr:colOff>
      <xdr:row>53</xdr:row>
      <xdr:rowOff>114300</xdr:rowOff>
    </xdr:from>
    <xdr:to>
      <xdr:col>38</xdr:col>
      <xdr:colOff>285750</xdr:colOff>
      <xdr:row>53</xdr:row>
      <xdr:rowOff>114300</xdr:rowOff>
    </xdr:to>
    <xdr:sp>
      <xdr:nvSpPr>
        <xdr:cNvPr id="16" name="Line 237"/>
        <xdr:cNvSpPr>
          <a:spLocks/>
        </xdr:cNvSpPr>
      </xdr:nvSpPr>
      <xdr:spPr>
        <a:xfrm flipV="1">
          <a:off x="15382875" y="12763500"/>
          <a:ext cx="1267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32</xdr:row>
      <xdr:rowOff>114300</xdr:rowOff>
    </xdr:from>
    <xdr:to>
      <xdr:col>67</xdr:col>
      <xdr:colOff>476250</xdr:colOff>
      <xdr:row>32</xdr:row>
      <xdr:rowOff>114300</xdr:rowOff>
    </xdr:to>
    <xdr:sp>
      <xdr:nvSpPr>
        <xdr:cNvPr id="17" name="Line 245"/>
        <xdr:cNvSpPr>
          <a:spLocks/>
        </xdr:cNvSpPr>
      </xdr:nvSpPr>
      <xdr:spPr>
        <a:xfrm flipV="1">
          <a:off x="33699450" y="7962900"/>
          <a:ext cx="15868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114300</xdr:rowOff>
    </xdr:from>
    <xdr:to>
      <xdr:col>65</xdr:col>
      <xdr:colOff>0</xdr:colOff>
      <xdr:row>35</xdr:row>
      <xdr:rowOff>114300</xdr:rowOff>
    </xdr:to>
    <xdr:sp>
      <xdr:nvSpPr>
        <xdr:cNvPr id="18" name="Line 9"/>
        <xdr:cNvSpPr>
          <a:spLocks/>
        </xdr:cNvSpPr>
      </xdr:nvSpPr>
      <xdr:spPr>
        <a:xfrm flipV="1">
          <a:off x="33708975" y="8648700"/>
          <a:ext cx="1389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38</xdr:row>
      <xdr:rowOff>114300</xdr:rowOff>
    </xdr:from>
    <xdr:to>
      <xdr:col>45</xdr:col>
      <xdr:colOff>19050</xdr:colOff>
      <xdr:row>38</xdr:row>
      <xdr:rowOff>114300</xdr:rowOff>
    </xdr:to>
    <xdr:sp>
      <xdr:nvSpPr>
        <xdr:cNvPr id="19" name="Line 10"/>
        <xdr:cNvSpPr>
          <a:spLocks/>
        </xdr:cNvSpPr>
      </xdr:nvSpPr>
      <xdr:spPr>
        <a:xfrm flipV="1">
          <a:off x="1781175" y="9334500"/>
          <a:ext cx="30984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19</xdr:col>
      <xdr:colOff>0</xdr:colOff>
      <xdr:row>67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1028700" y="153924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247650</xdr:colOff>
      <xdr:row>41</xdr:row>
      <xdr:rowOff>114300</xdr:rowOff>
    </xdr:from>
    <xdr:to>
      <xdr:col>15</xdr:col>
      <xdr:colOff>495300</xdr:colOff>
      <xdr:row>53</xdr:row>
      <xdr:rowOff>114300</xdr:rowOff>
    </xdr:to>
    <xdr:sp>
      <xdr:nvSpPr>
        <xdr:cNvPr id="21" name="Line 14"/>
        <xdr:cNvSpPr>
          <a:spLocks/>
        </xdr:cNvSpPr>
      </xdr:nvSpPr>
      <xdr:spPr>
        <a:xfrm flipV="1">
          <a:off x="5734050" y="10020300"/>
          <a:ext cx="52197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914400</xdr:colOff>
      <xdr:row>38</xdr:row>
      <xdr:rowOff>114300</xdr:rowOff>
    </xdr:from>
    <xdr:to>
      <xdr:col>88</xdr:col>
      <xdr:colOff>9525</xdr:colOff>
      <xdr:row>38</xdr:row>
      <xdr:rowOff>114300</xdr:rowOff>
    </xdr:to>
    <xdr:sp>
      <xdr:nvSpPr>
        <xdr:cNvPr id="22" name="Line 19"/>
        <xdr:cNvSpPr>
          <a:spLocks/>
        </xdr:cNvSpPr>
      </xdr:nvSpPr>
      <xdr:spPr>
        <a:xfrm flipV="1">
          <a:off x="33661350" y="9334500"/>
          <a:ext cx="31270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23" name="text 54"/>
        <xdr:cNvSpPr txBox="1">
          <a:spLocks noChangeArrowheads="1"/>
        </xdr:cNvSpPr>
      </xdr:nvSpPr>
      <xdr:spPr>
        <a:xfrm>
          <a:off x="352044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Odřichov  u  Duchcova</a:t>
          </a:r>
        </a:p>
      </xdr:txBody>
    </xdr:sp>
    <xdr:clientData/>
  </xdr:twoCellAnchor>
  <xdr:twoCellAnchor>
    <xdr:from>
      <xdr:col>76</xdr:col>
      <xdr:colOff>0</xdr:colOff>
      <xdr:row>65</xdr:row>
      <xdr:rowOff>0</xdr:rowOff>
    </xdr:from>
    <xdr:to>
      <xdr:col>89</xdr:col>
      <xdr:colOff>0</xdr:colOff>
      <xdr:row>67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6007000" y="15392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390525</xdr:colOff>
      <xdr:row>35</xdr:row>
      <xdr:rowOff>114300</xdr:rowOff>
    </xdr:from>
    <xdr:to>
      <xdr:col>45</xdr:col>
      <xdr:colOff>19050</xdr:colOff>
      <xdr:row>35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16792575" y="8648700"/>
          <a:ext cx="1597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114300</xdr:rowOff>
    </xdr:from>
    <xdr:to>
      <xdr:col>45</xdr:col>
      <xdr:colOff>19050</xdr:colOff>
      <xdr:row>29</xdr:row>
      <xdr:rowOff>114300</xdr:rowOff>
    </xdr:to>
    <xdr:sp>
      <xdr:nvSpPr>
        <xdr:cNvPr id="26" name="Line 32"/>
        <xdr:cNvSpPr>
          <a:spLocks/>
        </xdr:cNvSpPr>
      </xdr:nvSpPr>
      <xdr:spPr>
        <a:xfrm flipV="1">
          <a:off x="19373850" y="7277100"/>
          <a:ext cx="1339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29</xdr:row>
      <xdr:rowOff>114300</xdr:rowOff>
    </xdr:from>
    <xdr:to>
      <xdr:col>64</xdr:col>
      <xdr:colOff>504825</xdr:colOff>
      <xdr:row>29</xdr:row>
      <xdr:rowOff>114300</xdr:rowOff>
    </xdr:to>
    <xdr:sp>
      <xdr:nvSpPr>
        <xdr:cNvPr id="27" name="Line 33"/>
        <xdr:cNvSpPr>
          <a:spLocks/>
        </xdr:cNvSpPr>
      </xdr:nvSpPr>
      <xdr:spPr>
        <a:xfrm flipV="1">
          <a:off x="33699450" y="7277100"/>
          <a:ext cx="1389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809625</xdr:colOff>
      <xdr:row>41</xdr:row>
      <xdr:rowOff>114300</xdr:rowOff>
    </xdr:from>
    <xdr:to>
      <xdr:col>77</xdr:col>
      <xdr:colOff>495300</xdr:colOff>
      <xdr:row>44</xdr:row>
      <xdr:rowOff>114300</xdr:rowOff>
    </xdr:to>
    <xdr:sp>
      <xdr:nvSpPr>
        <xdr:cNvPr id="28" name="Line 34"/>
        <xdr:cNvSpPr>
          <a:spLocks/>
        </xdr:cNvSpPr>
      </xdr:nvSpPr>
      <xdr:spPr>
        <a:xfrm flipH="1" flipV="1">
          <a:off x="54359175" y="10020300"/>
          <a:ext cx="2657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56</xdr:row>
      <xdr:rowOff>114300</xdr:rowOff>
    </xdr:from>
    <xdr:to>
      <xdr:col>34</xdr:col>
      <xdr:colOff>247650</xdr:colOff>
      <xdr:row>56</xdr:row>
      <xdr:rowOff>114300</xdr:rowOff>
    </xdr:to>
    <xdr:sp>
      <xdr:nvSpPr>
        <xdr:cNvPr id="29" name="Line 62"/>
        <xdr:cNvSpPr>
          <a:spLocks/>
        </xdr:cNvSpPr>
      </xdr:nvSpPr>
      <xdr:spPr>
        <a:xfrm flipV="1">
          <a:off x="20402550" y="13449300"/>
          <a:ext cx="464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342900</xdr:colOff>
      <xdr:row>5</xdr:row>
      <xdr:rowOff>0</xdr:rowOff>
    </xdr:from>
    <xdr:ext cx="304800" cy="295275"/>
    <xdr:sp>
      <xdr:nvSpPr>
        <xdr:cNvPr id="30" name="Oval 67"/>
        <xdr:cNvSpPr>
          <a:spLocks/>
        </xdr:cNvSpPr>
      </xdr:nvSpPr>
      <xdr:spPr>
        <a:xfrm>
          <a:off x="37547550" y="1447800"/>
          <a:ext cx="30480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952500</xdr:colOff>
      <xdr:row>44</xdr:row>
      <xdr:rowOff>114300</xdr:rowOff>
    </xdr:from>
    <xdr:to>
      <xdr:col>63</xdr:col>
      <xdr:colOff>628650</xdr:colOff>
      <xdr:row>44</xdr:row>
      <xdr:rowOff>114300</xdr:rowOff>
    </xdr:to>
    <xdr:sp>
      <xdr:nvSpPr>
        <xdr:cNvPr id="31" name="Line 73"/>
        <xdr:cNvSpPr>
          <a:spLocks/>
        </xdr:cNvSpPr>
      </xdr:nvSpPr>
      <xdr:spPr>
        <a:xfrm flipV="1">
          <a:off x="33699450" y="1070610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53</xdr:row>
      <xdr:rowOff>114300</xdr:rowOff>
    </xdr:from>
    <xdr:to>
      <xdr:col>62</xdr:col>
      <xdr:colOff>247650</xdr:colOff>
      <xdr:row>53</xdr:row>
      <xdr:rowOff>114300</xdr:rowOff>
    </xdr:to>
    <xdr:sp>
      <xdr:nvSpPr>
        <xdr:cNvPr id="32" name="Line 75"/>
        <xdr:cNvSpPr>
          <a:spLocks/>
        </xdr:cNvSpPr>
      </xdr:nvSpPr>
      <xdr:spPr>
        <a:xfrm flipV="1">
          <a:off x="33699450" y="127635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47625</xdr:rowOff>
    </xdr:from>
    <xdr:to>
      <xdr:col>26</xdr:col>
      <xdr:colOff>9525</xdr:colOff>
      <xdr:row>32</xdr:row>
      <xdr:rowOff>114300</xdr:rowOff>
    </xdr:to>
    <xdr:sp>
      <xdr:nvSpPr>
        <xdr:cNvPr id="33" name="Line 79"/>
        <xdr:cNvSpPr>
          <a:spLocks/>
        </xdr:cNvSpPr>
      </xdr:nvSpPr>
      <xdr:spPr>
        <a:xfrm flipH="1" flipV="1">
          <a:off x="18135600" y="7896225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952500</xdr:colOff>
      <xdr:row>35</xdr:row>
      <xdr:rowOff>114300</xdr:rowOff>
    </xdr:from>
    <xdr:to>
      <xdr:col>88</xdr:col>
      <xdr:colOff>0</xdr:colOff>
      <xdr:row>35</xdr:row>
      <xdr:rowOff>114300</xdr:rowOff>
    </xdr:to>
    <xdr:sp>
      <xdr:nvSpPr>
        <xdr:cNvPr id="34" name="Line 109"/>
        <xdr:cNvSpPr>
          <a:spLocks/>
        </xdr:cNvSpPr>
      </xdr:nvSpPr>
      <xdr:spPr>
        <a:xfrm flipH="1">
          <a:off x="53016150" y="8648700"/>
          <a:ext cx="11906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30</xdr:row>
      <xdr:rowOff>114300</xdr:rowOff>
    </xdr:from>
    <xdr:to>
      <xdr:col>68</xdr:col>
      <xdr:colOff>266700</xdr:colOff>
      <xdr:row>33</xdr:row>
      <xdr:rowOff>123825</xdr:rowOff>
    </xdr:to>
    <xdr:sp>
      <xdr:nvSpPr>
        <xdr:cNvPr id="35" name="Line 110"/>
        <xdr:cNvSpPr>
          <a:spLocks/>
        </xdr:cNvSpPr>
      </xdr:nvSpPr>
      <xdr:spPr>
        <a:xfrm>
          <a:off x="49568100" y="7505700"/>
          <a:ext cx="7620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46</xdr:row>
      <xdr:rowOff>104775</xdr:rowOff>
    </xdr:from>
    <xdr:to>
      <xdr:col>17</xdr:col>
      <xdr:colOff>495300</xdr:colOff>
      <xdr:row>46</xdr:row>
      <xdr:rowOff>104775</xdr:rowOff>
    </xdr:to>
    <xdr:sp>
      <xdr:nvSpPr>
        <xdr:cNvPr id="36" name="Line 168"/>
        <xdr:cNvSpPr>
          <a:spLocks/>
        </xdr:cNvSpPr>
      </xdr:nvSpPr>
      <xdr:spPr>
        <a:xfrm flipH="1">
          <a:off x="7724775" y="11153775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46</xdr:row>
      <xdr:rowOff>104775</xdr:rowOff>
    </xdr:from>
    <xdr:to>
      <xdr:col>17</xdr:col>
      <xdr:colOff>466725</xdr:colOff>
      <xdr:row>46</xdr:row>
      <xdr:rowOff>104775</xdr:rowOff>
    </xdr:to>
    <xdr:sp>
      <xdr:nvSpPr>
        <xdr:cNvPr id="37" name="Line 169"/>
        <xdr:cNvSpPr>
          <a:spLocks/>
        </xdr:cNvSpPr>
      </xdr:nvSpPr>
      <xdr:spPr>
        <a:xfrm flipH="1">
          <a:off x="8534400" y="11153775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36</xdr:row>
      <xdr:rowOff>114300</xdr:rowOff>
    </xdr:from>
    <xdr:to>
      <xdr:col>13</xdr:col>
      <xdr:colOff>476250</xdr:colOff>
      <xdr:row>36</xdr:row>
      <xdr:rowOff>114300</xdr:rowOff>
    </xdr:to>
    <xdr:sp>
      <xdr:nvSpPr>
        <xdr:cNvPr id="38" name="Line 170"/>
        <xdr:cNvSpPr>
          <a:spLocks/>
        </xdr:cNvSpPr>
      </xdr:nvSpPr>
      <xdr:spPr>
        <a:xfrm flipH="1" flipV="1">
          <a:off x="88201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36</xdr:row>
      <xdr:rowOff>123825</xdr:rowOff>
    </xdr:from>
    <xdr:to>
      <xdr:col>13</xdr:col>
      <xdr:colOff>466725</xdr:colOff>
      <xdr:row>36</xdr:row>
      <xdr:rowOff>123825</xdr:rowOff>
    </xdr:to>
    <xdr:sp>
      <xdr:nvSpPr>
        <xdr:cNvPr id="39" name="Line 171"/>
        <xdr:cNvSpPr>
          <a:spLocks/>
        </xdr:cNvSpPr>
      </xdr:nvSpPr>
      <xdr:spPr>
        <a:xfrm flipH="1">
          <a:off x="9210675" y="88868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36</xdr:row>
      <xdr:rowOff>133350</xdr:rowOff>
    </xdr:from>
    <xdr:to>
      <xdr:col>13</xdr:col>
      <xdr:colOff>485775</xdr:colOff>
      <xdr:row>36</xdr:row>
      <xdr:rowOff>133350</xdr:rowOff>
    </xdr:to>
    <xdr:sp>
      <xdr:nvSpPr>
        <xdr:cNvPr id="40" name="Line 172"/>
        <xdr:cNvSpPr>
          <a:spLocks/>
        </xdr:cNvSpPr>
      </xdr:nvSpPr>
      <xdr:spPr>
        <a:xfrm flipH="1">
          <a:off x="9182100" y="88963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28</xdr:row>
      <xdr:rowOff>114300</xdr:rowOff>
    </xdr:from>
    <xdr:to>
      <xdr:col>90</xdr:col>
      <xdr:colOff>0</xdr:colOff>
      <xdr:row>28</xdr:row>
      <xdr:rowOff>114300</xdr:rowOff>
    </xdr:to>
    <xdr:sp>
      <xdr:nvSpPr>
        <xdr:cNvPr id="41" name="Line 176"/>
        <xdr:cNvSpPr>
          <a:spLocks/>
        </xdr:cNvSpPr>
      </xdr:nvSpPr>
      <xdr:spPr>
        <a:xfrm>
          <a:off x="65951100" y="70485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59</xdr:row>
      <xdr:rowOff>171450</xdr:rowOff>
    </xdr:from>
    <xdr:to>
      <xdr:col>78</xdr:col>
      <xdr:colOff>247650</xdr:colOff>
      <xdr:row>59</xdr:row>
      <xdr:rowOff>171450</xdr:rowOff>
    </xdr:to>
    <xdr:sp>
      <xdr:nvSpPr>
        <xdr:cNvPr id="42" name="Line 177"/>
        <xdr:cNvSpPr>
          <a:spLocks/>
        </xdr:cNvSpPr>
      </xdr:nvSpPr>
      <xdr:spPr>
        <a:xfrm>
          <a:off x="56902350" y="1419225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428625</xdr:colOff>
      <xdr:row>35</xdr:row>
      <xdr:rowOff>133350</xdr:rowOff>
    </xdr:from>
    <xdr:to>
      <xdr:col>38</xdr:col>
      <xdr:colOff>514350</xdr:colOff>
      <xdr:row>35</xdr:row>
      <xdr:rowOff>133350</xdr:rowOff>
    </xdr:to>
    <xdr:sp>
      <xdr:nvSpPr>
        <xdr:cNvPr id="43" name="Line 187"/>
        <xdr:cNvSpPr>
          <a:spLocks/>
        </xdr:cNvSpPr>
      </xdr:nvSpPr>
      <xdr:spPr>
        <a:xfrm>
          <a:off x="27231975" y="86677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466725</xdr:colOff>
      <xdr:row>35</xdr:row>
      <xdr:rowOff>95250</xdr:rowOff>
    </xdr:from>
    <xdr:to>
      <xdr:col>38</xdr:col>
      <xdr:colOff>514350</xdr:colOff>
      <xdr:row>35</xdr:row>
      <xdr:rowOff>95250</xdr:rowOff>
    </xdr:to>
    <xdr:sp>
      <xdr:nvSpPr>
        <xdr:cNvPr id="44" name="Line 188"/>
        <xdr:cNvSpPr>
          <a:spLocks/>
        </xdr:cNvSpPr>
      </xdr:nvSpPr>
      <xdr:spPr>
        <a:xfrm>
          <a:off x="27270075" y="86296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34</xdr:row>
      <xdr:rowOff>133350</xdr:rowOff>
    </xdr:from>
    <xdr:to>
      <xdr:col>29</xdr:col>
      <xdr:colOff>609600</xdr:colOff>
      <xdr:row>34</xdr:row>
      <xdr:rowOff>133350</xdr:rowOff>
    </xdr:to>
    <xdr:sp>
      <xdr:nvSpPr>
        <xdr:cNvPr id="45" name="Line 189"/>
        <xdr:cNvSpPr>
          <a:spLocks/>
        </xdr:cNvSpPr>
      </xdr:nvSpPr>
      <xdr:spPr>
        <a:xfrm>
          <a:off x="21221700" y="84391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59</xdr:row>
      <xdr:rowOff>19050</xdr:rowOff>
    </xdr:from>
    <xdr:to>
      <xdr:col>30</xdr:col>
      <xdr:colOff>504825</xdr:colOff>
      <xdr:row>59</xdr:row>
      <xdr:rowOff>19050</xdr:rowOff>
    </xdr:to>
    <xdr:sp>
      <xdr:nvSpPr>
        <xdr:cNvPr id="46" name="Line 193"/>
        <xdr:cNvSpPr>
          <a:spLocks/>
        </xdr:cNvSpPr>
      </xdr:nvSpPr>
      <xdr:spPr>
        <a:xfrm flipH="1">
          <a:off x="21821775" y="1403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59</xdr:row>
      <xdr:rowOff>9525</xdr:rowOff>
    </xdr:from>
    <xdr:to>
      <xdr:col>31</xdr:col>
      <xdr:colOff>9525</xdr:colOff>
      <xdr:row>59</xdr:row>
      <xdr:rowOff>9525</xdr:rowOff>
    </xdr:to>
    <xdr:sp>
      <xdr:nvSpPr>
        <xdr:cNvPr id="47" name="Line 194"/>
        <xdr:cNvSpPr>
          <a:spLocks/>
        </xdr:cNvSpPr>
      </xdr:nvSpPr>
      <xdr:spPr>
        <a:xfrm flipH="1">
          <a:off x="21821775" y="14030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48" name="Line 196"/>
        <xdr:cNvSpPr>
          <a:spLocks/>
        </xdr:cNvSpPr>
      </xdr:nvSpPr>
      <xdr:spPr>
        <a:xfrm flipH="1">
          <a:off x="47605950" y="14039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49" name="Line 197"/>
        <xdr:cNvSpPr>
          <a:spLocks/>
        </xdr:cNvSpPr>
      </xdr:nvSpPr>
      <xdr:spPr>
        <a:xfrm flipH="1">
          <a:off x="47605950" y="14030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50" name="Line 19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51" name="Line 20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52" name="Line 20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53" name="Line 20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54" name="Line 210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55" name="Line 211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38</xdr:row>
      <xdr:rowOff>114300</xdr:rowOff>
    </xdr:from>
    <xdr:to>
      <xdr:col>14</xdr:col>
      <xdr:colOff>266700</xdr:colOff>
      <xdr:row>41</xdr:row>
      <xdr:rowOff>114300</xdr:rowOff>
    </xdr:to>
    <xdr:sp>
      <xdr:nvSpPr>
        <xdr:cNvPr id="56" name="Line 236"/>
        <xdr:cNvSpPr>
          <a:spLocks/>
        </xdr:cNvSpPr>
      </xdr:nvSpPr>
      <xdr:spPr>
        <a:xfrm>
          <a:off x="7239000" y="93345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45</xdr:col>
      <xdr:colOff>19050</xdr:colOff>
      <xdr:row>32</xdr:row>
      <xdr:rowOff>114300</xdr:rowOff>
    </xdr:to>
    <xdr:sp>
      <xdr:nvSpPr>
        <xdr:cNvPr id="57" name="Line 237"/>
        <xdr:cNvSpPr>
          <a:spLocks/>
        </xdr:cNvSpPr>
      </xdr:nvSpPr>
      <xdr:spPr>
        <a:xfrm flipV="1">
          <a:off x="19126200" y="7962900"/>
          <a:ext cx="13639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35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32746950" y="853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45</xdr:col>
      <xdr:colOff>952500</xdr:colOff>
      <xdr:row>26</xdr:row>
      <xdr:rowOff>114300</xdr:rowOff>
    </xdr:from>
    <xdr:to>
      <xdr:col>65</xdr:col>
      <xdr:colOff>476250</xdr:colOff>
      <xdr:row>26</xdr:row>
      <xdr:rowOff>114300</xdr:rowOff>
    </xdr:to>
    <xdr:sp>
      <xdr:nvSpPr>
        <xdr:cNvPr id="59" name="Line 244"/>
        <xdr:cNvSpPr>
          <a:spLocks/>
        </xdr:cNvSpPr>
      </xdr:nvSpPr>
      <xdr:spPr>
        <a:xfrm flipV="1">
          <a:off x="33699450" y="659130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2746950" y="9906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45</xdr:col>
      <xdr:colOff>0</xdr:colOff>
      <xdr:row>44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3274695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45</xdr:col>
      <xdr:colOff>0</xdr:colOff>
      <xdr:row>50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32746950" y="1196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45</xdr:col>
      <xdr:colOff>0</xdr:colOff>
      <xdr:row>53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32746950" y="1264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64" name="Line 254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65" name="Line 255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55</xdr:row>
      <xdr:rowOff>19050</xdr:rowOff>
    </xdr:from>
    <xdr:to>
      <xdr:col>47</xdr:col>
      <xdr:colOff>504825</xdr:colOff>
      <xdr:row>55</xdr:row>
      <xdr:rowOff>19050</xdr:rowOff>
    </xdr:to>
    <xdr:sp>
      <xdr:nvSpPr>
        <xdr:cNvPr id="66" name="Line 256"/>
        <xdr:cNvSpPr>
          <a:spLocks/>
        </xdr:cNvSpPr>
      </xdr:nvSpPr>
      <xdr:spPr>
        <a:xfrm flipH="1">
          <a:off x="34232850" y="1312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55</xdr:row>
      <xdr:rowOff>9525</xdr:rowOff>
    </xdr:from>
    <xdr:to>
      <xdr:col>48</xdr:col>
      <xdr:colOff>9525</xdr:colOff>
      <xdr:row>55</xdr:row>
      <xdr:rowOff>9525</xdr:rowOff>
    </xdr:to>
    <xdr:sp>
      <xdr:nvSpPr>
        <xdr:cNvPr id="67" name="Line 257"/>
        <xdr:cNvSpPr>
          <a:spLocks/>
        </xdr:cNvSpPr>
      </xdr:nvSpPr>
      <xdr:spPr>
        <a:xfrm flipH="1">
          <a:off x="34232850" y="13115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50</xdr:row>
      <xdr:rowOff>114300</xdr:rowOff>
    </xdr:from>
    <xdr:to>
      <xdr:col>26</xdr:col>
      <xdr:colOff>485775</xdr:colOff>
      <xdr:row>50</xdr:row>
      <xdr:rowOff>114300</xdr:rowOff>
    </xdr:to>
    <xdr:sp>
      <xdr:nvSpPr>
        <xdr:cNvPr id="68" name="Line 262"/>
        <xdr:cNvSpPr>
          <a:spLocks/>
        </xdr:cNvSpPr>
      </xdr:nvSpPr>
      <xdr:spPr>
        <a:xfrm flipH="1" flipV="1">
          <a:off x="18249900" y="12077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50</xdr:row>
      <xdr:rowOff>114300</xdr:rowOff>
    </xdr:from>
    <xdr:to>
      <xdr:col>27</xdr:col>
      <xdr:colOff>476250</xdr:colOff>
      <xdr:row>50</xdr:row>
      <xdr:rowOff>114300</xdr:rowOff>
    </xdr:to>
    <xdr:sp>
      <xdr:nvSpPr>
        <xdr:cNvPr id="69" name="Line 263"/>
        <xdr:cNvSpPr>
          <a:spLocks/>
        </xdr:cNvSpPr>
      </xdr:nvSpPr>
      <xdr:spPr>
        <a:xfrm flipH="1" flipV="1">
          <a:off x="192214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36</xdr:row>
      <xdr:rowOff>114300</xdr:rowOff>
    </xdr:from>
    <xdr:to>
      <xdr:col>17</xdr:col>
      <xdr:colOff>476250</xdr:colOff>
      <xdr:row>36</xdr:row>
      <xdr:rowOff>114300</xdr:rowOff>
    </xdr:to>
    <xdr:sp>
      <xdr:nvSpPr>
        <xdr:cNvPr id="70" name="Line 264"/>
        <xdr:cNvSpPr>
          <a:spLocks/>
        </xdr:cNvSpPr>
      </xdr:nvSpPr>
      <xdr:spPr>
        <a:xfrm flipH="1" flipV="1">
          <a:off x="117919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38</xdr:row>
      <xdr:rowOff>114300</xdr:rowOff>
    </xdr:from>
    <xdr:to>
      <xdr:col>17</xdr:col>
      <xdr:colOff>476250</xdr:colOff>
      <xdr:row>38</xdr:row>
      <xdr:rowOff>114300</xdr:rowOff>
    </xdr:to>
    <xdr:sp>
      <xdr:nvSpPr>
        <xdr:cNvPr id="71" name="Line 265"/>
        <xdr:cNvSpPr>
          <a:spLocks/>
        </xdr:cNvSpPr>
      </xdr:nvSpPr>
      <xdr:spPr>
        <a:xfrm flipH="1" flipV="1">
          <a:off x="11791950" y="9334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38</xdr:row>
      <xdr:rowOff>114300</xdr:rowOff>
    </xdr:from>
    <xdr:to>
      <xdr:col>17</xdr:col>
      <xdr:colOff>476250</xdr:colOff>
      <xdr:row>38</xdr:row>
      <xdr:rowOff>114300</xdr:rowOff>
    </xdr:to>
    <xdr:sp>
      <xdr:nvSpPr>
        <xdr:cNvPr id="72" name="Line 266"/>
        <xdr:cNvSpPr>
          <a:spLocks/>
        </xdr:cNvSpPr>
      </xdr:nvSpPr>
      <xdr:spPr>
        <a:xfrm flipH="1" flipV="1">
          <a:off x="11791950" y="9334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36</xdr:row>
      <xdr:rowOff>114300</xdr:rowOff>
    </xdr:from>
    <xdr:to>
      <xdr:col>18</xdr:col>
      <xdr:colOff>485775</xdr:colOff>
      <xdr:row>36</xdr:row>
      <xdr:rowOff>114300</xdr:rowOff>
    </xdr:to>
    <xdr:sp>
      <xdr:nvSpPr>
        <xdr:cNvPr id="73" name="Line 267"/>
        <xdr:cNvSpPr>
          <a:spLocks/>
        </xdr:cNvSpPr>
      </xdr:nvSpPr>
      <xdr:spPr>
        <a:xfrm flipH="1" flipV="1">
          <a:off x="123063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34</xdr:row>
      <xdr:rowOff>114300</xdr:rowOff>
    </xdr:from>
    <xdr:to>
      <xdr:col>20</xdr:col>
      <xdr:colOff>485775</xdr:colOff>
      <xdr:row>34</xdr:row>
      <xdr:rowOff>114300</xdr:rowOff>
    </xdr:to>
    <xdr:sp>
      <xdr:nvSpPr>
        <xdr:cNvPr id="74" name="Line 268"/>
        <xdr:cNvSpPr>
          <a:spLocks/>
        </xdr:cNvSpPr>
      </xdr:nvSpPr>
      <xdr:spPr>
        <a:xfrm flipH="1" flipV="1">
          <a:off x="137922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43</xdr:row>
      <xdr:rowOff>114300</xdr:rowOff>
    </xdr:from>
    <xdr:to>
      <xdr:col>23</xdr:col>
      <xdr:colOff>476250</xdr:colOff>
      <xdr:row>43</xdr:row>
      <xdr:rowOff>114300</xdr:rowOff>
    </xdr:to>
    <xdr:sp>
      <xdr:nvSpPr>
        <xdr:cNvPr id="75" name="Line 269"/>
        <xdr:cNvSpPr>
          <a:spLocks/>
        </xdr:cNvSpPr>
      </xdr:nvSpPr>
      <xdr:spPr>
        <a:xfrm flipH="1" flipV="1">
          <a:off x="162496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40</xdr:row>
      <xdr:rowOff>114300</xdr:rowOff>
    </xdr:from>
    <xdr:to>
      <xdr:col>21</xdr:col>
      <xdr:colOff>476250</xdr:colOff>
      <xdr:row>40</xdr:row>
      <xdr:rowOff>114300</xdr:rowOff>
    </xdr:to>
    <xdr:sp>
      <xdr:nvSpPr>
        <xdr:cNvPr id="76" name="Line 270"/>
        <xdr:cNvSpPr>
          <a:spLocks/>
        </xdr:cNvSpPr>
      </xdr:nvSpPr>
      <xdr:spPr>
        <a:xfrm flipH="1" flipV="1">
          <a:off x="147637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36</xdr:row>
      <xdr:rowOff>114300</xdr:rowOff>
    </xdr:from>
    <xdr:to>
      <xdr:col>22</xdr:col>
      <xdr:colOff>485775</xdr:colOff>
      <xdr:row>36</xdr:row>
      <xdr:rowOff>114300</xdr:rowOff>
    </xdr:to>
    <xdr:sp>
      <xdr:nvSpPr>
        <xdr:cNvPr id="77" name="Line 271"/>
        <xdr:cNvSpPr>
          <a:spLocks/>
        </xdr:cNvSpPr>
      </xdr:nvSpPr>
      <xdr:spPr>
        <a:xfrm flipH="1" flipV="1">
          <a:off x="152781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44</xdr:row>
      <xdr:rowOff>47625</xdr:rowOff>
    </xdr:from>
    <xdr:to>
      <xdr:col>23</xdr:col>
      <xdr:colOff>962025</xdr:colOff>
      <xdr:row>44</xdr:row>
      <xdr:rowOff>114300</xdr:rowOff>
    </xdr:to>
    <xdr:sp>
      <xdr:nvSpPr>
        <xdr:cNvPr id="78" name="Line 276"/>
        <xdr:cNvSpPr>
          <a:spLocks/>
        </xdr:cNvSpPr>
      </xdr:nvSpPr>
      <xdr:spPr>
        <a:xfrm flipH="1" flipV="1">
          <a:off x="16411575" y="10639425"/>
          <a:ext cx="9525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32</xdr:row>
      <xdr:rowOff>114300</xdr:rowOff>
    </xdr:from>
    <xdr:to>
      <xdr:col>20</xdr:col>
      <xdr:colOff>266700</xdr:colOff>
      <xdr:row>35</xdr:row>
      <xdr:rowOff>38100</xdr:rowOff>
    </xdr:to>
    <xdr:sp>
      <xdr:nvSpPr>
        <xdr:cNvPr id="79" name="Line 280"/>
        <xdr:cNvSpPr>
          <a:spLocks/>
        </xdr:cNvSpPr>
      </xdr:nvSpPr>
      <xdr:spPr>
        <a:xfrm flipV="1">
          <a:off x="12687300" y="7962900"/>
          <a:ext cx="19812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</xdr:colOff>
      <xdr:row>50</xdr:row>
      <xdr:rowOff>114300</xdr:rowOff>
    </xdr:from>
    <xdr:to>
      <xdr:col>41</xdr:col>
      <xdr:colOff>257175</xdr:colOff>
      <xdr:row>52</xdr:row>
      <xdr:rowOff>85725</xdr:rowOff>
    </xdr:to>
    <xdr:sp>
      <xdr:nvSpPr>
        <xdr:cNvPr id="80" name="Line 283"/>
        <xdr:cNvSpPr>
          <a:spLocks/>
        </xdr:cNvSpPr>
      </xdr:nvSpPr>
      <xdr:spPr>
        <a:xfrm flipV="1">
          <a:off x="29356050" y="12077700"/>
          <a:ext cx="6762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32</xdr:row>
      <xdr:rowOff>114300</xdr:rowOff>
    </xdr:from>
    <xdr:to>
      <xdr:col>80</xdr:col>
      <xdr:colOff>504825</xdr:colOff>
      <xdr:row>32</xdr:row>
      <xdr:rowOff>114300</xdr:rowOff>
    </xdr:to>
    <xdr:sp>
      <xdr:nvSpPr>
        <xdr:cNvPr id="81" name="Line 285"/>
        <xdr:cNvSpPr>
          <a:spLocks/>
        </xdr:cNvSpPr>
      </xdr:nvSpPr>
      <xdr:spPr>
        <a:xfrm>
          <a:off x="55025925" y="7962900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38</xdr:row>
      <xdr:rowOff>114300</xdr:rowOff>
    </xdr:from>
    <xdr:to>
      <xdr:col>73</xdr:col>
      <xdr:colOff>809625</xdr:colOff>
      <xdr:row>41</xdr:row>
      <xdr:rowOff>114300</xdr:rowOff>
    </xdr:to>
    <xdr:sp>
      <xdr:nvSpPr>
        <xdr:cNvPr id="82" name="Line 289"/>
        <xdr:cNvSpPr>
          <a:spLocks/>
        </xdr:cNvSpPr>
      </xdr:nvSpPr>
      <xdr:spPr>
        <a:xfrm>
          <a:off x="52558950" y="9334500"/>
          <a:ext cx="1800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83" name="Line 300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84" name="Line 301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85" name="Line 302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86" name="Line 303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87" name="Line 304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88" name="Line 305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89" name="Line 306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90" name="Line 307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91" name="Line 308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92" name="Line 309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93" name="Line 310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94" name="Line 311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95" name="Line 312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96" name="Line 313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97" name="Line 314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98" name="Line 315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99" name="Line 316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100" name="Line 317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101" name="Line 318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102" name="Line 319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03" name="Line 320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04" name="Line 321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05" name="Line 322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06" name="Line 323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107" name="Line 324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108" name="Line 325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109" name="Line 326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110" name="Line 327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11" name="Line 328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12" name="Line 329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13" name="Line 330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14" name="Line 331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15" name="Line 332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16" name="Line 333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17" name="Line 334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18" name="Line 335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19" name="Line 336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20" name="Line 337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21" name="Line 338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22" name="Line 339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3" name="Line 340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4" name="Line 341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5" name="Line 342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6" name="Line 343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27" name="Line 344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28" name="Line 345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29" name="Line 346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30" name="Line 347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31" name="Line 348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32" name="Line 349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33" name="Line 350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34" name="Line 351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35" name="Line 352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36" name="Line 353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37" name="Line 354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38" name="Line 355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9" name="Line 356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0" name="Line 357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1" name="Line 358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2" name="Line 359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3" name="Line 3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44" name="Line 361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5" name="Line 362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46" name="Line 363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7" name="Line 364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8" name="Line 365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9" name="Line 366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50" name="Line 367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1" name="Line 368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2" name="Line 369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3" name="Line 370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4" name="Line 371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55" name="Line 374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56" name="Line 375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57" name="Line 376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58" name="Line 377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59" name="Line 378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60" name="Line 379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61" name="Line 380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62" name="Line 381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63" name="Line 382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64" name="Line 383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65" name="Line 384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66" name="Line 385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67" name="Line 386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68" name="Line 387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69" name="Line 388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70" name="Line 389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71" name="Line 390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72" name="Line 39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73" name="Line 392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74" name="Line 393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75" name="Line 394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76" name="Line 395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77" name="Line 396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78" name="Line 397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79" name="Line 398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80" name="Line 399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81" name="Line 40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82" name="Line 40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83" name="Line 402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84" name="Line 403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85" name="Line 404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86" name="Line 405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87" name="Line 406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88" name="Line 407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89" name="Line 408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90" name="Line 409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91" name="Line 41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92" name="Line 411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93" name="Line 412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94" name="Line 413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95" name="Line 414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96" name="Line 415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97" name="Line 416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98" name="Line 417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99" name="Line 418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200" name="Line 419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63</xdr:row>
      <xdr:rowOff>19050</xdr:rowOff>
    </xdr:from>
    <xdr:to>
      <xdr:col>76</xdr:col>
      <xdr:colOff>504825</xdr:colOff>
      <xdr:row>63</xdr:row>
      <xdr:rowOff>19050</xdr:rowOff>
    </xdr:to>
    <xdr:sp>
      <xdr:nvSpPr>
        <xdr:cNvPr id="201" name="Line 420"/>
        <xdr:cNvSpPr>
          <a:spLocks/>
        </xdr:cNvSpPr>
      </xdr:nvSpPr>
      <xdr:spPr>
        <a:xfrm flipH="1">
          <a:off x="559974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63</xdr:row>
      <xdr:rowOff>19050</xdr:rowOff>
    </xdr:from>
    <xdr:to>
      <xdr:col>76</xdr:col>
      <xdr:colOff>504825</xdr:colOff>
      <xdr:row>63</xdr:row>
      <xdr:rowOff>19050</xdr:rowOff>
    </xdr:to>
    <xdr:sp>
      <xdr:nvSpPr>
        <xdr:cNvPr id="202" name="Line 421"/>
        <xdr:cNvSpPr>
          <a:spLocks/>
        </xdr:cNvSpPr>
      </xdr:nvSpPr>
      <xdr:spPr>
        <a:xfrm flipH="1">
          <a:off x="559974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203" name="Line 422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204" name="Line 423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205" name="Line 424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206" name="Line 425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63</xdr:row>
      <xdr:rowOff>19050</xdr:rowOff>
    </xdr:from>
    <xdr:to>
      <xdr:col>76</xdr:col>
      <xdr:colOff>504825</xdr:colOff>
      <xdr:row>63</xdr:row>
      <xdr:rowOff>19050</xdr:rowOff>
    </xdr:to>
    <xdr:sp>
      <xdr:nvSpPr>
        <xdr:cNvPr id="207" name="Line 426"/>
        <xdr:cNvSpPr>
          <a:spLocks/>
        </xdr:cNvSpPr>
      </xdr:nvSpPr>
      <xdr:spPr>
        <a:xfrm flipH="1">
          <a:off x="559974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63</xdr:row>
      <xdr:rowOff>19050</xdr:rowOff>
    </xdr:from>
    <xdr:to>
      <xdr:col>76</xdr:col>
      <xdr:colOff>504825</xdr:colOff>
      <xdr:row>63</xdr:row>
      <xdr:rowOff>19050</xdr:rowOff>
    </xdr:to>
    <xdr:sp>
      <xdr:nvSpPr>
        <xdr:cNvPr id="208" name="Line 427"/>
        <xdr:cNvSpPr>
          <a:spLocks/>
        </xdr:cNvSpPr>
      </xdr:nvSpPr>
      <xdr:spPr>
        <a:xfrm flipH="1">
          <a:off x="559974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209" name="Line 428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210" name="Line 429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211" name="Line 430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212" name="Line 431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213" name="Line 432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214" name="Line 433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215" name="Line 434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216" name="Line 435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217" name="Line 436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218" name="Line 437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219" name="Line 438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220" name="Line 439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221" name="Line 440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222" name="Line 441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223" name="Line 442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224" name="Line 443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225" name="Line 444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226" name="Line 445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227" name="Line 446"/>
        <xdr:cNvSpPr>
          <a:spLocks/>
        </xdr:cNvSpPr>
      </xdr:nvSpPr>
      <xdr:spPr>
        <a:xfrm flipH="1">
          <a:off x="57483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9525</xdr:rowOff>
    </xdr:from>
    <xdr:to>
      <xdr:col>79</xdr:col>
      <xdr:colOff>9525</xdr:colOff>
      <xdr:row>63</xdr:row>
      <xdr:rowOff>9525</xdr:rowOff>
    </xdr:to>
    <xdr:sp>
      <xdr:nvSpPr>
        <xdr:cNvPr id="228" name="Line 447"/>
        <xdr:cNvSpPr>
          <a:spLocks/>
        </xdr:cNvSpPr>
      </xdr:nvSpPr>
      <xdr:spPr>
        <a:xfrm flipH="1">
          <a:off x="57483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229" name="Line 448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230" name="Line 449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231" name="Line 450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232" name="Line 451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233" name="Line 452"/>
        <xdr:cNvSpPr>
          <a:spLocks/>
        </xdr:cNvSpPr>
      </xdr:nvSpPr>
      <xdr:spPr>
        <a:xfrm flipH="1">
          <a:off x="604551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234" name="Line 453"/>
        <xdr:cNvSpPr>
          <a:spLocks/>
        </xdr:cNvSpPr>
      </xdr:nvSpPr>
      <xdr:spPr>
        <a:xfrm flipH="1">
          <a:off x="604551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235" name="Line 454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236" name="Line 455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237" name="Line 456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238" name="Line 457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239" name="Line 458"/>
        <xdr:cNvSpPr>
          <a:spLocks/>
        </xdr:cNvSpPr>
      </xdr:nvSpPr>
      <xdr:spPr>
        <a:xfrm flipH="1">
          <a:off x="604551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63</xdr:row>
      <xdr:rowOff>19050</xdr:rowOff>
    </xdr:from>
    <xdr:to>
      <xdr:col>82</xdr:col>
      <xdr:colOff>504825</xdr:colOff>
      <xdr:row>63</xdr:row>
      <xdr:rowOff>19050</xdr:rowOff>
    </xdr:to>
    <xdr:sp>
      <xdr:nvSpPr>
        <xdr:cNvPr id="240" name="Line 459"/>
        <xdr:cNvSpPr>
          <a:spLocks/>
        </xdr:cNvSpPr>
      </xdr:nvSpPr>
      <xdr:spPr>
        <a:xfrm flipH="1">
          <a:off x="604551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241" name="Line 460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242" name="Line 461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243" name="Line 462"/>
        <xdr:cNvSpPr>
          <a:spLocks/>
        </xdr:cNvSpPr>
      </xdr:nvSpPr>
      <xdr:spPr>
        <a:xfrm flipH="1">
          <a:off x="594931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9525</xdr:rowOff>
    </xdr:from>
    <xdr:to>
      <xdr:col>82</xdr:col>
      <xdr:colOff>9525</xdr:colOff>
      <xdr:row>63</xdr:row>
      <xdr:rowOff>9525</xdr:rowOff>
    </xdr:to>
    <xdr:sp>
      <xdr:nvSpPr>
        <xdr:cNvPr id="244" name="Line 463"/>
        <xdr:cNvSpPr>
          <a:spLocks/>
        </xdr:cNvSpPr>
      </xdr:nvSpPr>
      <xdr:spPr>
        <a:xfrm flipH="1">
          <a:off x="594931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245" name="Line 464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246" name="Line 465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247" name="Line 466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248" name="Line 467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63</xdr:row>
      <xdr:rowOff>19050</xdr:rowOff>
    </xdr:from>
    <xdr:to>
      <xdr:col>85</xdr:col>
      <xdr:colOff>504825</xdr:colOff>
      <xdr:row>63</xdr:row>
      <xdr:rowOff>19050</xdr:rowOff>
    </xdr:to>
    <xdr:sp>
      <xdr:nvSpPr>
        <xdr:cNvPr id="249" name="Line 468"/>
        <xdr:cNvSpPr>
          <a:spLocks/>
        </xdr:cNvSpPr>
      </xdr:nvSpPr>
      <xdr:spPr>
        <a:xfrm flipH="1">
          <a:off x="62464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63</xdr:row>
      <xdr:rowOff>19050</xdr:rowOff>
    </xdr:from>
    <xdr:to>
      <xdr:col>85</xdr:col>
      <xdr:colOff>504825</xdr:colOff>
      <xdr:row>63</xdr:row>
      <xdr:rowOff>19050</xdr:rowOff>
    </xdr:to>
    <xdr:sp>
      <xdr:nvSpPr>
        <xdr:cNvPr id="250" name="Line 469"/>
        <xdr:cNvSpPr>
          <a:spLocks/>
        </xdr:cNvSpPr>
      </xdr:nvSpPr>
      <xdr:spPr>
        <a:xfrm flipH="1">
          <a:off x="62464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251" name="Line 470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252" name="Line 471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253" name="Line 472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254" name="Line 473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63</xdr:row>
      <xdr:rowOff>19050</xdr:rowOff>
    </xdr:from>
    <xdr:to>
      <xdr:col>85</xdr:col>
      <xdr:colOff>504825</xdr:colOff>
      <xdr:row>63</xdr:row>
      <xdr:rowOff>19050</xdr:rowOff>
    </xdr:to>
    <xdr:sp>
      <xdr:nvSpPr>
        <xdr:cNvPr id="255" name="Line 474"/>
        <xdr:cNvSpPr>
          <a:spLocks/>
        </xdr:cNvSpPr>
      </xdr:nvSpPr>
      <xdr:spPr>
        <a:xfrm flipH="1">
          <a:off x="62464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63</xdr:row>
      <xdr:rowOff>19050</xdr:rowOff>
    </xdr:from>
    <xdr:to>
      <xdr:col>85</xdr:col>
      <xdr:colOff>504825</xdr:colOff>
      <xdr:row>63</xdr:row>
      <xdr:rowOff>19050</xdr:rowOff>
    </xdr:to>
    <xdr:sp>
      <xdr:nvSpPr>
        <xdr:cNvPr id="256" name="Line 475"/>
        <xdr:cNvSpPr>
          <a:spLocks/>
        </xdr:cNvSpPr>
      </xdr:nvSpPr>
      <xdr:spPr>
        <a:xfrm flipH="1">
          <a:off x="62464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257" name="Line 476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258" name="Line 477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259" name="Line 478"/>
        <xdr:cNvSpPr>
          <a:spLocks/>
        </xdr:cNvSpPr>
      </xdr:nvSpPr>
      <xdr:spPr>
        <a:xfrm flipH="1">
          <a:off x="61941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9525</xdr:rowOff>
    </xdr:from>
    <xdr:to>
      <xdr:col>85</xdr:col>
      <xdr:colOff>9525</xdr:colOff>
      <xdr:row>63</xdr:row>
      <xdr:rowOff>9525</xdr:rowOff>
    </xdr:to>
    <xdr:sp>
      <xdr:nvSpPr>
        <xdr:cNvPr id="260" name="Line 479"/>
        <xdr:cNvSpPr>
          <a:spLocks/>
        </xdr:cNvSpPr>
      </xdr:nvSpPr>
      <xdr:spPr>
        <a:xfrm flipH="1">
          <a:off x="61941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0</xdr:colOff>
      <xdr:row>57</xdr:row>
      <xdr:rowOff>0</xdr:rowOff>
    </xdr:to>
    <xdr:sp>
      <xdr:nvSpPr>
        <xdr:cNvPr id="261" name="text 3"/>
        <xdr:cNvSpPr txBox="1">
          <a:spLocks noChangeArrowheads="1"/>
        </xdr:cNvSpPr>
      </xdr:nvSpPr>
      <xdr:spPr>
        <a:xfrm>
          <a:off x="1028700" y="13335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56</xdr:row>
      <xdr:rowOff>114300</xdr:rowOff>
    </xdr:from>
    <xdr:to>
      <xdr:col>2</xdr:col>
      <xdr:colOff>447675</xdr:colOff>
      <xdr:row>56</xdr:row>
      <xdr:rowOff>114300</xdr:rowOff>
    </xdr:to>
    <xdr:sp>
      <xdr:nvSpPr>
        <xdr:cNvPr id="262" name="Line 481"/>
        <xdr:cNvSpPr>
          <a:spLocks/>
        </xdr:cNvSpPr>
      </xdr:nvSpPr>
      <xdr:spPr>
        <a:xfrm>
          <a:off x="1095375" y="134493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89</xdr:col>
      <xdr:colOff>0</xdr:colOff>
      <xdr:row>36</xdr:row>
      <xdr:rowOff>0</xdr:rowOff>
    </xdr:to>
    <xdr:sp>
      <xdr:nvSpPr>
        <xdr:cNvPr id="263" name="text 3"/>
        <xdr:cNvSpPr txBox="1">
          <a:spLocks noChangeArrowheads="1"/>
        </xdr:cNvSpPr>
      </xdr:nvSpPr>
      <xdr:spPr>
        <a:xfrm>
          <a:off x="64922400" y="8534400"/>
          <a:ext cx="514350" cy="2286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66675</xdr:colOff>
      <xdr:row>35</xdr:row>
      <xdr:rowOff>114300</xdr:rowOff>
    </xdr:from>
    <xdr:to>
      <xdr:col>88</xdr:col>
      <xdr:colOff>447675</xdr:colOff>
      <xdr:row>35</xdr:row>
      <xdr:rowOff>114300</xdr:rowOff>
    </xdr:to>
    <xdr:sp>
      <xdr:nvSpPr>
        <xdr:cNvPr id="264" name="Line 483"/>
        <xdr:cNvSpPr>
          <a:spLocks/>
        </xdr:cNvSpPr>
      </xdr:nvSpPr>
      <xdr:spPr>
        <a:xfrm>
          <a:off x="64989075" y="86487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38</xdr:row>
      <xdr:rowOff>114300</xdr:rowOff>
    </xdr:from>
    <xdr:to>
      <xdr:col>74</xdr:col>
      <xdr:colOff>276225</xdr:colOff>
      <xdr:row>41</xdr:row>
      <xdr:rowOff>114300</xdr:rowOff>
    </xdr:to>
    <xdr:sp>
      <xdr:nvSpPr>
        <xdr:cNvPr id="265" name="Line 490"/>
        <xdr:cNvSpPr>
          <a:spLocks/>
        </xdr:cNvSpPr>
      </xdr:nvSpPr>
      <xdr:spPr>
        <a:xfrm flipH="1">
          <a:off x="51816000" y="9334500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36</xdr:row>
      <xdr:rowOff>133350</xdr:rowOff>
    </xdr:from>
    <xdr:to>
      <xdr:col>20</xdr:col>
      <xdr:colOff>342900</xdr:colOff>
      <xdr:row>38</xdr:row>
      <xdr:rowOff>114300</xdr:rowOff>
    </xdr:to>
    <xdr:sp>
      <xdr:nvSpPr>
        <xdr:cNvPr id="266" name="Line 510"/>
        <xdr:cNvSpPr>
          <a:spLocks/>
        </xdr:cNvSpPr>
      </xdr:nvSpPr>
      <xdr:spPr>
        <a:xfrm flipV="1">
          <a:off x="13182600" y="8896350"/>
          <a:ext cx="15621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800100</xdr:colOff>
      <xdr:row>35</xdr:row>
      <xdr:rowOff>114300</xdr:rowOff>
    </xdr:from>
    <xdr:to>
      <xdr:col>23</xdr:col>
      <xdr:colOff>390525</xdr:colOff>
      <xdr:row>35</xdr:row>
      <xdr:rowOff>200025</xdr:rowOff>
    </xdr:to>
    <xdr:sp>
      <xdr:nvSpPr>
        <xdr:cNvPr id="267" name="Line 511"/>
        <xdr:cNvSpPr>
          <a:spLocks/>
        </xdr:cNvSpPr>
      </xdr:nvSpPr>
      <xdr:spPr>
        <a:xfrm flipV="1">
          <a:off x="15716250" y="8648700"/>
          <a:ext cx="10763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65</xdr:row>
      <xdr:rowOff>0</xdr:rowOff>
    </xdr:from>
    <xdr:to>
      <xdr:col>58</xdr:col>
      <xdr:colOff>0</xdr:colOff>
      <xdr:row>67</xdr:row>
      <xdr:rowOff>0</xdr:rowOff>
    </xdr:to>
    <xdr:sp>
      <xdr:nvSpPr>
        <xdr:cNvPr id="268" name="text 55"/>
        <xdr:cNvSpPr txBox="1">
          <a:spLocks noChangeArrowheads="1"/>
        </xdr:cNvSpPr>
      </xdr:nvSpPr>
      <xdr:spPr>
        <a:xfrm>
          <a:off x="35204400" y="1539240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65</xdr:row>
      <xdr:rowOff>0</xdr:rowOff>
    </xdr:from>
    <xdr:to>
      <xdr:col>73</xdr:col>
      <xdr:colOff>0</xdr:colOff>
      <xdr:row>67</xdr:row>
      <xdr:rowOff>0</xdr:rowOff>
    </xdr:to>
    <xdr:sp>
      <xdr:nvSpPr>
        <xdr:cNvPr id="269" name="text 55"/>
        <xdr:cNvSpPr txBox="1">
          <a:spLocks noChangeArrowheads="1"/>
        </xdr:cNvSpPr>
      </xdr:nvSpPr>
      <xdr:spPr>
        <a:xfrm>
          <a:off x="45605700" y="153924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266700</xdr:colOff>
      <xdr:row>28</xdr:row>
      <xdr:rowOff>9525</xdr:rowOff>
    </xdr:from>
    <xdr:to>
      <xdr:col>21</xdr:col>
      <xdr:colOff>828675</xdr:colOff>
      <xdr:row>32</xdr:row>
      <xdr:rowOff>123825</xdr:rowOff>
    </xdr:to>
    <xdr:sp>
      <xdr:nvSpPr>
        <xdr:cNvPr id="270" name="Line 520"/>
        <xdr:cNvSpPr>
          <a:spLocks/>
        </xdr:cNvSpPr>
      </xdr:nvSpPr>
      <xdr:spPr>
        <a:xfrm flipH="1">
          <a:off x="14668500" y="6943725"/>
          <a:ext cx="10763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38</xdr:row>
      <xdr:rowOff>114300</xdr:rowOff>
    </xdr:from>
    <xdr:to>
      <xdr:col>17</xdr:col>
      <xdr:colOff>495300</xdr:colOff>
      <xdr:row>41</xdr:row>
      <xdr:rowOff>114300</xdr:rowOff>
    </xdr:to>
    <xdr:sp>
      <xdr:nvSpPr>
        <xdr:cNvPr id="271" name="Line 521"/>
        <xdr:cNvSpPr>
          <a:spLocks/>
        </xdr:cNvSpPr>
      </xdr:nvSpPr>
      <xdr:spPr>
        <a:xfrm flipV="1">
          <a:off x="10934700" y="933450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27</xdr:row>
      <xdr:rowOff>0</xdr:rowOff>
    </xdr:from>
    <xdr:to>
      <xdr:col>22</xdr:col>
      <xdr:colOff>409575</xdr:colOff>
      <xdr:row>28</xdr:row>
      <xdr:rowOff>9525</xdr:rowOff>
    </xdr:to>
    <xdr:sp>
      <xdr:nvSpPr>
        <xdr:cNvPr id="272" name="Line 522"/>
        <xdr:cNvSpPr>
          <a:spLocks/>
        </xdr:cNvSpPr>
      </xdr:nvSpPr>
      <xdr:spPr>
        <a:xfrm flipH="1">
          <a:off x="15744825" y="6705600"/>
          <a:ext cx="5524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104775</xdr:rowOff>
    </xdr:from>
    <xdr:to>
      <xdr:col>17</xdr:col>
      <xdr:colOff>9525</xdr:colOff>
      <xdr:row>35</xdr:row>
      <xdr:rowOff>104775</xdr:rowOff>
    </xdr:to>
    <xdr:sp>
      <xdr:nvSpPr>
        <xdr:cNvPr id="273" name="Line 529"/>
        <xdr:cNvSpPr>
          <a:spLocks/>
        </xdr:cNvSpPr>
      </xdr:nvSpPr>
      <xdr:spPr>
        <a:xfrm flipV="1">
          <a:off x="2743200" y="8639175"/>
          <a:ext cx="921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41</xdr:row>
      <xdr:rowOff>114300</xdr:rowOff>
    </xdr:from>
    <xdr:to>
      <xdr:col>19</xdr:col>
      <xdr:colOff>504825</xdr:colOff>
      <xdr:row>45</xdr:row>
      <xdr:rowOff>114300</xdr:rowOff>
    </xdr:to>
    <xdr:sp>
      <xdr:nvSpPr>
        <xdr:cNvPr id="274" name="Line 530"/>
        <xdr:cNvSpPr>
          <a:spLocks/>
        </xdr:cNvSpPr>
      </xdr:nvSpPr>
      <xdr:spPr>
        <a:xfrm>
          <a:off x="11696700" y="10020300"/>
          <a:ext cx="2238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35</xdr:row>
      <xdr:rowOff>104775</xdr:rowOff>
    </xdr:from>
    <xdr:to>
      <xdr:col>10</xdr:col>
      <xdr:colOff>266700</xdr:colOff>
      <xdr:row>38</xdr:row>
      <xdr:rowOff>114300</xdr:rowOff>
    </xdr:to>
    <xdr:sp>
      <xdr:nvSpPr>
        <xdr:cNvPr id="275" name="Line 537"/>
        <xdr:cNvSpPr>
          <a:spLocks/>
        </xdr:cNvSpPr>
      </xdr:nvSpPr>
      <xdr:spPr>
        <a:xfrm>
          <a:off x="4991100" y="8639175"/>
          <a:ext cx="22479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276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68</xdr:col>
      <xdr:colOff>266700</xdr:colOff>
      <xdr:row>33</xdr:row>
      <xdr:rowOff>123825</xdr:rowOff>
    </xdr:from>
    <xdr:to>
      <xdr:col>71</xdr:col>
      <xdr:colOff>514350</xdr:colOff>
      <xdr:row>38</xdr:row>
      <xdr:rowOff>123825</xdr:rowOff>
    </xdr:to>
    <xdr:sp>
      <xdr:nvSpPr>
        <xdr:cNvPr id="277" name="Line 226"/>
        <xdr:cNvSpPr>
          <a:spLocks/>
        </xdr:cNvSpPr>
      </xdr:nvSpPr>
      <xdr:spPr>
        <a:xfrm flipH="1" flipV="1">
          <a:off x="50330100" y="8201025"/>
          <a:ext cx="2247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647700</xdr:colOff>
      <xdr:row>23</xdr:row>
      <xdr:rowOff>123825</xdr:rowOff>
    </xdr:from>
    <xdr:to>
      <xdr:col>67</xdr:col>
      <xdr:colOff>457200</xdr:colOff>
      <xdr:row>30</xdr:row>
      <xdr:rowOff>104775</xdr:rowOff>
    </xdr:to>
    <xdr:sp>
      <xdr:nvSpPr>
        <xdr:cNvPr id="278" name="Line 227"/>
        <xdr:cNvSpPr>
          <a:spLocks/>
        </xdr:cNvSpPr>
      </xdr:nvSpPr>
      <xdr:spPr>
        <a:xfrm flipH="1" flipV="1">
          <a:off x="48253650" y="5915025"/>
          <a:ext cx="129540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20</xdr:row>
      <xdr:rowOff>0</xdr:rowOff>
    </xdr:from>
    <xdr:ext cx="533400" cy="228600"/>
    <xdr:sp>
      <xdr:nvSpPr>
        <xdr:cNvPr id="279" name="text 821"/>
        <xdr:cNvSpPr txBox="1">
          <a:spLocks noChangeArrowheads="1"/>
        </xdr:cNvSpPr>
      </xdr:nvSpPr>
      <xdr:spPr>
        <a:xfrm>
          <a:off x="32975550" y="5105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*)</a:t>
          </a:r>
        </a:p>
      </xdr:txBody>
    </xdr:sp>
    <xdr:clientData/>
  </xdr:oneCellAnchor>
  <xdr:oneCellAnchor>
    <xdr:from>
      <xdr:col>33</xdr:col>
      <xdr:colOff>228600</xdr:colOff>
      <xdr:row>53</xdr:row>
      <xdr:rowOff>0</xdr:rowOff>
    </xdr:from>
    <xdr:ext cx="533400" cy="228600"/>
    <xdr:sp>
      <xdr:nvSpPr>
        <xdr:cNvPr id="280" name="text 821"/>
        <xdr:cNvSpPr txBox="1">
          <a:spLocks noChangeArrowheads="1"/>
        </xdr:cNvSpPr>
      </xdr:nvSpPr>
      <xdr:spPr>
        <a:xfrm>
          <a:off x="24060150" y="12649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23</xdr:col>
      <xdr:colOff>476250</xdr:colOff>
      <xdr:row>29</xdr:row>
      <xdr:rowOff>114300</xdr:rowOff>
    </xdr:from>
    <xdr:to>
      <xdr:col>24</xdr:col>
      <xdr:colOff>0</xdr:colOff>
      <xdr:row>31</xdr:row>
      <xdr:rowOff>0</xdr:rowOff>
    </xdr:to>
    <xdr:sp>
      <xdr:nvSpPr>
        <xdr:cNvPr id="281" name="Line 256"/>
        <xdr:cNvSpPr>
          <a:spLocks/>
        </xdr:cNvSpPr>
      </xdr:nvSpPr>
      <xdr:spPr>
        <a:xfrm flipH="1" flipV="1">
          <a:off x="16878300" y="7277100"/>
          <a:ext cx="4953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247650</xdr:colOff>
      <xdr:row>32</xdr:row>
      <xdr:rowOff>47625</xdr:rowOff>
    </xdr:to>
    <xdr:sp>
      <xdr:nvSpPr>
        <xdr:cNvPr id="282" name="Line 257"/>
        <xdr:cNvSpPr>
          <a:spLocks/>
        </xdr:cNvSpPr>
      </xdr:nvSpPr>
      <xdr:spPr>
        <a:xfrm flipH="1" flipV="1">
          <a:off x="17373600" y="7620000"/>
          <a:ext cx="7620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41</xdr:row>
      <xdr:rowOff>114300</xdr:rowOff>
    </xdr:from>
    <xdr:to>
      <xdr:col>69</xdr:col>
      <xdr:colOff>809625</xdr:colOff>
      <xdr:row>46</xdr:row>
      <xdr:rowOff>104775</xdr:rowOff>
    </xdr:to>
    <xdr:sp>
      <xdr:nvSpPr>
        <xdr:cNvPr id="283" name="Line 261"/>
        <xdr:cNvSpPr>
          <a:spLocks/>
        </xdr:cNvSpPr>
      </xdr:nvSpPr>
      <xdr:spPr>
        <a:xfrm flipH="1">
          <a:off x="48844200" y="10020300"/>
          <a:ext cx="25431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26</xdr:row>
      <xdr:rowOff>114300</xdr:rowOff>
    </xdr:from>
    <xdr:to>
      <xdr:col>67</xdr:col>
      <xdr:colOff>495300</xdr:colOff>
      <xdr:row>30</xdr:row>
      <xdr:rowOff>123825</xdr:rowOff>
    </xdr:to>
    <xdr:sp>
      <xdr:nvSpPr>
        <xdr:cNvPr id="284" name="Line 262"/>
        <xdr:cNvSpPr>
          <a:spLocks/>
        </xdr:cNvSpPr>
      </xdr:nvSpPr>
      <xdr:spPr>
        <a:xfrm flipH="1" flipV="1">
          <a:off x="48082200" y="6591300"/>
          <a:ext cx="15049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56</xdr:row>
      <xdr:rowOff>114300</xdr:rowOff>
    </xdr:from>
    <xdr:to>
      <xdr:col>62</xdr:col>
      <xdr:colOff>0</xdr:colOff>
      <xdr:row>56</xdr:row>
      <xdr:rowOff>114300</xdr:rowOff>
    </xdr:to>
    <xdr:sp>
      <xdr:nvSpPr>
        <xdr:cNvPr id="285" name="Line 274"/>
        <xdr:cNvSpPr>
          <a:spLocks/>
        </xdr:cNvSpPr>
      </xdr:nvSpPr>
      <xdr:spPr>
        <a:xfrm flipV="1">
          <a:off x="43148250" y="13449300"/>
          <a:ext cx="245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41</xdr:row>
      <xdr:rowOff>114300</xdr:rowOff>
    </xdr:from>
    <xdr:to>
      <xdr:col>21</xdr:col>
      <xdr:colOff>695325</xdr:colOff>
      <xdr:row>43</xdr:row>
      <xdr:rowOff>142875</xdr:rowOff>
    </xdr:to>
    <xdr:sp>
      <xdr:nvSpPr>
        <xdr:cNvPr id="286" name="Line 275"/>
        <xdr:cNvSpPr>
          <a:spLocks/>
        </xdr:cNvSpPr>
      </xdr:nvSpPr>
      <xdr:spPr>
        <a:xfrm flipH="1" flipV="1">
          <a:off x="13925550" y="10020300"/>
          <a:ext cx="1685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38100</xdr:rowOff>
    </xdr:from>
    <xdr:to>
      <xdr:col>17</xdr:col>
      <xdr:colOff>742950</xdr:colOff>
      <xdr:row>35</xdr:row>
      <xdr:rowOff>104775</xdr:rowOff>
    </xdr:to>
    <xdr:sp>
      <xdr:nvSpPr>
        <xdr:cNvPr id="287" name="Line 279"/>
        <xdr:cNvSpPr>
          <a:spLocks/>
        </xdr:cNvSpPr>
      </xdr:nvSpPr>
      <xdr:spPr>
        <a:xfrm flipH="1">
          <a:off x="11944350" y="8572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50</xdr:row>
      <xdr:rowOff>123825</xdr:rowOff>
    </xdr:from>
    <xdr:to>
      <xdr:col>27</xdr:col>
      <xdr:colOff>238125</xdr:colOff>
      <xdr:row>56</xdr:row>
      <xdr:rowOff>9525</xdr:rowOff>
    </xdr:to>
    <xdr:sp>
      <xdr:nvSpPr>
        <xdr:cNvPr id="288" name="Line 280"/>
        <xdr:cNvSpPr>
          <a:spLocks/>
        </xdr:cNvSpPr>
      </xdr:nvSpPr>
      <xdr:spPr>
        <a:xfrm flipH="1" flipV="1">
          <a:off x="16897350" y="12087225"/>
          <a:ext cx="271462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60</xdr:row>
      <xdr:rowOff>0</xdr:rowOff>
    </xdr:from>
    <xdr:ext cx="1485900" cy="457200"/>
    <xdr:sp>
      <xdr:nvSpPr>
        <xdr:cNvPr id="289" name="text 3"/>
        <xdr:cNvSpPr txBox="1">
          <a:spLocks noChangeArrowheads="1"/>
        </xdr:cNvSpPr>
      </xdr:nvSpPr>
      <xdr:spPr>
        <a:xfrm>
          <a:off x="1028700" y="14249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Teplice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lesní brána</a:t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1485900" cy="457200"/>
    <xdr:sp>
      <xdr:nvSpPr>
        <xdr:cNvPr id="290" name="text 3"/>
        <xdr:cNvSpPr txBox="1">
          <a:spLocks noChangeArrowheads="1"/>
        </xdr:cNvSpPr>
      </xdr:nvSpPr>
      <xdr:spPr>
        <a:xfrm>
          <a:off x="1028700" y="7848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Řetenice</a:t>
          </a:r>
        </a:p>
      </xdr:txBody>
    </xdr:sp>
    <xdr:clientData/>
  </xdr:oneCellAnchor>
  <xdr:oneCellAnchor>
    <xdr:from>
      <xdr:col>5</xdr:col>
      <xdr:colOff>438150</xdr:colOff>
      <xdr:row>35</xdr:row>
      <xdr:rowOff>0</xdr:rowOff>
    </xdr:from>
    <xdr:ext cx="533400" cy="228600"/>
    <xdr:sp>
      <xdr:nvSpPr>
        <xdr:cNvPr id="291" name="text 821"/>
        <xdr:cNvSpPr txBox="1">
          <a:spLocks noChangeArrowheads="1"/>
        </xdr:cNvSpPr>
      </xdr:nvSpPr>
      <xdr:spPr>
        <a:xfrm>
          <a:off x="3467100" y="8534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33</xdr:col>
      <xdr:colOff>228600</xdr:colOff>
      <xdr:row>56</xdr:row>
      <xdr:rowOff>0</xdr:rowOff>
    </xdr:from>
    <xdr:ext cx="533400" cy="228600"/>
    <xdr:sp>
      <xdr:nvSpPr>
        <xdr:cNvPr id="292" name="text 821"/>
        <xdr:cNvSpPr txBox="1">
          <a:spLocks noChangeArrowheads="1"/>
        </xdr:cNvSpPr>
      </xdr:nvSpPr>
      <xdr:spPr>
        <a:xfrm>
          <a:off x="24060150" y="133350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20</xdr:col>
      <xdr:colOff>0</xdr:colOff>
      <xdr:row>65</xdr:row>
      <xdr:rowOff>0</xdr:rowOff>
    </xdr:from>
    <xdr:to>
      <xdr:col>31</xdr:col>
      <xdr:colOff>0</xdr:colOff>
      <xdr:row>67</xdr:row>
      <xdr:rowOff>0</xdr:rowOff>
    </xdr:to>
    <xdr:sp>
      <xdr:nvSpPr>
        <xdr:cNvPr id="293" name="text 55"/>
        <xdr:cNvSpPr txBox="1">
          <a:spLocks noChangeArrowheads="1"/>
        </xdr:cNvSpPr>
      </xdr:nvSpPr>
      <xdr:spPr>
        <a:xfrm>
          <a:off x="14401800" y="153924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0</xdr:colOff>
      <xdr:row>17</xdr:row>
      <xdr:rowOff>104775</xdr:rowOff>
    </xdr:from>
    <xdr:to>
      <xdr:col>44</xdr:col>
      <xdr:colOff>485775</xdr:colOff>
      <xdr:row>17</xdr:row>
      <xdr:rowOff>104775</xdr:rowOff>
    </xdr:to>
    <xdr:sp>
      <xdr:nvSpPr>
        <xdr:cNvPr id="294" name="Line 293"/>
        <xdr:cNvSpPr>
          <a:spLocks/>
        </xdr:cNvSpPr>
      </xdr:nvSpPr>
      <xdr:spPr>
        <a:xfrm flipV="1">
          <a:off x="31261050" y="452437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44</xdr:row>
      <xdr:rowOff>0</xdr:rowOff>
    </xdr:from>
    <xdr:to>
      <xdr:col>89</xdr:col>
      <xdr:colOff>0</xdr:colOff>
      <xdr:row>45</xdr:row>
      <xdr:rowOff>0</xdr:rowOff>
    </xdr:to>
    <xdr:sp>
      <xdr:nvSpPr>
        <xdr:cNvPr id="295" name="text 3"/>
        <xdr:cNvSpPr txBox="1">
          <a:spLocks noChangeArrowheads="1"/>
        </xdr:cNvSpPr>
      </xdr:nvSpPr>
      <xdr:spPr>
        <a:xfrm>
          <a:off x="6492240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66675</xdr:colOff>
      <xdr:row>44</xdr:row>
      <xdr:rowOff>114300</xdr:rowOff>
    </xdr:from>
    <xdr:to>
      <xdr:col>88</xdr:col>
      <xdr:colOff>447675</xdr:colOff>
      <xdr:row>44</xdr:row>
      <xdr:rowOff>114300</xdr:rowOff>
    </xdr:to>
    <xdr:sp>
      <xdr:nvSpPr>
        <xdr:cNvPr id="296" name="Line 306"/>
        <xdr:cNvSpPr>
          <a:spLocks/>
        </xdr:cNvSpPr>
      </xdr:nvSpPr>
      <xdr:spPr>
        <a:xfrm>
          <a:off x="64989075" y="107061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47</xdr:row>
      <xdr:rowOff>0</xdr:rowOff>
    </xdr:from>
    <xdr:to>
      <xdr:col>46</xdr:col>
      <xdr:colOff>0</xdr:colOff>
      <xdr:row>48</xdr:row>
      <xdr:rowOff>0</xdr:rowOff>
    </xdr:to>
    <xdr:sp>
      <xdr:nvSpPr>
        <xdr:cNvPr id="297" name="text 7166"/>
        <xdr:cNvSpPr txBox="1">
          <a:spLocks noChangeArrowheads="1"/>
        </xdr:cNvSpPr>
      </xdr:nvSpPr>
      <xdr:spPr>
        <a:xfrm>
          <a:off x="32746950" y="11277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33</xdr:col>
      <xdr:colOff>0</xdr:colOff>
      <xdr:row>50</xdr:row>
      <xdr:rowOff>0</xdr:rowOff>
    </xdr:from>
    <xdr:ext cx="971550" cy="228600"/>
    <xdr:sp>
      <xdr:nvSpPr>
        <xdr:cNvPr id="298" name="text 7166"/>
        <xdr:cNvSpPr txBox="1">
          <a:spLocks noChangeArrowheads="1"/>
        </xdr:cNvSpPr>
      </xdr:nvSpPr>
      <xdr:spPr>
        <a:xfrm>
          <a:off x="23831550" y="1196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299" name="text 7166"/>
        <xdr:cNvSpPr txBox="1">
          <a:spLocks noChangeArrowheads="1"/>
        </xdr:cNvSpPr>
      </xdr:nvSpPr>
      <xdr:spPr>
        <a:xfrm>
          <a:off x="327469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45</xdr:col>
      <xdr:colOff>0</xdr:colOff>
      <xdr:row>26</xdr:row>
      <xdr:rowOff>0</xdr:rowOff>
    </xdr:from>
    <xdr:ext cx="971550" cy="228600"/>
    <xdr:sp>
      <xdr:nvSpPr>
        <xdr:cNvPr id="300" name="text 7166"/>
        <xdr:cNvSpPr txBox="1">
          <a:spLocks noChangeArrowheads="1"/>
        </xdr:cNvSpPr>
      </xdr:nvSpPr>
      <xdr:spPr>
        <a:xfrm>
          <a:off x="32746950" y="647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45</xdr:col>
      <xdr:colOff>0</xdr:colOff>
      <xdr:row>23</xdr:row>
      <xdr:rowOff>0</xdr:rowOff>
    </xdr:from>
    <xdr:ext cx="971550" cy="228600"/>
    <xdr:sp>
      <xdr:nvSpPr>
        <xdr:cNvPr id="301" name="text 7166"/>
        <xdr:cNvSpPr txBox="1">
          <a:spLocks noChangeArrowheads="1"/>
        </xdr:cNvSpPr>
      </xdr:nvSpPr>
      <xdr:spPr>
        <a:xfrm>
          <a:off x="32746950" y="5791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*)</a:t>
          </a:r>
        </a:p>
      </xdr:txBody>
    </xdr:sp>
    <xdr:clientData/>
  </xdr:oneCellAnchor>
  <xdr:twoCellAnchor>
    <xdr:from>
      <xdr:col>3</xdr:col>
      <xdr:colOff>0</xdr:colOff>
      <xdr:row>41</xdr:row>
      <xdr:rowOff>114300</xdr:rowOff>
    </xdr:from>
    <xdr:to>
      <xdr:col>45</xdr:col>
      <xdr:colOff>0</xdr:colOff>
      <xdr:row>41</xdr:row>
      <xdr:rowOff>114300</xdr:rowOff>
    </xdr:to>
    <xdr:sp>
      <xdr:nvSpPr>
        <xdr:cNvPr id="302" name="Line 327"/>
        <xdr:cNvSpPr>
          <a:spLocks/>
        </xdr:cNvSpPr>
      </xdr:nvSpPr>
      <xdr:spPr>
        <a:xfrm flipV="1">
          <a:off x="1543050" y="10020300"/>
          <a:ext cx="3120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</xdr:col>
      <xdr:colOff>0</xdr:colOff>
      <xdr:row>42</xdr:row>
      <xdr:rowOff>0</xdr:rowOff>
    </xdr:to>
    <xdr:sp>
      <xdr:nvSpPr>
        <xdr:cNvPr id="303" name="text 3"/>
        <xdr:cNvSpPr txBox="1">
          <a:spLocks noChangeArrowheads="1"/>
        </xdr:cNvSpPr>
      </xdr:nvSpPr>
      <xdr:spPr>
        <a:xfrm>
          <a:off x="1028700" y="990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2</xdr:col>
      <xdr:colOff>276225</xdr:colOff>
      <xdr:row>38</xdr:row>
      <xdr:rowOff>114300</xdr:rowOff>
    </xdr:to>
    <xdr:sp>
      <xdr:nvSpPr>
        <xdr:cNvPr id="304" name="Line 329"/>
        <xdr:cNvSpPr>
          <a:spLocks/>
        </xdr:cNvSpPr>
      </xdr:nvSpPr>
      <xdr:spPr>
        <a:xfrm flipH="1">
          <a:off x="1028700" y="93345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38</xdr:row>
      <xdr:rowOff>0</xdr:rowOff>
    </xdr:from>
    <xdr:to>
      <xdr:col>3</xdr:col>
      <xdr:colOff>257175</xdr:colOff>
      <xdr:row>39</xdr:row>
      <xdr:rowOff>0</xdr:rowOff>
    </xdr:to>
    <xdr:sp>
      <xdr:nvSpPr>
        <xdr:cNvPr id="305" name="text 2"/>
        <xdr:cNvSpPr txBox="1">
          <a:spLocks noChangeArrowheads="1"/>
        </xdr:cNvSpPr>
      </xdr:nvSpPr>
      <xdr:spPr>
        <a:xfrm>
          <a:off x="1295400" y="92202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89</xdr:col>
      <xdr:colOff>0</xdr:colOff>
      <xdr:row>39</xdr:row>
      <xdr:rowOff>0</xdr:rowOff>
    </xdr:from>
    <xdr:ext cx="1028700" cy="457200"/>
    <xdr:sp>
      <xdr:nvSpPr>
        <xdr:cNvPr id="306" name="text 3"/>
        <xdr:cNvSpPr txBox="1">
          <a:spLocks noChangeArrowheads="1"/>
        </xdr:cNvSpPr>
      </xdr:nvSpPr>
      <xdr:spPr>
        <a:xfrm>
          <a:off x="65436750" y="9448800"/>
          <a:ext cx="10287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Bílina</a:t>
          </a:r>
        </a:p>
      </xdr:txBody>
    </xdr:sp>
    <xdr:clientData/>
  </xdr:oneCellAnchor>
  <xdr:oneCellAnchor>
    <xdr:from>
      <xdr:col>87</xdr:col>
      <xdr:colOff>0</xdr:colOff>
      <xdr:row>48</xdr:row>
      <xdr:rowOff>0</xdr:rowOff>
    </xdr:from>
    <xdr:ext cx="1485900" cy="457200"/>
    <xdr:sp>
      <xdr:nvSpPr>
        <xdr:cNvPr id="307" name="text 3"/>
        <xdr:cNvSpPr txBox="1">
          <a:spLocks noChangeArrowheads="1"/>
        </xdr:cNvSpPr>
      </xdr:nvSpPr>
      <xdr:spPr>
        <a:xfrm>
          <a:off x="63950850" y="11506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Osek</a:t>
          </a:r>
        </a:p>
      </xdr:txBody>
    </xdr:sp>
    <xdr:clientData/>
  </xdr:oneCellAnchor>
  <xdr:oneCellAnchor>
    <xdr:from>
      <xdr:col>87</xdr:col>
      <xdr:colOff>0</xdr:colOff>
      <xdr:row>30</xdr:row>
      <xdr:rowOff>0</xdr:rowOff>
    </xdr:from>
    <xdr:ext cx="1485900" cy="457200"/>
    <xdr:sp>
      <xdr:nvSpPr>
        <xdr:cNvPr id="308" name="text 3"/>
        <xdr:cNvSpPr txBox="1">
          <a:spLocks noChangeArrowheads="1"/>
        </xdr:cNvSpPr>
      </xdr:nvSpPr>
      <xdr:spPr>
        <a:xfrm>
          <a:off x="63950850" y="7391400"/>
          <a:ext cx="1485900" cy="4572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Duchcov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nákladní nádraží</a:t>
          </a:r>
        </a:p>
      </xdr:txBody>
    </xdr:sp>
    <xdr:clientData/>
  </xdr:oneCellAnchor>
  <xdr:twoCellAnchor>
    <xdr:from>
      <xdr:col>88</xdr:col>
      <xdr:colOff>0</xdr:colOff>
      <xdr:row>38</xdr:row>
      <xdr:rowOff>0</xdr:rowOff>
    </xdr:from>
    <xdr:to>
      <xdr:col>89</xdr:col>
      <xdr:colOff>0</xdr:colOff>
      <xdr:row>39</xdr:row>
      <xdr:rowOff>0</xdr:rowOff>
    </xdr:to>
    <xdr:sp>
      <xdr:nvSpPr>
        <xdr:cNvPr id="309" name="text 37"/>
        <xdr:cNvSpPr txBox="1">
          <a:spLocks noChangeArrowheads="1"/>
        </xdr:cNvSpPr>
      </xdr:nvSpPr>
      <xdr:spPr>
        <a:xfrm>
          <a:off x="64922400" y="9220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238125</xdr:colOff>
      <xdr:row>41</xdr:row>
      <xdr:rowOff>114300</xdr:rowOff>
    </xdr:from>
    <xdr:to>
      <xdr:col>89</xdr:col>
      <xdr:colOff>0</xdr:colOff>
      <xdr:row>41</xdr:row>
      <xdr:rowOff>114300</xdr:rowOff>
    </xdr:to>
    <xdr:sp>
      <xdr:nvSpPr>
        <xdr:cNvPr id="310" name="Line 345"/>
        <xdr:cNvSpPr>
          <a:spLocks/>
        </xdr:cNvSpPr>
      </xdr:nvSpPr>
      <xdr:spPr>
        <a:xfrm>
          <a:off x="65160525" y="100203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733425</xdr:colOff>
      <xdr:row>41</xdr:row>
      <xdr:rowOff>0</xdr:rowOff>
    </xdr:from>
    <xdr:to>
      <xdr:col>88</xdr:col>
      <xdr:colOff>266700</xdr:colOff>
      <xdr:row>42</xdr:row>
      <xdr:rowOff>0</xdr:rowOff>
    </xdr:to>
    <xdr:sp>
      <xdr:nvSpPr>
        <xdr:cNvPr id="311" name="text 38"/>
        <xdr:cNvSpPr txBox="1">
          <a:spLocks noChangeArrowheads="1"/>
        </xdr:cNvSpPr>
      </xdr:nvSpPr>
      <xdr:spPr>
        <a:xfrm>
          <a:off x="64684275" y="99060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3</xdr:col>
      <xdr:colOff>371475</xdr:colOff>
      <xdr:row>37</xdr:row>
      <xdr:rowOff>57150</xdr:rowOff>
    </xdr:from>
    <xdr:to>
      <xdr:col>4</xdr:col>
      <xdr:colOff>228600</xdr:colOff>
      <xdr:row>37</xdr:row>
      <xdr:rowOff>171450</xdr:rowOff>
    </xdr:to>
    <xdr:grpSp>
      <xdr:nvGrpSpPr>
        <xdr:cNvPr id="312" name="Group 355"/>
        <xdr:cNvGrpSpPr>
          <a:grpSpLocks/>
        </xdr:cNvGrpSpPr>
      </xdr:nvGrpSpPr>
      <xdr:grpSpPr>
        <a:xfrm>
          <a:off x="1914525" y="9048750"/>
          <a:ext cx="828675" cy="114300"/>
          <a:chOff x="-23497" y="-18"/>
          <a:chExt cx="32300" cy="12"/>
        </a:xfrm>
        <a:solidFill>
          <a:srgbClr val="FFFFFF"/>
        </a:solidFill>
      </xdr:grpSpPr>
      <xdr:sp>
        <xdr:nvSpPr>
          <xdr:cNvPr id="313" name="Line 356"/>
          <xdr:cNvSpPr>
            <a:spLocks/>
          </xdr:cNvSpPr>
        </xdr:nvSpPr>
        <xdr:spPr>
          <a:xfrm>
            <a:off x="-22221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57"/>
          <xdr:cNvSpPr>
            <a:spLocks/>
          </xdr:cNvSpPr>
        </xdr:nvSpPr>
        <xdr:spPr>
          <a:xfrm>
            <a:off x="-2349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58"/>
          <xdr:cNvSpPr>
            <a:spLocks/>
          </xdr:cNvSpPr>
        </xdr:nvSpPr>
        <xdr:spPr>
          <a:xfrm>
            <a:off x="-17126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59"/>
          <xdr:cNvSpPr>
            <a:spLocks/>
          </xdr:cNvSpPr>
        </xdr:nvSpPr>
        <xdr:spPr>
          <a:xfrm>
            <a:off x="3700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60"/>
          <xdr:cNvSpPr>
            <a:spLocks/>
          </xdr:cNvSpPr>
        </xdr:nvSpPr>
        <xdr:spPr>
          <a:xfrm>
            <a:off x="-6919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61"/>
          <xdr:cNvSpPr>
            <a:spLocks/>
          </xdr:cNvSpPr>
        </xdr:nvSpPr>
        <xdr:spPr>
          <a:xfrm>
            <a:off x="-1824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62"/>
          <xdr:cNvSpPr>
            <a:spLocks/>
          </xdr:cNvSpPr>
        </xdr:nvSpPr>
        <xdr:spPr>
          <a:xfrm>
            <a:off x="-11594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42</xdr:row>
      <xdr:rowOff>57150</xdr:rowOff>
    </xdr:from>
    <xdr:to>
      <xdr:col>4</xdr:col>
      <xdr:colOff>228600</xdr:colOff>
      <xdr:row>42</xdr:row>
      <xdr:rowOff>171450</xdr:rowOff>
    </xdr:to>
    <xdr:grpSp>
      <xdr:nvGrpSpPr>
        <xdr:cNvPr id="320" name="Group 363"/>
        <xdr:cNvGrpSpPr>
          <a:grpSpLocks/>
        </xdr:cNvGrpSpPr>
      </xdr:nvGrpSpPr>
      <xdr:grpSpPr>
        <a:xfrm>
          <a:off x="1914525" y="10191750"/>
          <a:ext cx="828675" cy="114300"/>
          <a:chOff x="-23497" y="-18"/>
          <a:chExt cx="32300" cy="12"/>
        </a:xfrm>
        <a:solidFill>
          <a:srgbClr val="FFFFFF"/>
        </a:solidFill>
      </xdr:grpSpPr>
      <xdr:sp>
        <xdr:nvSpPr>
          <xdr:cNvPr id="321" name="Line 364"/>
          <xdr:cNvSpPr>
            <a:spLocks/>
          </xdr:cNvSpPr>
        </xdr:nvSpPr>
        <xdr:spPr>
          <a:xfrm>
            <a:off x="-22221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65"/>
          <xdr:cNvSpPr>
            <a:spLocks/>
          </xdr:cNvSpPr>
        </xdr:nvSpPr>
        <xdr:spPr>
          <a:xfrm>
            <a:off x="-2349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66"/>
          <xdr:cNvSpPr>
            <a:spLocks/>
          </xdr:cNvSpPr>
        </xdr:nvSpPr>
        <xdr:spPr>
          <a:xfrm>
            <a:off x="-17126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67"/>
          <xdr:cNvSpPr>
            <a:spLocks/>
          </xdr:cNvSpPr>
        </xdr:nvSpPr>
        <xdr:spPr>
          <a:xfrm>
            <a:off x="3700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68"/>
          <xdr:cNvSpPr>
            <a:spLocks/>
          </xdr:cNvSpPr>
        </xdr:nvSpPr>
        <xdr:spPr>
          <a:xfrm>
            <a:off x="-6919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69"/>
          <xdr:cNvSpPr>
            <a:spLocks/>
          </xdr:cNvSpPr>
        </xdr:nvSpPr>
        <xdr:spPr>
          <a:xfrm>
            <a:off x="-1824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70"/>
          <xdr:cNvSpPr>
            <a:spLocks/>
          </xdr:cNvSpPr>
        </xdr:nvSpPr>
        <xdr:spPr>
          <a:xfrm>
            <a:off x="-11594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323850</xdr:colOff>
      <xdr:row>33</xdr:row>
      <xdr:rowOff>209550</xdr:rowOff>
    </xdr:from>
    <xdr:to>
      <xdr:col>7</xdr:col>
      <xdr:colOff>628650</xdr:colOff>
      <xdr:row>35</xdr:row>
      <xdr:rowOff>104775</xdr:rowOff>
    </xdr:to>
    <xdr:grpSp>
      <xdr:nvGrpSpPr>
        <xdr:cNvPr id="328" name="Group 372"/>
        <xdr:cNvGrpSpPr>
          <a:grpSpLocks/>
        </xdr:cNvGrpSpPr>
      </xdr:nvGrpSpPr>
      <xdr:grpSpPr>
        <a:xfrm>
          <a:off x="4838700" y="8286750"/>
          <a:ext cx="304800" cy="352425"/>
          <a:chOff x="-59" y="-1413"/>
          <a:chExt cx="28" cy="15392"/>
        </a:xfrm>
        <a:solidFill>
          <a:srgbClr val="FFFFFF"/>
        </a:solidFill>
      </xdr:grpSpPr>
      <xdr:sp>
        <xdr:nvSpPr>
          <xdr:cNvPr id="329" name="Line 373"/>
          <xdr:cNvSpPr>
            <a:spLocks/>
          </xdr:cNvSpPr>
        </xdr:nvSpPr>
        <xdr:spPr>
          <a:xfrm>
            <a:off x="-45" y="1065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74"/>
          <xdr:cNvSpPr>
            <a:spLocks/>
          </xdr:cNvSpPr>
        </xdr:nvSpPr>
        <xdr:spPr>
          <a:xfrm>
            <a:off x="-59" y="-141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85725</xdr:colOff>
      <xdr:row>37</xdr:row>
      <xdr:rowOff>9525</xdr:rowOff>
    </xdr:from>
    <xdr:to>
      <xdr:col>10</xdr:col>
      <xdr:colOff>438150</xdr:colOff>
      <xdr:row>38</xdr:row>
      <xdr:rowOff>114300</xdr:rowOff>
    </xdr:to>
    <xdr:grpSp>
      <xdr:nvGrpSpPr>
        <xdr:cNvPr id="331" name="Group 375"/>
        <xdr:cNvGrpSpPr>
          <a:grpSpLocks/>
        </xdr:cNvGrpSpPr>
      </xdr:nvGrpSpPr>
      <xdr:grpSpPr>
        <a:xfrm>
          <a:off x="7058025" y="9001125"/>
          <a:ext cx="352425" cy="333375"/>
          <a:chOff x="-39" y="-3933"/>
          <a:chExt cx="32" cy="17955"/>
        </a:xfrm>
        <a:solidFill>
          <a:srgbClr val="FFFFFF"/>
        </a:solidFill>
      </xdr:grpSpPr>
      <xdr:sp>
        <xdr:nvSpPr>
          <xdr:cNvPr id="332" name="Line 376"/>
          <xdr:cNvSpPr>
            <a:spLocks/>
          </xdr:cNvSpPr>
        </xdr:nvSpPr>
        <xdr:spPr>
          <a:xfrm>
            <a:off x="-23" y="7352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77"/>
          <xdr:cNvSpPr>
            <a:spLocks/>
          </xdr:cNvSpPr>
        </xdr:nvSpPr>
        <xdr:spPr>
          <a:xfrm>
            <a:off x="-39" y="-3933"/>
            <a:ext cx="32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438150</xdr:colOff>
      <xdr:row>35</xdr:row>
      <xdr:rowOff>0</xdr:rowOff>
    </xdr:from>
    <xdr:ext cx="533400" cy="228600"/>
    <xdr:sp>
      <xdr:nvSpPr>
        <xdr:cNvPr id="334" name="text 821"/>
        <xdr:cNvSpPr txBox="1">
          <a:spLocks noChangeArrowheads="1"/>
        </xdr:cNvSpPr>
      </xdr:nvSpPr>
      <xdr:spPr>
        <a:xfrm>
          <a:off x="9410700" y="8534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twoCellAnchor>
    <xdr:from>
      <xdr:col>4</xdr:col>
      <xdr:colOff>76200</xdr:colOff>
      <xdr:row>57</xdr:row>
      <xdr:rowOff>57150</xdr:rowOff>
    </xdr:from>
    <xdr:to>
      <xdr:col>5</xdr:col>
      <xdr:colOff>381000</xdr:colOff>
      <xdr:row>57</xdr:row>
      <xdr:rowOff>171450</xdr:rowOff>
    </xdr:to>
    <xdr:grpSp>
      <xdr:nvGrpSpPr>
        <xdr:cNvPr id="335" name="Group 379"/>
        <xdr:cNvGrpSpPr>
          <a:grpSpLocks/>
        </xdr:cNvGrpSpPr>
      </xdr:nvGrpSpPr>
      <xdr:grpSpPr>
        <a:xfrm>
          <a:off x="2590800" y="13620750"/>
          <a:ext cx="819150" cy="114300"/>
          <a:chOff x="-8922" y="-18"/>
          <a:chExt cx="16875" cy="12"/>
        </a:xfrm>
        <a:solidFill>
          <a:srgbClr val="FFFFFF"/>
        </a:solidFill>
      </xdr:grpSpPr>
      <xdr:sp>
        <xdr:nvSpPr>
          <xdr:cNvPr id="336" name="Line 380"/>
          <xdr:cNvSpPr>
            <a:spLocks/>
          </xdr:cNvSpPr>
        </xdr:nvSpPr>
        <xdr:spPr>
          <a:xfrm>
            <a:off x="-8247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81"/>
          <xdr:cNvSpPr>
            <a:spLocks/>
          </xdr:cNvSpPr>
        </xdr:nvSpPr>
        <xdr:spPr>
          <a:xfrm>
            <a:off x="-892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82"/>
          <xdr:cNvSpPr>
            <a:spLocks/>
          </xdr:cNvSpPr>
        </xdr:nvSpPr>
        <xdr:spPr>
          <a:xfrm>
            <a:off x="-5547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83"/>
          <xdr:cNvSpPr>
            <a:spLocks/>
          </xdr:cNvSpPr>
        </xdr:nvSpPr>
        <xdr:spPr>
          <a:xfrm>
            <a:off x="525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84"/>
          <xdr:cNvSpPr>
            <a:spLocks/>
          </xdr:cNvSpPr>
        </xdr:nvSpPr>
        <xdr:spPr>
          <a:xfrm>
            <a:off x="-14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85"/>
          <xdr:cNvSpPr>
            <a:spLocks/>
          </xdr:cNvSpPr>
        </xdr:nvSpPr>
        <xdr:spPr>
          <a:xfrm>
            <a:off x="2553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86"/>
          <xdr:cNvSpPr>
            <a:spLocks/>
          </xdr:cNvSpPr>
        </xdr:nvSpPr>
        <xdr:spPr>
          <a:xfrm>
            <a:off x="-284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53</xdr:row>
      <xdr:rowOff>114300</xdr:rowOff>
    </xdr:from>
    <xdr:to>
      <xdr:col>8</xdr:col>
      <xdr:colOff>419100</xdr:colOff>
      <xdr:row>55</xdr:row>
      <xdr:rowOff>28575</xdr:rowOff>
    </xdr:to>
    <xdr:grpSp>
      <xdr:nvGrpSpPr>
        <xdr:cNvPr id="343" name="Group 390"/>
        <xdr:cNvGrpSpPr>
          <a:grpSpLocks/>
        </xdr:cNvGrpSpPr>
      </xdr:nvGrpSpPr>
      <xdr:grpSpPr>
        <a:xfrm>
          <a:off x="5591175" y="12763500"/>
          <a:ext cx="304800" cy="371475"/>
          <a:chOff x="-37" y="-5893"/>
          <a:chExt cx="28" cy="16224"/>
        </a:xfrm>
        <a:solidFill>
          <a:srgbClr val="FFFFFF"/>
        </a:solidFill>
      </xdr:grpSpPr>
      <xdr:sp>
        <xdr:nvSpPr>
          <xdr:cNvPr id="344" name="Line 391"/>
          <xdr:cNvSpPr>
            <a:spLocks/>
          </xdr:cNvSpPr>
        </xdr:nvSpPr>
        <xdr:spPr>
          <a:xfrm flipH="1">
            <a:off x="-23" y="-589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92"/>
          <xdr:cNvSpPr>
            <a:spLocks/>
          </xdr:cNvSpPr>
        </xdr:nvSpPr>
        <xdr:spPr>
          <a:xfrm>
            <a:off x="-37" y="-173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36</xdr:row>
      <xdr:rowOff>209550</xdr:rowOff>
    </xdr:from>
    <xdr:to>
      <xdr:col>18</xdr:col>
      <xdr:colOff>419100</xdr:colOff>
      <xdr:row>38</xdr:row>
      <xdr:rowOff>114300</xdr:rowOff>
    </xdr:to>
    <xdr:grpSp>
      <xdr:nvGrpSpPr>
        <xdr:cNvPr id="346" name="Group 393"/>
        <xdr:cNvGrpSpPr>
          <a:grpSpLocks/>
        </xdr:cNvGrpSpPr>
      </xdr:nvGrpSpPr>
      <xdr:grpSpPr>
        <a:xfrm>
          <a:off x="130206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347" name="Line 394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95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37</xdr:row>
      <xdr:rowOff>9525</xdr:rowOff>
    </xdr:from>
    <xdr:to>
      <xdr:col>17</xdr:col>
      <xdr:colOff>676275</xdr:colOff>
      <xdr:row>38</xdr:row>
      <xdr:rowOff>114300</xdr:rowOff>
    </xdr:to>
    <xdr:grpSp>
      <xdr:nvGrpSpPr>
        <xdr:cNvPr id="349" name="Group 396"/>
        <xdr:cNvGrpSpPr>
          <a:grpSpLocks/>
        </xdr:cNvGrpSpPr>
      </xdr:nvGrpSpPr>
      <xdr:grpSpPr>
        <a:xfrm>
          <a:off x="12249150" y="9001125"/>
          <a:ext cx="371475" cy="333375"/>
          <a:chOff x="-61" y="-3933"/>
          <a:chExt cx="34" cy="17955"/>
        </a:xfrm>
        <a:solidFill>
          <a:srgbClr val="FFFFFF"/>
        </a:solidFill>
      </xdr:grpSpPr>
      <xdr:sp>
        <xdr:nvSpPr>
          <xdr:cNvPr id="350" name="Line 397"/>
          <xdr:cNvSpPr>
            <a:spLocks/>
          </xdr:cNvSpPr>
        </xdr:nvSpPr>
        <xdr:spPr>
          <a:xfrm>
            <a:off x="-44" y="7352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98"/>
          <xdr:cNvSpPr>
            <a:spLocks/>
          </xdr:cNvSpPr>
        </xdr:nvSpPr>
        <xdr:spPr>
          <a:xfrm>
            <a:off x="-61" y="-3933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41</xdr:row>
      <xdr:rowOff>114300</xdr:rowOff>
    </xdr:from>
    <xdr:to>
      <xdr:col>14</xdr:col>
      <xdr:colOff>419100</xdr:colOff>
      <xdr:row>43</xdr:row>
      <xdr:rowOff>28575</xdr:rowOff>
    </xdr:to>
    <xdr:grpSp>
      <xdr:nvGrpSpPr>
        <xdr:cNvPr id="352" name="Group 399"/>
        <xdr:cNvGrpSpPr>
          <a:grpSpLocks/>
        </xdr:cNvGrpSpPr>
      </xdr:nvGrpSpPr>
      <xdr:grpSpPr>
        <a:xfrm>
          <a:off x="10048875" y="10020300"/>
          <a:ext cx="304800" cy="371475"/>
          <a:chOff x="-37" y="-5701"/>
          <a:chExt cx="28" cy="16224"/>
        </a:xfrm>
        <a:solidFill>
          <a:srgbClr val="FFFFFF"/>
        </a:solidFill>
      </xdr:grpSpPr>
      <xdr:sp>
        <xdr:nvSpPr>
          <xdr:cNvPr id="353" name="Line 400"/>
          <xdr:cNvSpPr>
            <a:spLocks/>
          </xdr:cNvSpPr>
        </xdr:nvSpPr>
        <xdr:spPr>
          <a:xfrm flipH="1">
            <a:off x="-23" y="-57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01"/>
          <xdr:cNvSpPr>
            <a:spLocks/>
          </xdr:cNvSpPr>
        </xdr:nvSpPr>
        <xdr:spPr>
          <a:xfrm>
            <a:off x="-37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41</xdr:row>
      <xdr:rowOff>114300</xdr:rowOff>
    </xdr:from>
    <xdr:to>
      <xdr:col>15</xdr:col>
      <xdr:colOff>676275</xdr:colOff>
      <xdr:row>42</xdr:row>
      <xdr:rowOff>219075</xdr:rowOff>
    </xdr:to>
    <xdr:grpSp>
      <xdr:nvGrpSpPr>
        <xdr:cNvPr id="355" name="Group 402"/>
        <xdr:cNvGrpSpPr>
          <a:grpSpLocks/>
        </xdr:cNvGrpSpPr>
      </xdr:nvGrpSpPr>
      <xdr:grpSpPr>
        <a:xfrm>
          <a:off x="10763250" y="10020300"/>
          <a:ext cx="371475" cy="333375"/>
          <a:chOff x="-61" y="-9299"/>
          <a:chExt cx="34" cy="29190"/>
        </a:xfrm>
        <a:solidFill>
          <a:srgbClr val="FFFFFF"/>
        </a:solidFill>
      </xdr:grpSpPr>
      <xdr:sp>
        <xdr:nvSpPr>
          <xdr:cNvPr id="356" name="Line 403"/>
          <xdr:cNvSpPr>
            <a:spLocks/>
          </xdr:cNvSpPr>
        </xdr:nvSpPr>
        <xdr:spPr>
          <a:xfrm flipH="1">
            <a:off x="-44" y="-929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404"/>
          <xdr:cNvSpPr>
            <a:spLocks/>
          </xdr:cNvSpPr>
        </xdr:nvSpPr>
        <xdr:spPr>
          <a:xfrm>
            <a:off x="-61" y="154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41</xdr:row>
      <xdr:rowOff>114300</xdr:rowOff>
    </xdr:from>
    <xdr:to>
      <xdr:col>16</xdr:col>
      <xdr:colOff>419100</xdr:colOff>
      <xdr:row>43</xdr:row>
      <xdr:rowOff>28575</xdr:rowOff>
    </xdr:to>
    <xdr:grpSp>
      <xdr:nvGrpSpPr>
        <xdr:cNvPr id="358" name="Group 405"/>
        <xdr:cNvGrpSpPr>
          <a:grpSpLocks/>
        </xdr:cNvGrpSpPr>
      </xdr:nvGrpSpPr>
      <xdr:grpSpPr>
        <a:xfrm>
          <a:off x="11534775" y="10020300"/>
          <a:ext cx="304800" cy="371475"/>
          <a:chOff x="-37" y="-5701"/>
          <a:chExt cx="28" cy="16224"/>
        </a:xfrm>
        <a:solidFill>
          <a:srgbClr val="FFFFFF"/>
        </a:solidFill>
      </xdr:grpSpPr>
      <xdr:sp>
        <xdr:nvSpPr>
          <xdr:cNvPr id="359" name="Line 406"/>
          <xdr:cNvSpPr>
            <a:spLocks/>
          </xdr:cNvSpPr>
        </xdr:nvSpPr>
        <xdr:spPr>
          <a:xfrm flipH="1">
            <a:off x="-23" y="-57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07"/>
          <xdr:cNvSpPr>
            <a:spLocks/>
          </xdr:cNvSpPr>
        </xdr:nvSpPr>
        <xdr:spPr>
          <a:xfrm>
            <a:off x="-37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41</xdr:row>
      <xdr:rowOff>114300</xdr:rowOff>
    </xdr:from>
    <xdr:to>
      <xdr:col>19</xdr:col>
      <xdr:colOff>647700</xdr:colOff>
      <xdr:row>43</xdr:row>
      <xdr:rowOff>28575</xdr:rowOff>
    </xdr:to>
    <xdr:grpSp>
      <xdr:nvGrpSpPr>
        <xdr:cNvPr id="361" name="Group 408"/>
        <xdr:cNvGrpSpPr>
          <a:grpSpLocks/>
        </xdr:cNvGrpSpPr>
      </xdr:nvGrpSpPr>
      <xdr:grpSpPr>
        <a:xfrm>
          <a:off x="13773150" y="10020300"/>
          <a:ext cx="304800" cy="371475"/>
          <a:chOff x="-58" y="-5701"/>
          <a:chExt cx="28" cy="16224"/>
        </a:xfrm>
        <a:solidFill>
          <a:srgbClr val="FFFFFF"/>
        </a:solidFill>
      </xdr:grpSpPr>
      <xdr:sp>
        <xdr:nvSpPr>
          <xdr:cNvPr id="362" name="Line 409"/>
          <xdr:cNvSpPr>
            <a:spLocks/>
          </xdr:cNvSpPr>
        </xdr:nvSpPr>
        <xdr:spPr>
          <a:xfrm flipH="1">
            <a:off x="-44" y="-57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10"/>
          <xdr:cNvSpPr>
            <a:spLocks/>
          </xdr:cNvSpPr>
        </xdr:nvSpPr>
        <xdr:spPr>
          <a:xfrm>
            <a:off x="-58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32</xdr:row>
      <xdr:rowOff>123825</xdr:rowOff>
    </xdr:from>
    <xdr:to>
      <xdr:col>20</xdr:col>
      <xdr:colOff>247650</xdr:colOff>
      <xdr:row>38</xdr:row>
      <xdr:rowOff>104775</xdr:rowOff>
    </xdr:to>
    <xdr:sp>
      <xdr:nvSpPr>
        <xdr:cNvPr id="364" name="Line 414"/>
        <xdr:cNvSpPr>
          <a:spLocks/>
        </xdr:cNvSpPr>
      </xdr:nvSpPr>
      <xdr:spPr>
        <a:xfrm flipV="1">
          <a:off x="12439650" y="7972425"/>
          <a:ext cx="220980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45</xdr:row>
      <xdr:rowOff>114300</xdr:rowOff>
    </xdr:from>
    <xdr:to>
      <xdr:col>19</xdr:col>
      <xdr:colOff>647700</xdr:colOff>
      <xdr:row>47</xdr:row>
      <xdr:rowOff>28575</xdr:rowOff>
    </xdr:to>
    <xdr:grpSp>
      <xdr:nvGrpSpPr>
        <xdr:cNvPr id="365" name="Group 415"/>
        <xdr:cNvGrpSpPr>
          <a:grpSpLocks/>
        </xdr:cNvGrpSpPr>
      </xdr:nvGrpSpPr>
      <xdr:grpSpPr>
        <a:xfrm>
          <a:off x="13773150" y="10934700"/>
          <a:ext cx="304800" cy="371475"/>
          <a:chOff x="-58" y="-5765"/>
          <a:chExt cx="28" cy="16224"/>
        </a:xfrm>
        <a:solidFill>
          <a:srgbClr val="FFFFFF"/>
        </a:solidFill>
      </xdr:grpSpPr>
      <xdr:sp>
        <xdr:nvSpPr>
          <xdr:cNvPr id="366" name="Line 416"/>
          <xdr:cNvSpPr>
            <a:spLocks/>
          </xdr:cNvSpPr>
        </xdr:nvSpPr>
        <xdr:spPr>
          <a:xfrm flipH="1">
            <a:off x="-44" y="-57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17"/>
          <xdr:cNvSpPr>
            <a:spLocks/>
          </xdr:cNvSpPr>
        </xdr:nvSpPr>
        <xdr:spPr>
          <a:xfrm>
            <a:off x="-58" y="-16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32</xdr:row>
      <xdr:rowOff>114300</xdr:rowOff>
    </xdr:from>
    <xdr:to>
      <xdr:col>20</xdr:col>
      <xdr:colOff>438150</xdr:colOff>
      <xdr:row>33</xdr:row>
      <xdr:rowOff>219075</xdr:rowOff>
    </xdr:to>
    <xdr:grpSp>
      <xdr:nvGrpSpPr>
        <xdr:cNvPr id="368" name="Group 421"/>
        <xdr:cNvGrpSpPr>
          <a:grpSpLocks/>
        </xdr:cNvGrpSpPr>
      </xdr:nvGrpSpPr>
      <xdr:grpSpPr>
        <a:xfrm>
          <a:off x="14487525" y="7962900"/>
          <a:ext cx="352425" cy="333375"/>
          <a:chOff x="-39" y="-9443"/>
          <a:chExt cx="32" cy="29190"/>
        </a:xfrm>
        <a:solidFill>
          <a:srgbClr val="FFFFFF"/>
        </a:solidFill>
      </xdr:grpSpPr>
      <xdr:sp>
        <xdr:nvSpPr>
          <xdr:cNvPr id="369" name="Line 422"/>
          <xdr:cNvSpPr>
            <a:spLocks/>
          </xdr:cNvSpPr>
        </xdr:nvSpPr>
        <xdr:spPr>
          <a:xfrm>
            <a:off x="-23" y="-944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423"/>
          <xdr:cNvSpPr>
            <a:spLocks/>
          </xdr:cNvSpPr>
        </xdr:nvSpPr>
        <xdr:spPr>
          <a:xfrm>
            <a:off x="-39" y="1401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24</xdr:row>
      <xdr:rowOff>209550</xdr:rowOff>
    </xdr:from>
    <xdr:to>
      <xdr:col>21</xdr:col>
      <xdr:colOff>628650</xdr:colOff>
      <xdr:row>26</xdr:row>
      <xdr:rowOff>114300</xdr:rowOff>
    </xdr:to>
    <xdr:grpSp>
      <xdr:nvGrpSpPr>
        <xdr:cNvPr id="371" name="Group 424"/>
        <xdr:cNvGrpSpPr>
          <a:grpSpLocks/>
        </xdr:cNvGrpSpPr>
      </xdr:nvGrpSpPr>
      <xdr:grpSpPr>
        <a:xfrm>
          <a:off x="15240000" y="6229350"/>
          <a:ext cx="304800" cy="361950"/>
          <a:chOff x="-59" y="-1269"/>
          <a:chExt cx="28" cy="15808"/>
        </a:xfrm>
        <a:solidFill>
          <a:srgbClr val="FFFFFF"/>
        </a:solidFill>
      </xdr:grpSpPr>
      <xdr:sp>
        <xdr:nvSpPr>
          <xdr:cNvPr id="372" name="Line 425"/>
          <xdr:cNvSpPr>
            <a:spLocks/>
          </xdr:cNvSpPr>
        </xdr:nvSpPr>
        <xdr:spPr>
          <a:xfrm>
            <a:off x="-45" y="107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26"/>
          <xdr:cNvSpPr>
            <a:spLocks/>
          </xdr:cNvSpPr>
        </xdr:nvSpPr>
        <xdr:spPr>
          <a:xfrm>
            <a:off x="-59" y="-12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27</xdr:row>
      <xdr:rowOff>209550</xdr:rowOff>
    </xdr:from>
    <xdr:to>
      <xdr:col>21</xdr:col>
      <xdr:colOff>628650</xdr:colOff>
      <xdr:row>29</xdr:row>
      <xdr:rowOff>114300</xdr:rowOff>
    </xdr:to>
    <xdr:grpSp>
      <xdr:nvGrpSpPr>
        <xdr:cNvPr id="374" name="Group 428"/>
        <xdr:cNvGrpSpPr>
          <a:grpSpLocks/>
        </xdr:cNvGrpSpPr>
      </xdr:nvGrpSpPr>
      <xdr:grpSpPr>
        <a:xfrm>
          <a:off x="15240000" y="6915150"/>
          <a:ext cx="304800" cy="361950"/>
          <a:chOff x="-59" y="-1317"/>
          <a:chExt cx="28" cy="15808"/>
        </a:xfrm>
        <a:solidFill>
          <a:srgbClr val="FFFFFF"/>
        </a:solidFill>
      </xdr:grpSpPr>
      <xdr:sp>
        <xdr:nvSpPr>
          <xdr:cNvPr id="375" name="Line 429"/>
          <xdr:cNvSpPr>
            <a:spLocks/>
          </xdr:cNvSpPr>
        </xdr:nvSpPr>
        <xdr:spPr>
          <a:xfrm>
            <a:off x="-45" y="1074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30"/>
          <xdr:cNvSpPr>
            <a:spLocks/>
          </xdr:cNvSpPr>
        </xdr:nvSpPr>
        <xdr:spPr>
          <a:xfrm>
            <a:off x="-59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26</xdr:row>
      <xdr:rowOff>114300</xdr:rowOff>
    </xdr:from>
    <xdr:to>
      <xdr:col>21</xdr:col>
      <xdr:colOff>476250</xdr:colOff>
      <xdr:row>32</xdr:row>
      <xdr:rowOff>114300</xdr:rowOff>
    </xdr:to>
    <xdr:sp>
      <xdr:nvSpPr>
        <xdr:cNvPr id="377" name="Line 431"/>
        <xdr:cNvSpPr>
          <a:spLocks/>
        </xdr:cNvSpPr>
      </xdr:nvSpPr>
      <xdr:spPr>
        <a:xfrm flipH="1">
          <a:off x="14668500" y="6591300"/>
          <a:ext cx="723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47</xdr:row>
      <xdr:rowOff>114300</xdr:rowOff>
    </xdr:from>
    <xdr:to>
      <xdr:col>21</xdr:col>
      <xdr:colOff>647700</xdr:colOff>
      <xdr:row>49</xdr:row>
      <xdr:rowOff>28575</xdr:rowOff>
    </xdr:to>
    <xdr:grpSp>
      <xdr:nvGrpSpPr>
        <xdr:cNvPr id="378" name="Group 432"/>
        <xdr:cNvGrpSpPr>
          <a:grpSpLocks/>
        </xdr:cNvGrpSpPr>
      </xdr:nvGrpSpPr>
      <xdr:grpSpPr>
        <a:xfrm>
          <a:off x="15259050" y="11391900"/>
          <a:ext cx="304800" cy="371475"/>
          <a:chOff x="-58" y="-5797"/>
          <a:chExt cx="28" cy="16224"/>
        </a:xfrm>
        <a:solidFill>
          <a:srgbClr val="FFFFFF"/>
        </a:solidFill>
      </xdr:grpSpPr>
      <xdr:sp>
        <xdr:nvSpPr>
          <xdr:cNvPr id="379" name="Line 433"/>
          <xdr:cNvSpPr>
            <a:spLocks/>
          </xdr:cNvSpPr>
        </xdr:nvSpPr>
        <xdr:spPr>
          <a:xfrm flipH="1">
            <a:off x="-44" y="-57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34"/>
          <xdr:cNvSpPr>
            <a:spLocks/>
          </xdr:cNvSpPr>
        </xdr:nvSpPr>
        <xdr:spPr>
          <a:xfrm>
            <a:off x="-58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45</xdr:row>
      <xdr:rowOff>114300</xdr:rowOff>
    </xdr:from>
    <xdr:to>
      <xdr:col>21</xdr:col>
      <xdr:colOff>495300</xdr:colOff>
      <xdr:row>47</xdr:row>
      <xdr:rowOff>114300</xdr:rowOff>
    </xdr:to>
    <xdr:sp>
      <xdr:nvSpPr>
        <xdr:cNvPr id="381" name="Line 435"/>
        <xdr:cNvSpPr>
          <a:spLocks/>
        </xdr:cNvSpPr>
      </xdr:nvSpPr>
      <xdr:spPr>
        <a:xfrm>
          <a:off x="13925550" y="10934700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762000</xdr:colOff>
      <xdr:row>45</xdr:row>
      <xdr:rowOff>114300</xdr:rowOff>
    </xdr:from>
    <xdr:to>
      <xdr:col>19</xdr:col>
      <xdr:colOff>495300</xdr:colOff>
      <xdr:row>45</xdr:row>
      <xdr:rowOff>114300</xdr:rowOff>
    </xdr:to>
    <xdr:sp>
      <xdr:nvSpPr>
        <xdr:cNvPr id="382" name="Line 436"/>
        <xdr:cNvSpPr>
          <a:spLocks/>
        </xdr:cNvSpPr>
      </xdr:nvSpPr>
      <xdr:spPr>
        <a:xfrm flipV="1">
          <a:off x="11220450" y="10934700"/>
          <a:ext cx="2705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647700</xdr:colOff>
      <xdr:row>45</xdr:row>
      <xdr:rowOff>114300</xdr:rowOff>
    </xdr:from>
    <xdr:to>
      <xdr:col>15</xdr:col>
      <xdr:colOff>762000</xdr:colOff>
      <xdr:row>56</xdr:row>
      <xdr:rowOff>114300</xdr:rowOff>
    </xdr:to>
    <xdr:sp>
      <xdr:nvSpPr>
        <xdr:cNvPr id="383" name="Line 437"/>
        <xdr:cNvSpPr>
          <a:spLocks/>
        </xdr:cNvSpPr>
      </xdr:nvSpPr>
      <xdr:spPr>
        <a:xfrm flipV="1">
          <a:off x="3676650" y="10934700"/>
          <a:ext cx="7543800" cy="2514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114300</xdr:rowOff>
    </xdr:from>
    <xdr:to>
      <xdr:col>5</xdr:col>
      <xdr:colOff>647700</xdr:colOff>
      <xdr:row>56</xdr:row>
      <xdr:rowOff>114300</xdr:rowOff>
    </xdr:to>
    <xdr:sp>
      <xdr:nvSpPr>
        <xdr:cNvPr id="384" name="Line 438"/>
        <xdr:cNvSpPr>
          <a:spLocks/>
        </xdr:cNvSpPr>
      </xdr:nvSpPr>
      <xdr:spPr>
        <a:xfrm flipV="1">
          <a:off x="1543050" y="13449300"/>
          <a:ext cx="213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46</xdr:row>
      <xdr:rowOff>0</xdr:rowOff>
    </xdr:to>
    <xdr:sp>
      <xdr:nvSpPr>
        <xdr:cNvPr id="385" name="text 7166"/>
        <xdr:cNvSpPr txBox="1">
          <a:spLocks noChangeArrowheads="1"/>
        </xdr:cNvSpPr>
      </xdr:nvSpPr>
      <xdr:spPr>
        <a:xfrm>
          <a:off x="11430000" y="108204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a</a:t>
          </a:r>
        </a:p>
      </xdr:txBody>
    </xdr:sp>
    <xdr:clientData/>
  </xdr:twoCellAnchor>
  <xdr:twoCellAnchor>
    <xdr:from>
      <xdr:col>23</xdr:col>
      <xdr:colOff>323850</xdr:colOff>
      <xdr:row>27</xdr:row>
      <xdr:rowOff>209550</xdr:rowOff>
    </xdr:from>
    <xdr:to>
      <xdr:col>23</xdr:col>
      <xdr:colOff>628650</xdr:colOff>
      <xdr:row>29</xdr:row>
      <xdr:rowOff>114300</xdr:rowOff>
    </xdr:to>
    <xdr:grpSp>
      <xdr:nvGrpSpPr>
        <xdr:cNvPr id="386" name="Group 442"/>
        <xdr:cNvGrpSpPr>
          <a:grpSpLocks/>
        </xdr:cNvGrpSpPr>
      </xdr:nvGrpSpPr>
      <xdr:grpSpPr>
        <a:xfrm>
          <a:off x="16725900" y="6915150"/>
          <a:ext cx="304800" cy="361950"/>
          <a:chOff x="-59" y="-1317"/>
          <a:chExt cx="28" cy="15808"/>
        </a:xfrm>
        <a:solidFill>
          <a:srgbClr val="FFFFFF"/>
        </a:solidFill>
      </xdr:grpSpPr>
      <xdr:sp>
        <xdr:nvSpPr>
          <xdr:cNvPr id="387" name="Line 443"/>
          <xdr:cNvSpPr>
            <a:spLocks/>
          </xdr:cNvSpPr>
        </xdr:nvSpPr>
        <xdr:spPr>
          <a:xfrm>
            <a:off x="-45" y="1074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44"/>
          <xdr:cNvSpPr>
            <a:spLocks/>
          </xdr:cNvSpPr>
        </xdr:nvSpPr>
        <xdr:spPr>
          <a:xfrm>
            <a:off x="-59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50</xdr:row>
      <xdr:rowOff>114300</xdr:rowOff>
    </xdr:from>
    <xdr:to>
      <xdr:col>23</xdr:col>
      <xdr:colOff>647700</xdr:colOff>
      <xdr:row>52</xdr:row>
      <xdr:rowOff>28575</xdr:rowOff>
    </xdr:to>
    <xdr:grpSp>
      <xdr:nvGrpSpPr>
        <xdr:cNvPr id="389" name="Group 445"/>
        <xdr:cNvGrpSpPr>
          <a:grpSpLocks/>
        </xdr:cNvGrpSpPr>
      </xdr:nvGrpSpPr>
      <xdr:grpSpPr>
        <a:xfrm>
          <a:off x="16744950" y="12077700"/>
          <a:ext cx="304800" cy="371475"/>
          <a:chOff x="-58" y="-5845"/>
          <a:chExt cx="28" cy="16224"/>
        </a:xfrm>
        <a:solidFill>
          <a:srgbClr val="FFFFFF"/>
        </a:solidFill>
      </xdr:grpSpPr>
      <xdr:sp>
        <xdr:nvSpPr>
          <xdr:cNvPr id="390" name="Line 446"/>
          <xdr:cNvSpPr>
            <a:spLocks/>
          </xdr:cNvSpPr>
        </xdr:nvSpPr>
        <xdr:spPr>
          <a:xfrm flipH="1">
            <a:off x="-44" y="-584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47"/>
          <xdr:cNvSpPr>
            <a:spLocks/>
          </xdr:cNvSpPr>
        </xdr:nvSpPr>
        <xdr:spPr>
          <a:xfrm>
            <a:off x="-58" y="-16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47</xdr:row>
      <xdr:rowOff>114300</xdr:rowOff>
    </xdr:from>
    <xdr:to>
      <xdr:col>23</xdr:col>
      <xdr:colOff>495300</xdr:colOff>
      <xdr:row>50</xdr:row>
      <xdr:rowOff>114300</xdr:rowOff>
    </xdr:to>
    <xdr:sp>
      <xdr:nvSpPr>
        <xdr:cNvPr id="392" name="Line 448"/>
        <xdr:cNvSpPr>
          <a:spLocks/>
        </xdr:cNvSpPr>
      </xdr:nvSpPr>
      <xdr:spPr>
        <a:xfrm flipH="1" flipV="1">
          <a:off x="15411450" y="11391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50</xdr:row>
      <xdr:rowOff>114300</xdr:rowOff>
    </xdr:from>
    <xdr:to>
      <xdr:col>41</xdr:col>
      <xdr:colOff>419100</xdr:colOff>
      <xdr:row>52</xdr:row>
      <xdr:rowOff>28575</xdr:rowOff>
    </xdr:to>
    <xdr:grpSp>
      <xdr:nvGrpSpPr>
        <xdr:cNvPr id="393" name="Group 452"/>
        <xdr:cNvGrpSpPr>
          <a:grpSpLocks/>
        </xdr:cNvGrpSpPr>
      </xdr:nvGrpSpPr>
      <xdr:grpSpPr>
        <a:xfrm>
          <a:off x="29879925" y="12077700"/>
          <a:ext cx="304800" cy="371475"/>
          <a:chOff x="-79" y="-5845"/>
          <a:chExt cx="28" cy="16224"/>
        </a:xfrm>
        <a:solidFill>
          <a:srgbClr val="FFFFFF"/>
        </a:solidFill>
      </xdr:grpSpPr>
      <xdr:sp>
        <xdr:nvSpPr>
          <xdr:cNvPr id="394" name="Line 453"/>
          <xdr:cNvSpPr>
            <a:spLocks/>
          </xdr:cNvSpPr>
        </xdr:nvSpPr>
        <xdr:spPr>
          <a:xfrm flipH="1">
            <a:off x="-65" y="-584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54"/>
          <xdr:cNvSpPr>
            <a:spLocks/>
          </xdr:cNvSpPr>
        </xdr:nvSpPr>
        <xdr:spPr>
          <a:xfrm>
            <a:off x="-79" y="-16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552450</xdr:colOff>
      <xdr:row>50</xdr:row>
      <xdr:rowOff>114300</xdr:rowOff>
    </xdr:from>
    <xdr:to>
      <xdr:col>41</xdr:col>
      <xdr:colOff>866775</xdr:colOff>
      <xdr:row>52</xdr:row>
      <xdr:rowOff>28575</xdr:rowOff>
    </xdr:to>
    <xdr:grpSp>
      <xdr:nvGrpSpPr>
        <xdr:cNvPr id="396" name="Group 455"/>
        <xdr:cNvGrpSpPr>
          <a:grpSpLocks/>
        </xdr:cNvGrpSpPr>
      </xdr:nvGrpSpPr>
      <xdr:grpSpPr>
        <a:xfrm>
          <a:off x="30327600" y="12077700"/>
          <a:ext cx="304800" cy="371475"/>
          <a:chOff x="-38" y="-5845"/>
          <a:chExt cx="28" cy="16224"/>
        </a:xfrm>
        <a:solidFill>
          <a:srgbClr val="FFFFFF"/>
        </a:solidFill>
      </xdr:grpSpPr>
      <xdr:sp>
        <xdr:nvSpPr>
          <xdr:cNvPr id="397" name="Line 456"/>
          <xdr:cNvSpPr>
            <a:spLocks/>
          </xdr:cNvSpPr>
        </xdr:nvSpPr>
        <xdr:spPr>
          <a:xfrm flipH="1">
            <a:off x="-24" y="-584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57"/>
          <xdr:cNvSpPr>
            <a:spLocks/>
          </xdr:cNvSpPr>
        </xdr:nvSpPr>
        <xdr:spPr>
          <a:xfrm>
            <a:off x="-38" y="-16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200025</xdr:colOff>
      <xdr:row>53</xdr:row>
      <xdr:rowOff>19050</xdr:rowOff>
    </xdr:from>
    <xdr:to>
      <xdr:col>44</xdr:col>
      <xdr:colOff>19050</xdr:colOff>
      <xdr:row>53</xdr:row>
      <xdr:rowOff>114300</xdr:rowOff>
    </xdr:to>
    <xdr:sp>
      <xdr:nvSpPr>
        <xdr:cNvPr id="399" name="Line 459"/>
        <xdr:cNvSpPr>
          <a:spLocks/>
        </xdr:cNvSpPr>
      </xdr:nvSpPr>
      <xdr:spPr>
        <a:xfrm flipH="1" flipV="1">
          <a:off x="31461075" y="12668250"/>
          <a:ext cx="7905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714375</xdr:colOff>
      <xdr:row>50</xdr:row>
      <xdr:rowOff>114300</xdr:rowOff>
    </xdr:from>
    <xdr:to>
      <xdr:col>42</xdr:col>
      <xdr:colOff>228600</xdr:colOff>
      <xdr:row>52</xdr:row>
      <xdr:rowOff>95250</xdr:rowOff>
    </xdr:to>
    <xdr:sp>
      <xdr:nvSpPr>
        <xdr:cNvPr id="400" name="Line 460"/>
        <xdr:cNvSpPr>
          <a:spLocks/>
        </xdr:cNvSpPr>
      </xdr:nvSpPr>
      <xdr:spPr>
        <a:xfrm flipH="1" flipV="1">
          <a:off x="30489525" y="12077700"/>
          <a:ext cx="4857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228600</xdr:colOff>
      <xdr:row>52</xdr:row>
      <xdr:rowOff>95250</xdr:rowOff>
    </xdr:from>
    <xdr:to>
      <xdr:col>43</xdr:col>
      <xdr:colOff>200025</xdr:colOff>
      <xdr:row>53</xdr:row>
      <xdr:rowOff>19050</xdr:rowOff>
    </xdr:to>
    <xdr:sp>
      <xdr:nvSpPr>
        <xdr:cNvPr id="401" name="Line 461"/>
        <xdr:cNvSpPr>
          <a:spLocks/>
        </xdr:cNvSpPr>
      </xdr:nvSpPr>
      <xdr:spPr>
        <a:xfrm flipH="1" flipV="1">
          <a:off x="30975300" y="12515850"/>
          <a:ext cx="4857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600075</xdr:colOff>
      <xdr:row>52</xdr:row>
      <xdr:rowOff>85725</xdr:rowOff>
    </xdr:from>
    <xdr:to>
      <xdr:col>40</xdr:col>
      <xdr:colOff>104775</xdr:colOff>
      <xdr:row>53</xdr:row>
      <xdr:rowOff>9525</xdr:rowOff>
    </xdr:to>
    <xdr:sp>
      <xdr:nvSpPr>
        <xdr:cNvPr id="402" name="Line 462"/>
        <xdr:cNvSpPr>
          <a:spLocks/>
        </xdr:cNvSpPr>
      </xdr:nvSpPr>
      <xdr:spPr>
        <a:xfrm flipV="1">
          <a:off x="28889325" y="12506325"/>
          <a:ext cx="4762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53</xdr:row>
      <xdr:rowOff>9525</xdr:rowOff>
    </xdr:from>
    <xdr:to>
      <xdr:col>39</xdr:col>
      <xdr:colOff>590550</xdr:colOff>
      <xdr:row>53</xdr:row>
      <xdr:rowOff>114300</xdr:rowOff>
    </xdr:to>
    <xdr:sp>
      <xdr:nvSpPr>
        <xdr:cNvPr id="403" name="Line 463"/>
        <xdr:cNvSpPr>
          <a:spLocks/>
        </xdr:cNvSpPr>
      </xdr:nvSpPr>
      <xdr:spPr>
        <a:xfrm flipV="1">
          <a:off x="28060650" y="12658725"/>
          <a:ext cx="8191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295275</xdr:colOff>
      <xdr:row>53</xdr:row>
      <xdr:rowOff>85725</xdr:rowOff>
    </xdr:from>
    <xdr:to>
      <xdr:col>39</xdr:col>
      <xdr:colOff>647700</xdr:colOff>
      <xdr:row>53</xdr:row>
      <xdr:rowOff>219075</xdr:rowOff>
    </xdr:to>
    <xdr:sp>
      <xdr:nvSpPr>
        <xdr:cNvPr id="404" name="kreslení 417"/>
        <xdr:cNvSpPr>
          <a:spLocks/>
        </xdr:cNvSpPr>
      </xdr:nvSpPr>
      <xdr:spPr>
        <a:xfrm>
          <a:off x="28584525" y="127349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56</xdr:row>
      <xdr:rowOff>9525</xdr:rowOff>
    </xdr:from>
    <xdr:to>
      <xdr:col>28</xdr:col>
      <xdr:colOff>57150</xdr:colOff>
      <xdr:row>56</xdr:row>
      <xdr:rowOff>114300</xdr:rowOff>
    </xdr:to>
    <xdr:sp>
      <xdr:nvSpPr>
        <xdr:cNvPr id="405" name="Line 466"/>
        <xdr:cNvSpPr>
          <a:spLocks/>
        </xdr:cNvSpPr>
      </xdr:nvSpPr>
      <xdr:spPr>
        <a:xfrm>
          <a:off x="19611975" y="13344525"/>
          <a:ext cx="7905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53</xdr:row>
      <xdr:rowOff>0</xdr:rowOff>
    </xdr:from>
    <xdr:ext cx="514350" cy="228600"/>
    <xdr:sp>
      <xdr:nvSpPr>
        <xdr:cNvPr id="406" name="text 821"/>
        <xdr:cNvSpPr txBox="1">
          <a:spLocks noChangeArrowheads="1"/>
        </xdr:cNvSpPr>
      </xdr:nvSpPr>
      <xdr:spPr>
        <a:xfrm>
          <a:off x="15887700" y="126492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21</xdr:col>
      <xdr:colOff>476250</xdr:colOff>
      <xdr:row>23</xdr:row>
      <xdr:rowOff>9525</xdr:rowOff>
    </xdr:from>
    <xdr:to>
      <xdr:col>22</xdr:col>
      <xdr:colOff>200025</xdr:colOff>
      <xdr:row>26</xdr:row>
      <xdr:rowOff>114300</xdr:rowOff>
    </xdr:to>
    <xdr:sp>
      <xdr:nvSpPr>
        <xdr:cNvPr id="407" name="Line 470"/>
        <xdr:cNvSpPr>
          <a:spLocks/>
        </xdr:cNvSpPr>
      </xdr:nvSpPr>
      <xdr:spPr>
        <a:xfrm flipH="1">
          <a:off x="15392400" y="5800725"/>
          <a:ext cx="6953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409575</xdr:colOff>
      <xdr:row>26</xdr:row>
      <xdr:rowOff>114300</xdr:rowOff>
    </xdr:from>
    <xdr:to>
      <xdr:col>23</xdr:col>
      <xdr:colOff>590550</xdr:colOff>
      <xdr:row>27</xdr:row>
      <xdr:rowOff>0</xdr:rowOff>
    </xdr:to>
    <xdr:sp>
      <xdr:nvSpPr>
        <xdr:cNvPr id="408" name="Line 471"/>
        <xdr:cNvSpPr>
          <a:spLocks/>
        </xdr:cNvSpPr>
      </xdr:nvSpPr>
      <xdr:spPr>
        <a:xfrm flipH="1">
          <a:off x="16297275" y="6591300"/>
          <a:ext cx="6953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24</xdr:row>
      <xdr:rowOff>152400</xdr:rowOff>
    </xdr:from>
    <xdr:to>
      <xdr:col>22</xdr:col>
      <xdr:colOff>457200</xdr:colOff>
      <xdr:row>26</xdr:row>
      <xdr:rowOff>114300</xdr:rowOff>
    </xdr:to>
    <xdr:sp>
      <xdr:nvSpPr>
        <xdr:cNvPr id="409" name="Line 472"/>
        <xdr:cNvSpPr>
          <a:spLocks/>
        </xdr:cNvSpPr>
      </xdr:nvSpPr>
      <xdr:spPr>
        <a:xfrm flipH="1">
          <a:off x="15392400" y="6172200"/>
          <a:ext cx="9525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23</xdr:row>
      <xdr:rowOff>114300</xdr:rowOff>
    </xdr:from>
    <xdr:to>
      <xdr:col>25</xdr:col>
      <xdr:colOff>19050</xdr:colOff>
      <xdr:row>24</xdr:row>
      <xdr:rowOff>152400</xdr:rowOff>
    </xdr:to>
    <xdr:sp>
      <xdr:nvSpPr>
        <xdr:cNvPr id="410" name="Line 473"/>
        <xdr:cNvSpPr>
          <a:spLocks/>
        </xdr:cNvSpPr>
      </xdr:nvSpPr>
      <xdr:spPr>
        <a:xfrm flipH="1">
          <a:off x="16344900" y="5905500"/>
          <a:ext cx="15621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21</xdr:row>
      <xdr:rowOff>28575</xdr:rowOff>
    </xdr:from>
    <xdr:to>
      <xdr:col>23</xdr:col>
      <xdr:colOff>666750</xdr:colOff>
      <xdr:row>23</xdr:row>
      <xdr:rowOff>0</xdr:rowOff>
    </xdr:to>
    <xdr:sp>
      <xdr:nvSpPr>
        <xdr:cNvPr id="411" name="Line 474"/>
        <xdr:cNvSpPr>
          <a:spLocks/>
        </xdr:cNvSpPr>
      </xdr:nvSpPr>
      <xdr:spPr>
        <a:xfrm flipH="1">
          <a:off x="16097250" y="5362575"/>
          <a:ext cx="9715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657225</xdr:colOff>
      <xdr:row>20</xdr:row>
      <xdr:rowOff>114300</xdr:rowOff>
    </xdr:from>
    <xdr:to>
      <xdr:col>25</xdr:col>
      <xdr:colOff>523875</xdr:colOff>
      <xdr:row>21</xdr:row>
      <xdr:rowOff>28575</xdr:rowOff>
    </xdr:to>
    <xdr:sp>
      <xdr:nvSpPr>
        <xdr:cNvPr id="412" name="Line 475"/>
        <xdr:cNvSpPr>
          <a:spLocks/>
        </xdr:cNvSpPr>
      </xdr:nvSpPr>
      <xdr:spPr>
        <a:xfrm flipH="1">
          <a:off x="17059275" y="5219700"/>
          <a:ext cx="13525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28575</xdr:colOff>
      <xdr:row>20</xdr:row>
      <xdr:rowOff>0</xdr:rowOff>
    </xdr:from>
    <xdr:to>
      <xdr:col>24</xdr:col>
      <xdr:colOff>381000</xdr:colOff>
      <xdr:row>20</xdr:row>
      <xdr:rowOff>123825</xdr:rowOff>
    </xdr:to>
    <xdr:sp>
      <xdr:nvSpPr>
        <xdr:cNvPr id="413" name="kreslení 16"/>
        <xdr:cNvSpPr>
          <a:spLocks/>
        </xdr:cNvSpPr>
      </xdr:nvSpPr>
      <xdr:spPr>
        <a:xfrm>
          <a:off x="17402175" y="5105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37</xdr:row>
      <xdr:rowOff>57150</xdr:rowOff>
    </xdr:from>
    <xdr:to>
      <xdr:col>24</xdr:col>
      <xdr:colOff>276225</xdr:colOff>
      <xdr:row>37</xdr:row>
      <xdr:rowOff>171450</xdr:rowOff>
    </xdr:to>
    <xdr:grpSp>
      <xdr:nvGrpSpPr>
        <xdr:cNvPr id="414" name="Group 477"/>
        <xdr:cNvGrpSpPr>
          <a:grpSpLocks/>
        </xdr:cNvGrpSpPr>
      </xdr:nvGrpSpPr>
      <xdr:grpSpPr>
        <a:xfrm>
          <a:off x="16830675" y="9048750"/>
          <a:ext cx="819150" cy="114300"/>
          <a:chOff x="-20556" y="-18"/>
          <a:chExt cx="31950" cy="12"/>
        </a:xfrm>
        <a:solidFill>
          <a:srgbClr val="FFFFFF"/>
        </a:solidFill>
      </xdr:grpSpPr>
      <xdr:sp>
        <xdr:nvSpPr>
          <xdr:cNvPr id="415" name="Line 478"/>
          <xdr:cNvSpPr>
            <a:spLocks/>
          </xdr:cNvSpPr>
        </xdr:nvSpPr>
        <xdr:spPr>
          <a:xfrm>
            <a:off x="5004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79"/>
          <xdr:cNvSpPr>
            <a:spLocks/>
          </xdr:cNvSpPr>
        </xdr:nvSpPr>
        <xdr:spPr>
          <a:xfrm>
            <a:off x="1011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80"/>
          <xdr:cNvSpPr>
            <a:spLocks/>
          </xdr:cNvSpPr>
        </xdr:nvSpPr>
        <xdr:spPr>
          <a:xfrm>
            <a:off x="-2055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81"/>
          <xdr:cNvSpPr>
            <a:spLocks/>
          </xdr:cNvSpPr>
        </xdr:nvSpPr>
        <xdr:spPr>
          <a:xfrm>
            <a:off x="-10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82"/>
          <xdr:cNvSpPr>
            <a:spLocks/>
          </xdr:cNvSpPr>
        </xdr:nvSpPr>
        <xdr:spPr>
          <a:xfrm>
            <a:off x="-1033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83"/>
          <xdr:cNvSpPr>
            <a:spLocks/>
          </xdr:cNvSpPr>
        </xdr:nvSpPr>
        <xdr:spPr>
          <a:xfrm>
            <a:off x="-15444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84"/>
          <xdr:cNvSpPr>
            <a:spLocks/>
          </xdr:cNvSpPr>
        </xdr:nvSpPr>
        <xdr:spPr>
          <a:xfrm>
            <a:off x="-522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428625</xdr:colOff>
      <xdr:row>40</xdr:row>
      <xdr:rowOff>57150</xdr:rowOff>
    </xdr:from>
    <xdr:to>
      <xdr:col>24</xdr:col>
      <xdr:colOff>276225</xdr:colOff>
      <xdr:row>40</xdr:row>
      <xdr:rowOff>171450</xdr:rowOff>
    </xdr:to>
    <xdr:grpSp>
      <xdr:nvGrpSpPr>
        <xdr:cNvPr id="422" name="Group 493"/>
        <xdr:cNvGrpSpPr>
          <a:grpSpLocks/>
        </xdr:cNvGrpSpPr>
      </xdr:nvGrpSpPr>
      <xdr:grpSpPr>
        <a:xfrm>
          <a:off x="16830675" y="9734550"/>
          <a:ext cx="819150" cy="114300"/>
          <a:chOff x="-20556" y="-18"/>
          <a:chExt cx="31950" cy="12"/>
        </a:xfrm>
        <a:solidFill>
          <a:srgbClr val="FFFFFF"/>
        </a:solidFill>
      </xdr:grpSpPr>
      <xdr:sp>
        <xdr:nvSpPr>
          <xdr:cNvPr id="423" name="Line 494"/>
          <xdr:cNvSpPr>
            <a:spLocks/>
          </xdr:cNvSpPr>
        </xdr:nvSpPr>
        <xdr:spPr>
          <a:xfrm>
            <a:off x="5004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95"/>
          <xdr:cNvSpPr>
            <a:spLocks/>
          </xdr:cNvSpPr>
        </xdr:nvSpPr>
        <xdr:spPr>
          <a:xfrm>
            <a:off x="1011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96"/>
          <xdr:cNvSpPr>
            <a:spLocks/>
          </xdr:cNvSpPr>
        </xdr:nvSpPr>
        <xdr:spPr>
          <a:xfrm>
            <a:off x="-2055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97"/>
          <xdr:cNvSpPr>
            <a:spLocks/>
          </xdr:cNvSpPr>
        </xdr:nvSpPr>
        <xdr:spPr>
          <a:xfrm>
            <a:off x="-10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98"/>
          <xdr:cNvSpPr>
            <a:spLocks/>
          </xdr:cNvSpPr>
        </xdr:nvSpPr>
        <xdr:spPr>
          <a:xfrm>
            <a:off x="-1033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99"/>
          <xdr:cNvSpPr>
            <a:spLocks/>
          </xdr:cNvSpPr>
        </xdr:nvSpPr>
        <xdr:spPr>
          <a:xfrm>
            <a:off x="-15444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500"/>
          <xdr:cNvSpPr>
            <a:spLocks/>
          </xdr:cNvSpPr>
        </xdr:nvSpPr>
        <xdr:spPr>
          <a:xfrm>
            <a:off x="-522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34</xdr:row>
      <xdr:rowOff>57150</xdr:rowOff>
    </xdr:from>
    <xdr:to>
      <xdr:col>23</xdr:col>
      <xdr:colOff>904875</xdr:colOff>
      <xdr:row>34</xdr:row>
      <xdr:rowOff>171450</xdr:rowOff>
    </xdr:to>
    <xdr:grpSp>
      <xdr:nvGrpSpPr>
        <xdr:cNvPr id="430" name="Group 501"/>
        <xdr:cNvGrpSpPr>
          <a:grpSpLocks/>
        </xdr:cNvGrpSpPr>
      </xdr:nvGrpSpPr>
      <xdr:grpSpPr>
        <a:xfrm>
          <a:off x="16487775" y="83629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431" name="Line 502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03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04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05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0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07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0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43</xdr:row>
      <xdr:rowOff>57150</xdr:rowOff>
    </xdr:from>
    <xdr:to>
      <xdr:col>25</xdr:col>
      <xdr:colOff>590550</xdr:colOff>
      <xdr:row>43</xdr:row>
      <xdr:rowOff>171450</xdr:rowOff>
    </xdr:to>
    <xdr:grpSp>
      <xdr:nvGrpSpPr>
        <xdr:cNvPr id="438" name="Group 509"/>
        <xdr:cNvGrpSpPr>
          <a:grpSpLocks/>
        </xdr:cNvGrpSpPr>
      </xdr:nvGrpSpPr>
      <xdr:grpSpPr>
        <a:xfrm>
          <a:off x="17659350" y="10420350"/>
          <a:ext cx="819150" cy="114300"/>
          <a:chOff x="-4265" y="-18"/>
          <a:chExt cx="16875" cy="12"/>
        </a:xfrm>
        <a:solidFill>
          <a:srgbClr val="FFFFFF"/>
        </a:solidFill>
      </xdr:grpSpPr>
      <xdr:sp>
        <xdr:nvSpPr>
          <xdr:cNvPr id="439" name="Line 510"/>
          <xdr:cNvSpPr>
            <a:spLocks/>
          </xdr:cNvSpPr>
        </xdr:nvSpPr>
        <xdr:spPr>
          <a:xfrm>
            <a:off x="9235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511"/>
          <xdr:cNvSpPr>
            <a:spLocks/>
          </xdr:cNvSpPr>
        </xdr:nvSpPr>
        <xdr:spPr>
          <a:xfrm>
            <a:off x="1193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12"/>
          <xdr:cNvSpPr>
            <a:spLocks/>
          </xdr:cNvSpPr>
        </xdr:nvSpPr>
        <xdr:spPr>
          <a:xfrm>
            <a:off x="-426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513"/>
          <xdr:cNvSpPr>
            <a:spLocks/>
          </xdr:cNvSpPr>
        </xdr:nvSpPr>
        <xdr:spPr>
          <a:xfrm>
            <a:off x="653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514"/>
          <xdr:cNvSpPr>
            <a:spLocks/>
          </xdr:cNvSpPr>
        </xdr:nvSpPr>
        <xdr:spPr>
          <a:xfrm>
            <a:off x="113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515"/>
          <xdr:cNvSpPr>
            <a:spLocks/>
          </xdr:cNvSpPr>
        </xdr:nvSpPr>
        <xdr:spPr>
          <a:xfrm>
            <a:off x="-156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516"/>
          <xdr:cNvSpPr>
            <a:spLocks/>
          </xdr:cNvSpPr>
        </xdr:nvSpPr>
        <xdr:spPr>
          <a:xfrm>
            <a:off x="383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428625</xdr:colOff>
      <xdr:row>31</xdr:row>
      <xdr:rowOff>57150</xdr:rowOff>
    </xdr:from>
    <xdr:to>
      <xdr:col>26</xdr:col>
      <xdr:colOff>276225</xdr:colOff>
      <xdr:row>31</xdr:row>
      <xdr:rowOff>171450</xdr:rowOff>
    </xdr:to>
    <xdr:grpSp>
      <xdr:nvGrpSpPr>
        <xdr:cNvPr id="446" name="Group 517"/>
        <xdr:cNvGrpSpPr>
          <a:grpSpLocks/>
        </xdr:cNvGrpSpPr>
      </xdr:nvGrpSpPr>
      <xdr:grpSpPr>
        <a:xfrm>
          <a:off x="18316575" y="7677150"/>
          <a:ext cx="819150" cy="114300"/>
          <a:chOff x="-22168" y="-18"/>
          <a:chExt cx="31875" cy="12"/>
        </a:xfrm>
        <a:solidFill>
          <a:srgbClr val="FFFFFF"/>
        </a:solidFill>
      </xdr:grpSpPr>
      <xdr:sp>
        <xdr:nvSpPr>
          <xdr:cNvPr id="447" name="Line 518"/>
          <xdr:cNvSpPr>
            <a:spLocks/>
          </xdr:cNvSpPr>
        </xdr:nvSpPr>
        <xdr:spPr>
          <a:xfrm>
            <a:off x="3332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519"/>
          <xdr:cNvSpPr>
            <a:spLocks/>
          </xdr:cNvSpPr>
        </xdr:nvSpPr>
        <xdr:spPr>
          <a:xfrm>
            <a:off x="843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520"/>
          <xdr:cNvSpPr>
            <a:spLocks/>
          </xdr:cNvSpPr>
        </xdr:nvSpPr>
        <xdr:spPr>
          <a:xfrm>
            <a:off x="-2216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521"/>
          <xdr:cNvSpPr>
            <a:spLocks/>
          </xdr:cNvSpPr>
        </xdr:nvSpPr>
        <xdr:spPr>
          <a:xfrm>
            <a:off x="-176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522"/>
          <xdr:cNvSpPr>
            <a:spLocks/>
          </xdr:cNvSpPr>
        </xdr:nvSpPr>
        <xdr:spPr>
          <a:xfrm>
            <a:off x="-1196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523"/>
          <xdr:cNvSpPr>
            <a:spLocks/>
          </xdr:cNvSpPr>
        </xdr:nvSpPr>
        <xdr:spPr>
          <a:xfrm>
            <a:off x="-17068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24"/>
          <xdr:cNvSpPr>
            <a:spLocks/>
          </xdr:cNvSpPr>
        </xdr:nvSpPr>
        <xdr:spPr>
          <a:xfrm>
            <a:off x="-6868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46</xdr:row>
      <xdr:rowOff>57150</xdr:rowOff>
    </xdr:from>
    <xdr:to>
      <xdr:col>23</xdr:col>
      <xdr:colOff>904875</xdr:colOff>
      <xdr:row>46</xdr:row>
      <xdr:rowOff>171450</xdr:rowOff>
    </xdr:to>
    <xdr:grpSp>
      <xdr:nvGrpSpPr>
        <xdr:cNvPr id="454" name="Group 525"/>
        <xdr:cNvGrpSpPr>
          <a:grpSpLocks/>
        </xdr:cNvGrpSpPr>
      </xdr:nvGrpSpPr>
      <xdr:grpSpPr>
        <a:xfrm>
          <a:off x="16487775" y="111061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455" name="Line 526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527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28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529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530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531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53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923925</xdr:colOff>
      <xdr:row>28</xdr:row>
      <xdr:rowOff>57150</xdr:rowOff>
    </xdr:from>
    <xdr:to>
      <xdr:col>27</xdr:col>
      <xdr:colOff>257175</xdr:colOff>
      <xdr:row>28</xdr:row>
      <xdr:rowOff>171450</xdr:rowOff>
    </xdr:to>
    <xdr:grpSp>
      <xdr:nvGrpSpPr>
        <xdr:cNvPr id="462" name="Group 533"/>
        <xdr:cNvGrpSpPr>
          <a:grpSpLocks/>
        </xdr:cNvGrpSpPr>
      </xdr:nvGrpSpPr>
      <xdr:grpSpPr>
        <a:xfrm>
          <a:off x="18811875" y="6991350"/>
          <a:ext cx="819150" cy="114300"/>
          <a:chOff x="1032" y="-18"/>
          <a:chExt cx="11100" cy="12"/>
        </a:xfrm>
        <a:solidFill>
          <a:srgbClr val="FFFFFF"/>
        </a:solidFill>
      </xdr:grpSpPr>
      <xdr:sp>
        <xdr:nvSpPr>
          <xdr:cNvPr id="463" name="Line 534"/>
          <xdr:cNvSpPr>
            <a:spLocks/>
          </xdr:cNvSpPr>
        </xdr:nvSpPr>
        <xdr:spPr>
          <a:xfrm>
            <a:off x="9912" y="-11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535"/>
          <xdr:cNvSpPr>
            <a:spLocks/>
          </xdr:cNvSpPr>
        </xdr:nvSpPr>
        <xdr:spPr>
          <a:xfrm>
            <a:off x="11688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536"/>
          <xdr:cNvSpPr>
            <a:spLocks/>
          </xdr:cNvSpPr>
        </xdr:nvSpPr>
        <xdr:spPr>
          <a:xfrm>
            <a:off x="1032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37"/>
          <xdr:cNvSpPr>
            <a:spLocks/>
          </xdr:cNvSpPr>
        </xdr:nvSpPr>
        <xdr:spPr>
          <a:xfrm>
            <a:off x="8136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538"/>
          <xdr:cNvSpPr>
            <a:spLocks/>
          </xdr:cNvSpPr>
        </xdr:nvSpPr>
        <xdr:spPr>
          <a:xfrm>
            <a:off x="4584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39"/>
          <xdr:cNvSpPr>
            <a:spLocks/>
          </xdr:cNvSpPr>
        </xdr:nvSpPr>
        <xdr:spPr>
          <a:xfrm>
            <a:off x="2808" y="-18"/>
            <a:ext cx="19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40"/>
          <xdr:cNvSpPr>
            <a:spLocks/>
          </xdr:cNvSpPr>
        </xdr:nvSpPr>
        <xdr:spPr>
          <a:xfrm>
            <a:off x="6360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923925</xdr:colOff>
      <xdr:row>49</xdr:row>
      <xdr:rowOff>57150</xdr:rowOff>
    </xdr:from>
    <xdr:to>
      <xdr:col>27</xdr:col>
      <xdr:colOff>257175</xdr:colOff>
      <xdr:row>49</xdr:row>
      <xdr:rowOff>171450</xdr:rowOff>
    </xdr:to>
    <xdr:grpSp>
      <xdr:nvGrpSpPr>
        <xdr:cNvPr id="470" name="Group 541"/>
        <xdr:cNvGrpSpPr>
          <a:grpSpLocks/>
        </xdr:cNvGrpSpPr>
      </xdr:nvGrpSpPr>
      <xdr:grpSpPr>
        <a:xfrm>
          <a:off x="18811875" y="11791950"/>
          <a:ext cx="819150" cy="114300"/>
          <a:chOff x="1032" y="-18"/>
          <a:chExt cx="11100" cy="12"/>
        </a:xfrm>
        <a:solidFill>
          <a:srgbClr val="FFFFFF"/>
        </a:solidFill>
      </xdr:grpSpPr>
      <xdr:sp>
        <xdr:nvSpPr>
          <xdr:cNvPr id="471" name="Line 542"/>
          <xdr:cNvSpPr>
            <a:spLocks/>
          </xdr:cNvSpPr>
        </xdr:nvSpPr>
        <xdr:spPr>
          <a:xfrm>
            <a:off x="9912" y="-11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43"/>
          <xdr:cNvSpPr>
            <a:spLocks/>
          </xdr:cNvSpPr>
        </xdr:nvSpPr>
        <xdr:spPr>
          <a:xfrm>
            <a:off x="11688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544"/>
          <xdr:cNvSpPr>
            <a:spLocks/>
          </xdr:cNvSpPr>
        </xdr:nvSpPr>
        <xdr:spPr>
          <a:xfrm>
            <a:off x="1032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45"/>
          <xdr:cNvSpPr>
            <a:spLocks/>
          </xdr:cNvSpPr>
        </xdr:nvSpPr>
        <xdr:spPr>
          <a:xfrm>
            <a:off x="8136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546"/>
          <xdr:cNvSpPr>
            <a:spLocks/>
          </xdr:cNvSpPr>
        </xdr:nvSpPr>
        <xdr:spPr>
          <a:xfrm>
            <a:off x="4584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47"/>
          <xdr:cNvSpPr>
            <a:spLocks/>
          </xdr:cNvSpPr>
        </xdr:nvSpPr>
        <xdr:spPr>
          <a:xfrm>
            <a:off x="2808" y="-18"/>
            <a:ext cx="19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48"/>
          <xdr:cNvSpPr>
            <a:spLocks/>
          </xdr:cNvSpPr>
        </xdr:nvSpPr>
        <xdr:spPr>
          <a:xfrm>
            <a:off x="6360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600075</xdr:colOff>
      <xdr:row>25</xdr:row>
      <xdr:rowOff>57150</xdr:rowOff>
    </xdr:from>
    <xdr:to>
      <xdr:col>26</xdr:col>
      <xdr:colOff>447675</xdr:colOff>
      <xdr:row>25</xdr:row>
      <xdr:rowOff>171450</xdr:rowOff>
    </xdr:to>
    <xdr:grpSp>
      <xdr:nvGrpSpPr>
        <xdr:cNvPr id="478" name="Group 549"/>
        <xdr:cNvGrpSpPr>
          <a:grpSpLocks/>
        </xdr:cNvGrpSpPr>
      </xdr:nvGrpSpPr>
      <xdr:grpSpPr>
        <a:xfrm>
          <a:off x="18488025" y="6305550"/>
          <a:ext cx="819150" cy="114300"/>
          <a:chOff x="-15368" y="-18"/>
          <a:chExt cx="31875" cy="12"/>
        </a:xfrm>
        <a:solidFill>
          <a:srgbClr val="FFFFFF"/>
        </a:solidFill>
      </xdr:grpSpPr>
      <xdr:sp>
        <xdr:nvSpPr>
          <xdr:cNvPr id="479" name="Line 550"/>
          <xdr:cNvSpPr>
            <a:spLocks/>
          </xdr:cNvSpPr>
        </xdr:nvSpPr>
        <xdr:spPr>
          <a:xfrm>
            <a:off x="10132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551"/>
          <xdr:cNvSpPr>
            <a:spLocks/>
          </xdr:cNvSpPr>
        </xdr:nvSpPr>
        <xdr:spPr>
          <a:xfrm>
            <a:off x="1523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552"/>
          <xdr:cNvSpPr>
            <a:spLocks/>
          </xdr:cNvSpPr>
        </xdr:nvSpPr>
        <xdr:spPr>
          <a:xfrm>
            <a:off x="-1536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553"/>
          <xdr:cNvSpPr>
            <a:spLocks/>
          </xdr:cNvSpPr>
        </xdr:nvSpPr>
        <xdr:spPr>
          <a:xfrm>
            <a:off x="4610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554"/>
          <xdr:cNvSpPr>
            <a:spLocks/>
          </xdr:cNvSpPr>
        </xdr:nvSpPr>
        <xdr:spPr>
          <a:xfrm>
            <a:off x="-516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55"/>
          <xdr:cNvSpPr>
            <a:spLocks/>
          </xdr:cNvSpPr>
        </xdr:nvSpPr>
        <xdr:spPr>
          <a:xfrm>
            <a:off x="-10690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56"/>
          <xdr:cNvSpPr>
            <a:spLocks/>
          </xdr:cNvSpPr>
        </xdr:nvSpPr>
        <xdr:spPr>
          <a:xfrm>
            <a:off x="-68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22</xdr:row>
      <xdr:rowOff>57150</xdr:rowOff>
    </xdr:from>
    <xdr:to>
      <xdr:col>25</xdr:col>
      <xdr:colOff>904875</xdr:colOff>
      <xdr:row>22</xdr:row>
      <xdr:rowOff>171450</xdr:rowOff>
    </xdr:to>
    <xdr:grpSp>
      <xdr:nvGrpSpPr>
        <xdr:cNvPr id="486" name="Group 557"/>
        <xdr:cNvGrpSpPr>
          <a:grpSpLocks/>
        </xdr:cNvGrpSpPr>
      </xdr:nvGrpSpPr>
      <xdr:grpSpPr>
        <a:xfrm>
          <a:off x="17973675" y="56197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487" name="Line 558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559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60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61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6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63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6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49</xdr:row>
      <xdr:rowOff>57150</xdr:rowOff>
    </xdr:from>
    <xdr:to>
      <xdr:col>43</xdr:col>
      <xdr:colOff>904875</xdr:colOff>
      <xdr:row>49</xdr:row>
      <xdr:rowOff>171450</xdr:rowOff>
    </xdr:to>
    <xdr:grpSp>
      <xdr:nvGrpSpPr>
        <xdr:cNvPr id="494" name="Group 565"/>
        <xdr:cNvGrpSpPr>
          <a:grpSpLocks/>
        </xdr:cNvGrpSpPr>
      </xdr:nvGrpSpPr>
      <xdr:grpSpPr>
        <a:xfrm>
          <a:off x="31346775" y="117919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495" name="Line 566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567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68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69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70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71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7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609600</xdr:colOff>
      <xdr:row>52</xdr:row>
      <xdr:rowOff>57150</xdr:rowOff>
    </xdr:from>
    <xdr:to>
      <xdr:col>44</xdr:col>
      <xdr:colOff>457200</xdr:colOff>
      <xdr:row>52</xdr:row>
      <xdr:rowOff>171450</xdr:rowOff>
    </xdr:to>
    <xdr:grpSp>
      <xdr:nvGrpSpPr>
        <xdr:cNvPr id="502" name="Group 573"/>
        <xdr:cNvGrpSpPr>
          <a:grpSpLocks/>
        </xdr:cNvGrpSpPr>
      </xdr:nvGrpSpPr>
      <xdr:grpSpPr>
        <a:xfrm>
          <a:off x="31870650" y="12477750"/>
          <a:ext cx="819150" cy="114300"/>
          <a:chOff x="-15594" y="-18"/>
          <a:chExt cx="31875" cy="12"/>
        </a:xfrm>
        <a:solidFill>
          <a:srgbClr val="FFFFFF"/>
        </a:solidFill>
      </xdr:grpSpPr>
      <xdr:sp>
        <xdr:nvSpPr>
          <xdr:cNvPr id="503" name="Line 574"/>
          <xdr:cNvSpPr>
            <a:spLocks/>
          </xdr:cNvSpPr>
        </xdr:nvSpPr>
        <xdr:spPr>
          <a:xfrm>
            <a:off x="9906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75"/>
          <xdr:cNvSpPr>
            <a:spLocks/>
          </xdr:cNvSpPr>
        </xdr:nvSpPr>
        <xdr:spPr>
          <a:xfrm>
            <a:off x="1500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76"/>
          <xdr:cNvSpPr>
            <a:spLocks/>
          </xdr:cNvSpPr>
        </xdr:nvSpPr>
        <xdr:spPr>
          <a:xfrm>
            <a:off x="-1559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77"/>
          <xdr:cNvSpPr>
            <a:spLocks/>
          </xdr:cNvSpPr>
        </xdr:nvSpPr>
        <xdr:spPr>
          <a:xfrm>
            <a:off x="4806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78"/>
          <xdr:cNvSpPr>
            <a:spLocks/>
          </xdr:cNvSpPr>
        </xdr:nvSpPr>
        <xdr:spPr>
          <a:xfrm>
            <a:off x="-5394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79"/>
          <xdr:cNvSpPr>
            <a:spLocks/>
          </xdr:cNvSpPr>
        </xdr:nvSpPr>
        <xdr:spPr>
          <a:xfrm>
            <a:off x="-10494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80"/>
          <xdr:cNvSpPr>
            <a:spLocks/>
          </xdr:cNvSpPr>
        </xdr:nvSpPr>
        <xdr:spPr>
          <a:xfrm>
            <a:off x="-29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36</xdr:row>
      <xdr:rowOff>57150</xdr:rowOff>
    </xdr:from>
    <xdr:to>
      <xdr:col>7</xdr:col>
      <xdr:colOff>466725</xdr:colOff>
      <xdr:row>36</xdr:row>
      <xdr:rowOff>171450</xdr:rowOff>
    </xdr:to>
    <xdr:grpSp>
      <xdr:nvGrpSpPr>
        <xdr:cNvPr id="510" name="Group 581"/>
        <xdr:cNvGrpSpPr>
          <a:grpSpLocks/>
        </xdr:cNvGrpSpPr>
      </xdr:nvGrpSpPr>
      <xdr:grpSpPr>
        <a:xfrm>
          <a:off x="4562475" y="8820150"/>
          <a:ext cx="428625" cy="114300"/>
          <a:chOff x="-18447" y="-18"/>
          <a:chExt cx="17745" cy="12"/>
        </a:xfrm>
        <a:solidFill>
          <a:srgbClr val="FFFFFF"/>
        </a:solidFill>
      </xdr:grpSpPr>
      <xdr:sp>
        <xdr:nvSpPr>
          <xdr:cNvPr id="511" name="Line 582"/>
          <xdr:cNvSpPr>
            <a:spLocks/>
          </xdr:cNvSpPr>
        </xdr:nvSpPr>
        <xdr:spPr>
          <a:xfrm>
            <a:off x="-17081" y="-11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83"/>
          <xdr:cNvSpPr>
            <a:spLocks/>
          </xdr:cNvSpPr>
        </xdr:nvSpPr>
        <xdr:spPr>
          <a:xfrm>
            <a:off x="-18447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84"/>
          <xdr:cNvSpPr>
            <a:spLocks/>
          </xdr:cNvSpPr>
        </xdr:nvSpPr>
        <xdr:spPr>
          <a:xfrm>
            <a:off x="-11624" y="-18"/>
            <a:ext cx="59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85"/>
          <xdr:cNvSpPr>
            <a:spLocks/>
          </xdr:cNvSpPr>
        </xdr:nvSpPr>
        <xdr:spPr>
          <a:xfrm>
            <a:off x="-6163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676275</xdr:colOff>
      <xdr:row>54</xdr:row>
      <xdr:rowOff>123825</xdr:rowOff>
    </xdr:from>
    <xdr:to>
      <xdr:col>7</xdr:col>
      <xdr:colOff>962025</xdr:colOff>
      <xdr:row>55</xdr:row>
      <xdr:rowOff>9525</xdr:rowOff>
    </xdr:to>
    <xdr:grpSp>
      <xdr:nvGrpSpPr>
        <xdr:cNvPr id="515" name="Group 586"/>
        <xdr:cNvGrpSpPr>
          <a:grpSpLocks/>
        </xdr:cNvGrpSpPr>
      </xdr:nvGrpSpPr>
      <xdr:grpSpPr>
        <a:xfrm>
          <a:off x="5191125" y="13001625"/>
          <a:ext cx="285750" cy="114300"/>
          <a:chOff x="-27" y="-24748"/>
          <a:chExt cx="26" cy="26664"/>
        </a:xfrm>
        <a:solidFill>
          <a:srgbClr val="FFFFFF"/>
        </a:solidFill>
      </xdr:grpSpPr>
      <xdr:sp>
        <xdr:nvSpPr>
          <xdr:cNvPr id="516" name="Rectangle 587"/>
          <xdr:cNvSpPr>
            <a:spLocks/>
          </xdr:cNvSpPr>
        </xdr:nvSpPr>
        <xdr:spPr>
          <a:xfrm>
            <a:off x="-27" y="-24748"/>
            <a:ext cx="3" cy="2666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88"/>
          <xdr:cNvSpPr>
            <a:spLocks/>
          </xdr:cNvSpPr>
        </xdr:nvSpPr>
        <xdr:spPr>
          <a:xfrm>
            <a:off x="-24" y="-24748"/>
            <a:ext cx="11" cy="2666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89"/>
          <xdr:cNvSpPr>
            <a:spLocks/>
          </xdr:cNvSpPr>
        </xdr:nvSpPr>
        <xdr:spPr>
          <a:xfrm>
            <a:off x="-13" y="-24748"/>
            <a:ext cx="12" cy="266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676275</xdr:colOff>
      <xdr:row>39</xdr:row>
      <xdr:rowOff>57150</xdr:rowOff>
    </xdr:from>
    <xdr:to>
      <xdr:col>7</xdr:col>
      <xdr:colOff>962025</xdr:colOff>
      <xdr:row>39</xdr:row>
      <xdr:rowOff>171450</xdr:rowOff>
    </xdr:to>
    <xdr:grpSp>
      <xdr:nvGrpSpPr>
        <xdr:cNvPr id="519" name="Group 590"/>
        <xdr:cNvGrpSpPr>
          <a:grpSpLocks/>
        </xdr:cNvGrpSpPr>
      </xdr:nvGrpSpPr>
      <xdr:grpSpPr>
        <a:xfrm>
          <a:off x="5191125" y="9505950"/>
          <a:ext cx="285750" cy="114300"/>
          <a:chOff x="-27" y="-18"/>
          <a:chExt cx="26" cy="12"/>
        </a:xfrm>
        <a:solidFill>
          <a:srgbClr val="FFFFFF"/>
        </a:solidFill>
      </xdr:grpSpPr>
      <xdr:sp>
        <xdr:nvSpPr>
          <xdr:cNvPr id="520" name="Rectangle 591"/>
          <xdr:cNvSpPr>
            <a:spLocks/>
          </xdr:cNvSpPr>
        </xdr:nvSpPr>
        <xdr:spPr>
          <a:xfrm>
            <a:off x="-2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92"/>
          <xdr:cNvSpPr>
            <a:spLocks/>
          </xdr:cNvSpPr>
        </xdr:nvSpPr>
        <xdr:spPr>
          <a:xfrm>
            <a:off x="-2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93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409575</xdr:colOff>
      <xdr:row>34</xdr:row>
      <xdr:rowOff>57150</xdr:rowOff>
    </xdr:from>
    <xdr:to>
      <xdr:col>11</xdr:col>
      <xdr:colOff>314325</xdr:colOff>
      <xdr:row>34</xdr:row>
      <xdr:rowOff>171450</xdr:rowOff>
    </xdr:to>
    <xdr:grpSp>
      <xdr:nvGrpSpPr>
        <xdr:cNvPr id="523" name="Group 594"/>
        <xdr:cNvGrpSpPr>
          <a:grpSpLocks/>
        </xdr:cNvGrpSpPr>
      </xdr:nvGrpSpPr>
      <xdr:grpSpPr>
        <a:xfrm>
          <a:off x="7381875" y="8362950"/>
          <a:ext cx="419100" cy="114300"/>
          <a:chOff x="-2058" y="-18"/>
          <a:chExt cx="8775" cy="12"/>
        </a:xfrm>
        <a:solidFill>
          <a:srgbClr val="FFFFFF"/>
        </a:solidFill>
      </xdr:grpSpPr>
      <xdr:sp>
        <xdr:nvSpPr>
          <xdr:cNvPr id="524" name="Line 595"/>
          <xdr:cNvSpPr>
            <a:spLocks/>
          </xdr:cNvSpPr>
        </xdr:nvSpPr>
        <xdr:spPr>
          <a:xfrm>
            <a:off x="3343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96"/>
          <xdr:cNvSpPr>
            <a:spLocks/>
          </xdr:cNvSpPr>
        </xdr:nvSpPr>
        <xdr:spPr>
          <a:xfrm>
            <a:off x="6041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97"/>
          <xdr:cNvSpPr>
            <a:spLocks/>
          </xdr:cNvSpPr>
        </xdr:nvSpPr>
        <xdr:spPr>
          <a:xfrm>
            <a:off x="643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98"/>
          <xdr:cNvSpPr>
            <a:spLocks/>
          </xdr:cNvSpPr>
        </xdr:nvSpPr>
        <xdr:spPr>
          <a:xfrm>
            <a:off x="-2058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42</xdr:row>
      <xdr:rowOff>57150</xdr:rowOff>
    </xdr:from>
    <xdr:to>
      <xdr:col>11</xdr:col>
      <xdr:colOff>304800</xdr:colOff>
      <xdr:row>42</xdr:row>
      <xdr:rowOff>171450</xdr:rowOff>
    </xdr:to>
    <xdr:grpSp>
      <xdr:nvGrpSpPr>
        <xdr:cNvPr id="528" name="Group 599"/>
        <xdr:cNvGrpSpPr>
          <a:grpSpLocks/>
        </xdr:cNvGrpSpPr>
      </xdr:nvGrpSpPr>
      <xdr:grpSpPr>
        <a:xfrm>
          <a:off x="7505700" y="10191750"/>
          <a:ext cx="285750" cy="114300"/>
          <a:chOff x="-8463" y="-18"/>
          <a:chExt cx="8372" cy="12"/>
        </a:xfrm>
        <a:solidFill>
          <a:srgbClr val="FFFFFF"/>
        </a:solidFill>
      </xdr:grpSpPr>
      <xdr:sp>
        <xdr:nvSpPr>
          <xdr:cNvPr id="529" name="Rectangle 600"/>
          <xdr:cNvSpPr>
            <a:spLocks/>
          </xdr:cNvSpPr>
        </xdr:nvSpPr>
        <xdr:spPr>
          <a:xfrm>
            <a:off x="-8463" y="-18"/>
            <a:ext cx="96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601"/>
          <xdr:cNvSpPr>
            <a:spLocks/>
          </xdr:cNvSpPr>
        </xdr:nvSpPr>
        <xdr:spPr>
          <a:xfrm>
            <a:off x="-7496" y="-18"/>
            <a:ext cx="35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02"/>
          <xdr:cNvSpPr>
            <a:spLocks/>
          </xdr:cNvSpPr>
        </xdr:nvSpPr>
        <xdr:spPr>
          <a:xfrm>
            <a:off x="-3955" y="-18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46</xdr:row>
      <xdr:rowOff>28575</xdr:rowOff>
    </xdr:from>
    <xdr:to>
      <xdr:col>14</xdr:col>
      <xdr:colOff>314325</xdr:colOff>
      <xdr:row>46</xdr:row>
      <xdr:rowOff>142875</xdr:rowOff>
    </xdr:to>
    <xdr:grpSp>
      <xdr:nvGrpSpPr>
        <xdr:cNvPr id="532" name="Group 603"/>
        <xdr:cNvGrpSpPr>
          <a:grpSpLocks/>
        </xdr:cNvGrpSpPr>
      </xdr:nvGrpSpPr>
      <xdr:grpSpPr>
        <a:xfrm>
          <a:off x="9963150" y="11077575"/>
          <a:ext cx="295275" cy="114300"/>
          <a:chOff x="-45" y="-21"/>
          <a:chExt cx="27" cy="12"/>
        </a:xfrm>
        <a:solidFill>
          <a:srgbClr val="FFFFFF"/>
        </a:solidFill>
      </xdr:grpSpPr>
      <xdr:sp>
        <xdr:nvSpPr>
          <xdr:cNvPr id="533" name="Rectangle 604"/>
          <xdr:cNvSpPr>
            <a:spLocks/>
          </xdr:cNvSpPr>
        </xdr:nvSpPr>
        <xdr:spPr>
          <a:xfrm>
            <a:off x="-21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605"/>
          <xdr:cNvSpPr>
            <a:spLocks/>
          </xdr:cNvSpPr>
        </xdr:nvSpPr>
        <xdr:spPr>
          <a:xfrm>
            <a:off x="-33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606"/>
          <xdr:cNvSpPr>
            <a:spLocks/>
          </xdr:cNvSpPr>
        </xdr:nvSpPr>
        <xdr:spPr>
          <a:xfrm>
            <a:off x="-45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352425</xdr:colOff>
      <xdr:row>46</xdr:row>
      <xdr:rowOff>57150</xdr:rowOff>
    </xdr:from>
    <xdr:to>
      <xdr:col>17</xdr:col>
      <xdr:colOff>628650</xdr:colOff>
      <xdr:row>46</xdr:row>
      <xdr:rowOff>171450</xdr:rowOff>
    </xdr:to>
    <xdr:grpSp>
      <xdr:nvGrpSpPr>
        <xdr:cNvPr id="536" name="Group 607"/>
        <xdr:cNvGrpSpPr>
          <a:grpSpLocks/>
        </xdr:cNvGrpSpPr>
      </xdr:nvGrpSpPr>
      <xdr:grpSpPr>
        <a:xfrm>
          <a:off x="12296775" y="111061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537" name="Rectangle 608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09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10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36</xdr:row>
      <xdr:rowOff>57150</xdr:rowOff>
    </xdr:from>
    <xdr:to>
      <xdr:col>17</xdr:col>
      <xdr:colOff>104775</xdr:colOff>
      <xdr:row>36</xdr:row>
      <xdr:rowOff>171450</xdr:rowOff>
    </xdr:to>
    <xdr:grpSp>
      <xdr:nvGrpSpPr>
        <xdr:cNvPr id="540" name="Group 616"/>
        <xdr:cNvGrpSpPr>
          <a:grpSpLocks/>
        </xdr:cNvGrpSpPr>
      </xdr:nvGrpSpPr>
      <xdr:grpSpPr>
        <a:xfrm>
          <a:off x="11630025" y="8820150"/>
          <a:ext cx="419100" cy="114300"/>
          <a:chOff x="-6218" y="-18"/>
          <a:chExt cx="8775" cy="12"/>
        </a:xfrm>
        <a:solidFill>
          <a:srgbClr val="FFFFFF"/>
        </a:solidFill>
      </xdr:grpSpPr>
      <xdr:sp>
        <xdr:nvSpPr>
          <xdr:cNvPr id="541" name="Line 617"/>
          <xdr:cNvSpPr>
            <a:spLocks/>
          </xdr:cNvSpPr>
        </xdr:nvSpPr>
        <xdr:spPr>
          <a:xfrm>
            <a:off x="-5542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618"/>
          <xdr:cNvSpPr>
            <a:spLocks/>
          </xdr:cNvSpPr>
        </xdr:nvSpPr>
        <xdr:spPr>
          <a:xfrm>
            <a:off x="-6218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619"/>
          <xdr:cNvSpPr>
            <a:spLocks/>
          </xdr:cNvSpPr>
        </xdr:nvSpPr>
        <xdr:spPr>
          <a:xfrm>
            <a:off x="-2844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620"/>
          <xdr:cNvSpPr>
            <a:spLocks/>
          </xdr:cNvSpPr>
        </xdr:nvSpPr>
        <xdr:spPr>
          <a:xfrm>
            <a:off x="-144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657225</xdr:colOff>
      <xdr:row>54</xdr:row>
      <xdr:rowOff>57150</xdr:rowOff>
    </xdr:from>
    <xdr:to>
      <xdr:col>24</xdr:col>
      <xdr:colOff>104775</xdr:colOff>
      <xdr:row>54</xdr:row>
      <xdr:rowOff>171450</xdr:rowOff>
    </xdr:to>
    <xdr:grpSp>
      <xdr:nvGrpSpPr>
        <xdr:cNvPr id="545" name="Group 621"/>
        <xdr:cNvGrpSpPr>
          <a:grpSpLocks/>
        </xdr:cNvGrpSpPr>
      </xdr:nvGrpSpPr>
      <xdr:grpSpPr>
        <a:xfrm>
          <a:off x="17059275" y="12934950"/>
          <a:ext cx="419100" cy="114300"/>
          <a:chOff x="-11610" y="-18"/>
          <a:chExt cx="16614" cy="12"/>
        </a:xfrm>
        <a:solidFill>
          <a:srgbClr val="FFFFFF"/>
        </a:solidFill>
      </xdr:grpSpPr>
      <xdr:sp>
        <xdr:nvSpPr>
          <xdr:cNvPr id="546" name="Line 622"/>
          <xdr:cNvSpPr>
            <a:spLocks/>
          </xdr:cNvSpPr>
        </xdr:nvSpPr>
        <xdr:spPr>
          <a:xfrm>
            <a:off x="-10331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623"/>
          <xdr:cNvSpPr>
            <a:spLocks/>
          </xdr:cNvSpPr>
        </xdr:nvSpPr>
        <xdr:spPr>
          <a:xfrm>
            <a:off x="-1161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624"/>
          <xdr:cNvSpPr>
            <a:spLocks/>
          </xdr:cNvSpPr>
        </xdr:nvSpPr>
        <xdr:spPr>
          <a:xfrm>
            <a:off x="-5222" y="-18"/>
            <a:ext cx="5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625"/>
          <xdr:cNvSpPr>
            <a:spLocks/>
          </xdr:cNvSpPr>
        </xdr:nvSpPr>
        <xdr:spPr>
          <a:xfrm>
            <a:off x="-109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504825</xdr:colOff>
      <xdr:row>19</xdr:row>
      <xdr:rowOff>57150</xdr:rowOff>
    </xdr:from>
    <xdr:to>
      <xdr:col>25</xdr:col>
      <xdr:colOff>923925</xdr:colOff>
      <xdr:row>19</xdr:row>
      <xdr:rowOff>171450</xdr:rowOff>
    </xdr:to>
    <xdr:grpSp>
      <xdr:nvGrpSpPr>
        <xdr:cNvPr id="550" name="Group 626"/>
        <xdr:cNvGrpSpPr>
          <a:grpSpLocks/>
        </xdr:cNvGrpSpPr>
      </xdr:nvGrpSpPr>
      <xdr:grpSpPr>
        <a:xfrm>
          <a:off x="18392775" y="49339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551" name="Line 627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628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629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630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52</xdr:row>
      <xdr:rowOff>57150</xdr:rowOff>
    </xdr:from>
    <xdr:to>
      <xdr:col>27</xdr:col>
      <xdr:colOff>666750</xdr:colOff>
      <xdr:row>52</xdr:row>
      <xdr:rowOff>171450</xdr:rowOff>
    </xdr:to>
    <xdr:grpSp>
      <xdr:nvGrpSpPr>
        <xdr:cNvPr id="555" name="Group 631"/>
        <xdr:cNvGrpSpPr>
          <a:grpSpLocks/>
        </xdr:cNvGrpSpPr>
      </xdr:nvGrpSpPr>
      <xdr:grpSpPr>
        <a:xfrm>
          <a:off x="19611975" y="12477750"/>
          <a:ext cx="428625" cy="114300"/>
          <a:chOff x="-67" y="-18"/>
          <a:chExt cx="39" cy="12"/>
        </a:xfrm>
        <a:solidFill>
          <a:srgbClr val="FFFFFF"/>
        </a:solidFill>
      </xdr:grpSpPr>
      <xdr:sp>
        <xdr:nvSpPr>
          <xdr:cNvPr id="556" name="Line 632"/>
          <xdr:cNvSpPr>
            <a:spLocks/>
          </xdr:cNvSpPr>
        </xdr:nvSpPr>
        <xdr:spPr>
          <a:xfrm>
            <a:off x="-43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633"/>
          <xdr:cNvSpPr>
            <a:spLocks/>
          </xdr:cNvSpPr>
        </xdr:nvSpPr>
        <xdr:spPr>
          <a:xfrm>
            <a:off x="-3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634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635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923925</xdr:colOff>
      <xdr:row>55</xdr:row>
      <xdr:rowOff>57150</xdr:rowOff>
    </xdr:from>
    <xdr:to>
      <xdr:col>28</xdr:col>
      <xdr:colOff>381000</xdr:colOff>
      <xdr:row>55</xdr:row>
      <xdr:rowOff>171450</xdr:rowOff>
    </xdr:to>
    <xdr:grpSp>
      <xdr:nvGrpSpPr>
        <xdr:cNvPr id="560" name="Group 636"/>
        <xdr:cNvGrpSpPr>
          <a:grpSpLocks/>
        </xdr:cNvGrpSpPr>
      </xdr:nvGrpSpPr>
      <xdr:grpSpPr>
        <a:xfrm>
          <a:off x="20297775" y="13163550"/>
          <a:ext cx="428625" cy="114300"/>
          <a:chOff x="-2690" y="-18"/>
          <a:chExt cx="16575" cy="12"/>
        </a:xfrm>
        <a:solidFill>
          <a:srgbClr val="FFFFFF"/>
        </a:solidFill>
      </xdr:grpSpPr>
      <xdr:sp>
        <xdr:nvSpPr>
          <xdr:cNvPr id="561" name="Line 637"/>
          <xdr:cNvSpPr>
            <a:spLocks/>
          </xdr:cNvSpPr>
        </xdr:nvSpPr>
        <xdr:spPr>
          <a:xfrm>
            <a:off x="7512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638"/>
          <xdr:cNvSpPr>
            <a:spLocks/>
          </xdr:cNvSpPr>
        </xdr:nvSpPr>
        <xdr:spPr>
          <a:xfrm>
            <a:off x="12609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639"/>
          <xdr:cNvSpPr>
            <a:spLocks/>
          </xdr:cNvSpPr>
        </xdr:nvSpPr>
        <xdr:spPr>
          <a:xfrm>
            <a:off x="2411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640"/>
          <xdr:cNvSpPr>
            <a:spLocks/>
          </xdr:cNvSpPr>
        </xdr:nvSpPr>
        <xdr:spPr>
          <a:xfrm>
            <a:off x="-2690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66675</xdr:colOff>
      <xdr:row>51</xdr:row>
      <xdr:rowOff>57150</xdr:rowOff>
    </xdr:from>
    <xdr:to>
      <xdr:col>38</xdr:col>
      <xdr:colOff>504825</xdr:colOff>
      <xdr:row>51</xdr:row>
      <xdr:rowOff>171450</xdr:rowOff>
    </xdr:to>
    <xdr:grpSp>
      <xdr:nvGrpSpPr>
        <xdr:cNvPr id="565" name="Group 641"/>
        <xdr:cNvGrpSpPr>
          <a:grpSpLocks/>
        </xdr:cNvGrpSpPr>
      </xdr:nvGrpSpPr>
      <xdr:grpSpPr>
        <a:xfrm>
          <a:off x="27841575" y="12249150"/>
          <a:ext cx="438150" cy="114300"/>
          <a:chOff x="-41" y="-18"/>
          <a:chExt cx="40" cy="12"/>
        </a:xfrm>
        <a:solidFill>
          <a:srgbClr val="FFFFFF"/>
        </a:solidFill>
      </xdr:grpSpPr>
      <xdr:sp>
        <xdr:nvSpPr>
          <xdr:cNvPr id="566" name="Line 642"/>
          <xdr:cNvSpPr>
            <a:spLocks/>
          </xdr:cNvSpPr>
        </xdr:nvSpPr>
        <xdr:spPr>
          <a:xfrm>
            <a:off x="-3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643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644"/>
          <xdr:cNvSpPr>
            <a:spLocks/>
          </xdr:cNvSpPr>
        </xdr:nvSpPr>
        <xdr:spPr>
          <a:xfrm>
            <a:off x="-26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645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66675</xdr:colOff>
      <xdr:row>54</xdr:row>
      <xdr:rowOff>57150</xdr:rowOff>
    </xdr:from>
    <xdr:to>
      <xdr:col>38</xdr:col>
      <xdr:colOff>504825</xdr:colOff>
      <xdr:row>54</xdr:row>
      <xdr:rowOff>171450</xdr:rowOff>
    </xdr:to>
    <xdr:grpSp>
      <xdr:nvGrpSpPr>
        <xdr:cNvPr id="570" name="Group 646"/>
        <xdr:cNvGrpSpPr>
          <a:grpSpLocks/>
        </xdr:cNvGrpSpPr>
      </xdr:nvGrpSpPr>
      <xdr:grpSpPr>
        <a:xfrm>
          <a:off x="27841575" y="12934950"/>
          <a:ext cx="438150" cy="114300"/>
          <a:chOff x="-41" y="-18"/>
          <a:chExt cx="40" cy="12"/>
        </a:xfrm>
        <a:solidFill>
          <a:srgbClr val="FFFFFF"/>
        </a:solidFill>
      </xdr:grpSpPr>
      <xdr:sp>
        <xdr:nvSpPr>
          <xdr:cNvPr id="571" name="Line 647"/>
          <xdr:cNvSpPr>
            <a:spLocks/>
          </xdr:cNvSpPr>
        </xdr:nvSpPr>
        <xdr:spPr>
          <a:xfrm>
            <a:off x="-3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648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649"/>
          <xdr:cNvSpPr>
            <a:spLocks/>
          </xdr:cNvSpPr>
        </xdr:nvSpPr>
        <xdr:spPr>
          <a:xfrm>
            <a:off x="-26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650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36</xdr:row>
      <xdr:rowOff>47625</xdr:rowOff>
    </xdr:from>
    <xdr:to>
      <xdr:col>63</xdr:col>
      <xdr:colOff>457200</xdr:colOff>
      <xdr:row>36</xdr:row>
      <xdr:rowOff>161925</xdr:rowOff>
    </xdr:to>
    <xdr:grpSp>
      <xdr:nvGrpSpPr>
        <xdr:cNvPr id="575" name="Group 651"/>
        <xdr:cNvGrpSpPr>
          <a:grpSpLocks/>
        </xdr:cNvGrpSpPr>
      </xdr:nvGrpSpPr>
      <xdr:grpSpPr>
        <a:xfrm>
          <a:off x="45748575" y="8810625"/>
          <a:ext cx="828675" cy="114300"/>
          <a:chOff x="-10651" y="-19"/>
          <a:chExt cx="17024" cy="12"/>
        </a:xfrm>
        <a:solidFill>
          <a:srgbClr val="FFFFFF"/>
        </a:solidFill>
      </xdr:grpSpPr>
      <xdr:sp>
        <xdr:nvSpPr>
          <xdr:cNvPr id="576" name="Line 652"/>
          <xdr:cNvSpPr>
            <a:spLocks/>
          </xdr:cNvSpPr>
        </xdr:nvSpPr>
        <xdr:spPr>
          <a:xfrm>
            <a:off x="-9979" y="-13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653"/>
          <xdr:cNvSpPr>
            <a:spLocks/>
          </xdr:cNvSpPr>
        </xdr:nvSpPr>
        <xdr:spPr>
          <a:xfrm>
            <a:off x="-1065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54"/>
          <xdr:cNvSpPr>
            <a:spLocks/>
          </xdr:cNvSpPr>
        </xdr:nvSpPr>
        <xdr:spPr>
          <a:xfrm>
            <a:off x="-7293" y="-19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55"/>
          <xdr:cNvSpPr>
            <a:spLocks/>
          </xdr:cNvSpPr>
        </xdr:nvSpPr>
        <xdr:spPr>
          <a:xfrm>
            <a:off x="3683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656"/>
          <xdr:cNvSpPr>
            <a:spLocks/>
          </xdr:cNvSpPr>
        </xdr:nvSpPr>
        <xdr:spPr>
          <a:xfrm>
            <a:off x="-1913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657"/>
          <xdr:cNvSpPr>
            <a:spLocks/>
          </xdr:cNvSpPr>
        </xdr:nvSpPr>
        <xdr:spPr>
          <a:xfrm>
            <a:off x="772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658"/>
          <xdr:cNvSpPr>
            <a:spLocks/>
          </xdr:cNvSpPr>
        </xdr:nvSpPr>
        <xdr:spPr>
          <a:xfrm>
            <a:off x="-4378" y="-19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39</xdr:row>
      <xdr:rowOff>0</xdr:rowOff>
    </xdr:from>
    <xdr:to>
      <xdr:col>54</xdr:col>
      <xdr:colOff>381000</xdr:colOff>
      <xdr:row>41</xdr:row>
      <xdr:rowOff>0</xdr:rowOff>
    </xdr:to>
    <xdr:grpSp>
      <xdr:nvGrpSpPr>
        <xdr:cNvPr id="583" name="Group 672"/>
        <xdr:cNvGrpSpPr>
          <a:grpSpLocks/>
        </xdr:cNvGrpSpPr>
      </xdr:nvGrpSpPr>
      <xdr:grpSpPr>
        <a:xfrm>
          <a:off x="31261050" y="9448800"/>
          <a:ext cx="8782050" cy="457200"/>
          <a:chOff x="1402" y="-661"/>
          <a:chExt cx="20100" cy="19968"/>
        </a:xfrm>
        <a:solidFill>
          <a:srgbClr val="FFFFFF"/>
        </a:solidFill>
      </xdr:grpSpPr>
      <xdr:sp>
        <xdr:nvSpPr>
          <xdr:cNvPr id="584" name="Rectangle 673"/>
          <xdr:cNvSpPr>
            <a:spLocks/>
          </xdr:cNvSpPr>
        </xdr:nvSpPr>
        <xdr:spPr>
          <a:xfrm>
            <a:off x="1653" y="1835"/>
            <a:ext cx="19598" cy="1497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674"/>
          <xdr:cNvSpPr>
            <a:spLocks/>
          </xdr:cNvSpPr>
        </xdr:nvSpPr>
        <xdr:spPr>
          <a:xfrm>
            <a:off x="1402" y="-661"/>
            <a:ext cx="20100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675"/>
          <xdr:cNvSpPr>
            <a:spLocks/>
          </xdr:cNvSpPr>
        </xdr:nvSpPr>
        <xdr:spPr>
          <a:xfrm>
            <a:off x="1402" y="-66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76"/>
          <xdr:cNvSpPr>
            <a:spLocks/>
          </xdr:cNvSpPr>
        </xdr:nvSpPr>
        <xdr:spPr>
          <a:xfrm>
            <a:off x="1402" y="1681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677"/>
          <xdr:cNvSpPr>
            <a:spLocks/>
          </xdr:cNvSpPr>
        </xdr:nvSpPr>
        <xdr:spPr>
          <a:xfrm>
            <a:off x="5879" y="1681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678"/>
          <xdr:cNvSpPr>
            <a:spLocks/>
          </xdr:cNvSpPr>
        </xdr:nvSpPr>
        <xdr:spPr>
          <a:xfrm>
            <a:off x="10553" y="16811"/>
            <a:ext cx="1573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79"/>
          <xdr:cNvSpPr>
            <a:spLocks/>
          </xdr:cNvSpPr>
        </xdr:nvSpPr>
        <xdr:spPr>
          <a:xfrm>
            <a:off x="15251" y="16811"/>
            <a:ext cx="1573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80"/>
          <xdr:cNvSpPr>
            <a:spLocks/>
          </xdr:cNvSpPr>
        </xdr:nvSpPr>
        <xdr:spPr>
          <a:xfrm>
            <a:off x="19954" y="1681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81"/>
          <xdr:cNvSpPr>
            <a:spLocks/>
          </xdr:cNvSpPr>
        </xdr:nvSpPr>
        <xdr:spPr>
          <a:xfrm>
            <a:off x="5879" y="-66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82"/>
          <xdr:cNvSpPr>
            <a:spLocks/>
          </xdr:cNvSpPr>
        </xdr:nvSpPr>
        <xdr:spPr>
          <a:xfrm>
            <a:off x="10553" y="-661"/>
            <a:ext cx="1573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683"/>
          <xdr:cNvSpPr>
            <a:spLocks/>
          </xdr:cNvSpPr>
        </xdr:nvSpPr>
        <xdr:spPr>
          <a:xfrm>
            <a:off x="15251" y="-66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84"/>
          <xdr:cNvSpPr>
            <a:spLocks/>
          </xdr:cNvSpPr>
        </xdr:nvSpPr>
        <xdr:spPr>
          <a:xfrm>
            <a:off x="19954" y="-661"/>
            <a:ext cx="1548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51</xdr:row>
      <xdr:rowOff>76200</xdr:rowOff>
    </xdr:from>
    <xdr:to>
      <xdr:col>54</xdr:col>
      <xdr:colOff>219075</xdr:colOff>
      <xdr:row>52</xdr:row>
      <xdr:rowOff>152400</xdr:rowOff>
    </xdr:to>
    <xdr:grpSp>
      <xdr:nvGrpSpPr>
        <xdr:cNvPr id="596" name="Group 685"/>
        <xdr:cNvGrpSpPr>
          <a:grpSpLocks/>
        </xdr:cNvGrpSpPr>
      </xdr:nvGrpSpPr>
      <xdr:grpSpPr>
        <a:xfrm>
          <a:off x="32975550" y="12268200"/>
          <a:ext cx="6905625" cy="304800"/>
          <a:chOff x="-1821" y="-12475"/>
          <a:chExt cx="21488" cy="26688"/>
        </a:xfrm>
        <a:solidFill>
          <a:srgbClr val="FFFFFF"/>
        </a:solidFill>
      </xdr:grpSpPr>
      <xdr:sp>
        <xdr:nvSpPr>
          <xdr:cNvPr id="597" name="Rectangle 686"/>
          <xdr:cNvSpPr>
            <a:spLocks/>
          </xdr:cNvSpPr>
        </xdr:nvSpPr>
        <xdr:spPr>
          <a:xfrm>
            <a:off x="-1585" y="-9139"/>
            <a:ext cx="21010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687"/>
          <xdr:cNvSpPr>
            <a:spLocks/>
          </xdr:cNvSpPr>
        </xdr:nvSpPr>
        <xdr:spPr>
          <a:xfrm>
            <a:off x="-1821" y="-12475"/>
            <a:ext cx="16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688"/>
          <xdr:cNvSpPr>
            <a:spLocks/>
          </xdr:cNvSpPr>
        </xdr:nvSpPr>
        <xdr:spPr>
          <a:xfrm>
            <a:off x="2971" y="-12475"/>
            <a:ext cx="16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89"/>
          <xdr:cNvSpPr>
            <a:spLocks/>
          </xdr:cNvSpPr>
        </xdr:nvSpPr>
        <xdr:spPr>
          <a:xfrm>
            <a:off x="8004" y="-12475"/>
            <a:ext cx="159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690"/>
          <xdr:cNvSpPr>
            <a:spLocks/>
          </xdr:cNvSpPr>
        </xdr:nvSpPr>
        <xdr:spPr>
          <a:xfrm>
            <a:off x="12968" y="-12475"/>
            <a:ext cx="17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691"/>
          <xdr:cNvSpPr>
            <a:spLocks/>
          </xdr:cNvSpPr>
        </xdr:nvSpPr>
        <xdr:spPr>
          <a:xfrm>
            <a:off x="18002" y="-12475"/>
            <a:ext cx="16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692"/>
          <xdr:cNvSpPr>
            <a:spLocks/>
          </xdr:cNvSpPr>
        </xdr:nvSpPr>
        <xdr:spPr>
          <a:xfrm>
            <a:off x="-1821" y="-12475"/>
            <a:ext cx="214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54</xdr:row>
      <xdr:rowOff>76200</xdr:rowOff>
    </xdr:from>
    <xdr:to>
      <xdr:col>55</xdr:col>
      <xdr:colOff>0</xdr:colOff>
      <xdr:row>55</xdr:row>
      <xdr:rowOff>152400</xdr:rowOff>
    </xdr:to>
    <xdr:grpSp>
      <xdr:nvGrpSpPr>
        <xdr:cNvPr id="604" name="Group 693"/>
        <xdr:cNvGrpSpPr>
          <a:grpSpLocks/>
        </xdr:cNvGrpSpPr>
      </xdr:nvGrpSpPr>
      <xdr:grpSpPr>
        <a:xfrm>
          <a:off x="32746950" y="12954000"/>
          <a:ext cx="7429500" cy="304800"/>
          <a:chOff x="-1234" y="-12427"/>
          <a:chExt cx="19720" cy="26688"/>
        </a:xfrm>
        <a:solidFill>
          <a:srgbClr val="FFFFFF"/>
        </a:solidFill>
      </xdr:grpSpPr>
      <xdr:sp>
        <xdr:nvSpPr>
          <xdr:cNvPr id="605" name="Rectangle 694"/>
          <xdr:cNvSpPr>
            <a:spLocks/>
          </xdr:cNvSpPr>
        </xdr:nvSpPr>
        <xdr:spPr>
          <a:xfrm>
            <a:off x="-1002" y="-9091"/>
            <a:ext cx="19257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695"/>
          <xdr:cNvSpPr>
            <a:spLocks/>
          </xdr:cNvSpPr>
        </xdr:nvSpPr>
        <xdr:spPr>
          <a:xfrm>
            <a:off x="-1234" y="-12427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96"/>
          <xdr:cNvSpPr>
            <a:spLocks/>
          </xdr:cNvSpPr>
        </xdr:nvSpPr>
        <xdr:spPr>
          <a:xfrm>
            <a:off x="3144" y="-12427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697"/>
          <xdr:cNvSpPr>
            <a:spLocks/>
          </xdr:cNvSpPr>
        </xdr:nvSpPr>
        <xdr:spPr>
          <a:xfrm>
            <a:off x="7783" y="-12427"/>
            <a:ext cx="14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698"/>
          <xdr:cNvSpPr>
            <a:spLocks/>
          </xdr:cNvSpPr>
        </xdr:nvSpPr>
        <xdr:spPr>
          <a:xfrm>
            <a:off x="12338" y="-12427"/>
            <a:ext cx="15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699"/>
          <xdr:cNvSpPr>
            <a:spLocks/>
          </xdr:cNvSpPr>
        </xdr:nvSpPr>
        <xdr:spPr>
          <a:xfrm>
            <a:off x="16948" y="-12427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700"/>
          <xdr:cNvSpPr>
            <a:spLocks/>
          </xdr:cNvSpPr>
        </xdr:nvSpPr>
        <xdr:spPr>
          <a:xfrm>
            <a:off x="-1234" y="-12427"/>
            <a:ext cx="197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723900</xdr:colOff>
      <xdr:row>43</xdr:row>
      <xdr:rowOff>38100</xdr:rowOff>
    </xdr:from>
    <xdr:to>
      <xdr:col>87</xdr:col>
      <xdr:colOff>942975</xdr:colOff>
      <xdr:row>43</xdr:row>
      <xdr:rowOff>200025</xdr:rowOff>
    </xdr:to>
    <xdr:grpSp>
      <xdr:nvGrpSpPr>
        <xdr:cNvPr id="612" name="Group 717"/>
        <xdr:cNvGrpSpPr>
          <a:grpSpLocks/>
        </xdr:cNvGrpSpPr>
      </xdr:nvGrpSpPr>
      <xdr:grpSpPr>
        <a:xfrm>
          <a:off x="64674750" y="10401300"/>
          <a:ext cx="219075" cy="161925"/>
          <a:chOff x="-23" y="-20"/>
          <a:chExt cx="20" cy="17"/>
        </a:xfrm>
        <a:solidFill>
          <a:srgbClr val="FFFFFF"/>
        </a:solidFill>
      </xdr:grpSpPr>
      <xdr:sp>
        <xdr:nvSpPr>
          <xdr:cNvPr id="613" name="Rectangle 718"/>
          <xdr:cNvSpPr>
            <a:spLocks/>
          </xdr:cNvSpPr>
        </xdr:nvSpPr>
        <xdr:spPr>
          <a:xfrm>
            <a:off x="-23" y="-20"/>
            <a:ext cx="20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719"/>
          <xdr:cNvSpPr>
            <a:spLocks/>
          </xdr:cNvSpPr>
        </xdr:nvSpPr>
        <xdr:spPr>
          <a:xfrm flipH="1">
            <a:off x="-13" y="-13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76200</xdr:colOff>
      <xdr:row>34</xdr:row>
      <xdr:rowOff>57150</xdr:rowOff>
    </xdr:from>
    <xdr:to>
      <xdr:col>87</xdr:col>
      <xdr:colOff>638175</xdr:colOff>
      <xdr:row>34</xdr:row>
      <xdr:rowOff>171450</xdr:rowOff>
    </xdr:to>
    <xdr:grpSp>
      <xdr:nvGrpSpPr>
        <xdr:cNvPr id="615" name="Group 720"/>
        <xdr:cNvGrpSpPr>
          <a:grpSpLocks/>
        </xdr:cNvGrpSpPr>
      </xdr:nvGrpSpPr>
      <xdr:grpSpPr>
        <a:xfrm>
          <a:off x="64027050" y="8362950"/>
          <a:ext cx="552450" cy="114300"/>
          <a:chOff x="-185000" y="-18"/>
          <a:chExt cx="127500" cy="12"/>
        </a:xfrm>
        <a:solidFill>
          <a:srgbClr val="FFFFFF"/>
        </a:solidFill>
      </xdr:grpSpPr>
      <xdr:sp>
        <xdr:nvSpPr>
          <xdr:cNvPr id="616" name="Line 721"/>
          <xdr:cNvSpPr>
            <a:spLocks/>
          </xdr:cNvSpPr>
        </xdr:nvSpPr>
        <xdr:spPr>
          <a:xfrm>
            <a:off x="-94985" y="-11"/>
            <a:ext cx="2999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722"/>
          <xdr:cNvSpPr>
            <a:spLocks/>
          </xdr:cNvSpPr>
        </xdr:nvSpPr>
        <xdr:spPr>
          <a:xfrm>
            <a:off x="-64991" y="-17"/>
            <a:ext cx="749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723"/>
          <xdr:cNvSpPr>
            <a:spLocks/>
          </xdr:cNvSpPr>
        </xdr:nvSpPr>
        <xdr:spPr>
          <a:xfrm>
            <a:off x="-125011" y="-18"/>
            <a:ext cx="2999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724"/>
          <xdr:cNvSpPr>
            <a:spLocks/>
          </xdr:cNvSpPr>
        </xdr:nvSpPr>
        <xdr:spPr>
          <a:xfrm>
            <a:off x="-185000" y="-18"/>
            <a:ext cx="299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725"/>
          <xdr:cNvSpPr>
            <a:spLocks/>
          </xdr:cNvSpPr>
        </xdr:nvSpPr>
        <xdr:spPr>
          <a:xfrm>
            <a:off x="-155006" y="-18"/>
            <a:ext cx="325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323850</xdr:colOff>
      <xdr:row>42</xdr:row>
      <xdr:rowOff>57150</xdr:rowOff>
    </xdr:from>
    <xdr:to>
      <xdr:col>87</xdr:col>
      <xdr:colOff>628650</xdr:colOff>
      <xdr:row>42</xdr:row>
      <xdr:rowOff>171450</xdr:rowOff>
    </xdr:to>
    <xdr:grpSp>
      <xdr:nvGrpSpPr>
        <xdr:cNvPr id="621" name="Group 726"/>
        <xdr:cNvGrpSpPr>
          <a:grpSpLocks/>
        </xdr:cNvGrpSpPr>
      </xdr:nvGrpSpPr>
      <xdr:grpSpPr>
        <a:xfrm>
          <a:off x="63760350" y="10191750"/>
          <a:ext cx="819150" cy="114300"/>
          <a:chOff x="-2181" y="-18"/>
          <a:chExt cx="16875" cy="12"/>
        </a:xfrm>
        <a:solidFill>
          <a:srgbClr val="FFFFFF"/>
        </a:solidFill>
      </xdr:grpSpPr>
      <xdr:sp>
        <xdr:nvSpPr>
          <xdr:cNvPr id="622" name="Line 727"/>
          <xdr:cNvSpPr>
            <a:spLocks/>
          </xdr:cNvSpPr>
        </xdr:nvSpPr>
        <xdr:spPr>
          <a:xfrm>
            <a:off x="11319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728"/>
          <xdr:cNvSpPr>
            <a:spLocks/>
          </xdr:cNvSpPr>
        </xdr:nvSpPr>
        <xdr:spPr>
          <a:xfrm>
            <a:off x="1401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729"/>
          <xdr:cNvSpPr>
            <a:spLocks/>
          </xdr:cNvSpPr>
        </xdr:nvSpPr>
        <xdr:spPr>
          <a:xfrm>
            <a:off x="-218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730"/>
          <xdr:cNvSpPr>
            <a:spLocks/>
          </xdr:cNvSpPr>
        </xdr:nvSpPr>
        <xdr:spPr>
          <a:xfrm>
            <a:off x="839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731"/>
          <xdr:cNvSpPr>
            <a:spLocks/>
          </xdr:cNvSpPr>
        </xdr:nvSpPr>
        <xdr:spPr>
          <a:xfrm>
            <a:off x="321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732"/>
          <xdr:cNvSpPr>
            <a:spLocks/>
          </xdr:cNvSpPr>
        </xdr:nvSpPr>
        <xdr:spPr>
          <a:xfrm>
            <a:off x="51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733"/>
          <xdr:cNvSpPr>
            <a:spLocks/>
          </xdr:cNvSpPr>
        </xdr:nvSpPr>
        <xdr:spPr>
          <a:xfrm>
            <a:off x="591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45</xdr:row>
      <xdr:rowOff>57150</xdr:rowOff>
    </xdr:from>
    <xdr:to>
      <xdr:col>87</xdr:col>
      <xdr:colOff>904875</xdr:colOff>
      <xdr:row>45</xdr:row>
      <xdr:rowOff>171450</xdr:rowOff>
    </xdr:to>
    <xdr:grpSp>
      <xdr:nvGrpSpPr>
        <xdr:cNvPr id="629" name="Group 734"/>
        <xdr:cNvGrpSpPr>
          <a:grpSpLocks/>
        </xdr:cNvGrpSpPr>
      </xdr:nvGrpSpPr>
      <xdr:grpSpPr>
        <a:xfrm>
          <a:off x="64036575" y="10877550"/>
          <a:ext cx="819150" cy="114300"/>
          <a:chOff x="-2181" y="-18"/>
          <a:chExt cx="16875" cy="12"/>
        </a:xfrm>
        <a:solidFill>
          <a:srgbClr val="FFFFFF"/>
        </a:solidFill>
      </xdr:grpSpPr>
      <xdr:sp>
        <xdr:nvSpPr>
          <xdr:cNvPr id="630" name="Line 735"/>
          <xdr:cNvSpPr>
            <a:spLocks/>
          </xdr:cNvSpPr>
        </xdr:nvSpPr>
        <xdr:spPr>
          <a:xfrm>
            <a:off x="11319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736"/>
          <xdr:cNvSpPr>
            <a:spLocks/>
          </xdr:cNvSpPr>
        </xdr:nvSpPr>
        <xdr:spPr>
          <a:xfrm>
            <a:off x="1401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737"/>
          <xdr:cNvSpPr>
            <a:spLocks/>
          </xdr:cNvSpPr>
        </xdr:nvSpPr>
        <xdr:spPr>
          <a:xfrm>
            <a:off x="-218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738"/>
          <xdr:cNvSpPr>
            <a:spLocks/>
          </xdr:cNvSpPr>
        </xdr:nvSpPr>
        <xdr:spPr>
          <a:xfrm>
            <a:off x="839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739"/>
          <xdr:cNvSpPr>
            <a:spLocks/>
          </xdr:cNvSpPr>
        </xdr:nvSpPr>
        <xdr:spPr>
          <a:xfrm>
            <a:off x="321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740"/>
          <xdr:cNvSpPr>
            <a:spLocks/>
          </xdr:cNvSpPr>
        </xdr:nvSpPr>
        <xdr:spPr>
          <a:xfrm>
            <a:off x="51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741"/>
          <xdr:cNvSpPr>
            <a:spLocks/>
          </xdr:cNvSpPr>
        </xdr:nvSpPr>
        <xdr:spPr>
          <a:xfrm>
            <a:off x="591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314325</xdr:colOff>
      <xdr:row>37</xdr:row>
      <xdr:rowOff>57150</xdr:rowOff>
    </xdr:from>
    <xdr:to>
      <xdr:col>87</xdr:col>
      <xdr:colOff>619125</xdr:colOff>
      <xdr:row>37</xdr:row>
      <xdr:rowOff>171450</xdr:rowOff>
    </xdr:to>
    <xdr:grpSp>
      <xdr:nvGrpSpPr>
        <xdr:cNvPr id="637" name="Group 742"/>
        <xdr:cNvGrpSpPr>
          <a:grpSpLocks/>
        </xdr:cNvGrpSpPr>
      </xdr:nvGrpSpPr>
      <xdr:grpSpPr>
        <a:xfrm>
          <a:off x="63750825" y="9048750"/>
          <a:ext cx="819150" cy="114300"/>
          <a:chOff x="-2406" y="-18"/>
          <a:chExt cx="16875" cy="12"/>
        </a:xfrm>
        <a:solidFill>
          <a:srgbClr val="FFFFFF"/>
        </a:solidFill>
      </xdr:grpSpPr>
      <xdr:sp>
        <xdr:nvSpPr>
          <xdr:cNvPr id="638" name="Line 743"/>
          <xdr:cNvSpPr>
            <a:spLocks/>
          </xdr:cNvSpPr>
        </xdr:nvSpPr>
        <xdr:spPr>
          <a:xfrm>
            <a:off x="11094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744"/>
          <xdr:cNvSpPr>
            <a:spLocks/>
          </xdr:cNvSpPr>
        </xdr:nvSpPr>
        <xdr:spPr>
          <a:xfrm>
            <a:off x="1379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745"/>
          <xdr:cNvSpPr>
            <a:spLocks/>
          </xdr:cNvSpPr>
        </xdr:nvSpPr>
        <xdr:spPr>
          <a:xfrm>
            <a:off x="-240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746"/>
          <xdr:cNvSpPr>
            <a:spLocks/>
          </xdr:cNvSpPr>
        </xdr:nvSpPr>
        <xdr:spPr>
          <a:xfrm>
            <a:off x="8394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47"/>
          <xdr:cNvSpPr>
            <a:spLocks/>
          </xdr:cNvSpPr>
        </xdr:nvSpPr>
        <xdr:spPr>
          <a:xfrm>
            <a:off x="299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748"/>
          <xdr:cNvSpPr>
            <a:spLocks/>
          </xdr:cNvSpPr>
        </xdr:nvSpPr>
        <xdr:spPr>
          <a:xfrm>
            <a:off x="29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749"/>
          <xdr:cNvSpPr>
            <a:spLocks/>
          </xdr:cNvSpPr>
        </xdr:nvSpPr>
        <xdr:spPr>
          <a:xfrm>
            <a:off x="569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645" name="text 7166"/>
        <xdr:cNvSpPr txBox="1">
          <a:spLocks noChangeArrowheads="1"/>
        </xdr:cNvSpPr>
      </xdr:nvSpPr>
      <xdr:spPr>
        <a:xfrm>
          <a:off x="32746950" y="7848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69</xdr:col>
      <xdr:colOff>904875</xdr:colOff>
      <xdr:row>44</xdr:row>
      <xdr:rowOff>114300</xdr:rowOff>
    </xdr:from>
    <xdr:to>
      <xdr:col>88</xdr:col>
      <xdr:colOff>9525</xdr:colOff>
      <xdr:row>44</xdr:row>
      <xdr:rowOff>114300</xdr:rowOff>
    </xdr:to>
    <xdr:sp>
      <xdr:nvSpPr>
        <xdr:cNvPr id="646" name="Line 751"/>
        <xdr:cNvSpPr>
          <a:spLocks/>
        </xdr:cNvSpPr>
      </xdr:nvSpPr>
      <xdr:spPr>
        <a:xfrm flipH="1">
          <a:off x="51482625" y="10706100"/>
          <a:ext cx="1344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47625</xdr:colOff>
      <xdr:row>28</xdr:row>
      <xdr:rowOff>9525</xdr:rowOff>
    </xdr:from>
    <xdr:to>
      <xdr:col>20</xdr:col>
      <xdr:colOff>266700</xdr:colOff>
      <xdr:row>30</xdr:row>
      <xdr:rowOff>0</xdr:rowOff>
    </xdr:to>
    <xdr:grpSp>
      <xdr:nvGrpSpPr>
        <xdr:cNvPr id="647" name="Group 752"/>
        <xdr:cNvGrpSpPr>
          <a:grpSpLocks/>
        </xdr:cNvGrpSpPr>
      </xdr:nvGrpSpPr>
      <xdr:grpSpPr>
        <a:xfrm>
          <a:off x="14449425" y="6943725"/>
          <a:ext cx="219075" cy="447675"/>
          <a:chOff x="-43" y="-3972"/>
          <a:chExt cx="20" cy="24112"/>
        </a:xfrm>
        <a:solidFill>
          <a:srgbClr val="FFFFFF"/>
        </a:solidFill>
      </xdr:grpSpPr>
      <xdr:sp>
        <xdr:nvSpPr>
          <xdr:cNvPr id="648" name="Line 753"/>
          <xdr:cNvSpPr>
            <a:spLocks/>
          </xdr:cNvSpPr>
        </xdr:nvSpPr>
        <xdr:spPr>
          <a:xfrm flipV="1">
            <a:off x="-32" y="11930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Line 754"/>
          <xdr:cNvSpPr>
            <a:spLocks/>
          </xdr:cNvSpPr>
        </xdr:nvSpPr>
        <xdr:spPr>
          <a:xfrm flipV="1">
            <a:off x="-43" y="-3972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Line 755"/>
          <xdr:cNvSpPr>
            <a:spLocks/>
          </xdr:cNvSpPr>
        </xdr:nvSpPr>
        <xdr:spPr>
          <a:xfrm>
            <a:off x="-37" y="2014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kreslení 1100"/>
          <xdr:cNvSpPr>
            <a:spLocks/>
          </xdr:cNvSpPr>
        </xdr:nvSpPr>
        <xdr:spPr>
          <a:xfrm>
            <a:off x="-38" y="-2947"/>
            <a:ext cx="12" cy="14877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33</xdr:row>
      <xdr:rowOff>209550</xdr:rowOff>
    </xdr:from>
    <xdr:to>
      <xdr:col>83</xdr:col>
      <xdr:colOff>628650</xdr:colOff>
      <xdr:row>35</xdr:row>
      <xdr:rowOff>114300</xdr:rowOff>
    </xdr:to>
    <xdr:grpSp>
      <xdr:nvGrpSpPr>
        <xdr:cNvPr id="652" name="Group 757"/>
        <xdr:cNvGrpSpPr>
          <a:grpSpLocks/>
        </xdr:cNvGrpSpPr>
      </xdr:nvGrpSpPr>
      <xdr:grpSpPr>
        <a:xfrm>
          <a:off x="61302900" y="8286750"/>
          <a:ext cx="304800" cy="361950"/>
          <a:chOff x="-59" y="-1413"/>
          <a:chExt cx="28" cy="15808"/>
        </a:xfrm>
        <a:solidFill>
          <a:srgbClr val="FFFFFF"/>
        </a:solidFill>
      </xdr:grpSpPr>
      <xdr:sp>
        <xdr:nvSpPr>
          <xdr:cNvPr id="653" name="Line 758"/>
          <xdr:cNvSpPr>
            <a:spLocks/>
          </xdr:cNvSpPr>
        </xdr:nvSpPr>
        <xdr:spPr>
          <a:xfrm>
            <a:off x="-45" y="106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759"/>
          <xdr:cNvSpPr>
            <a:spLocks/>
          </xdr:cNvSpPr>
        </xdr:nvSpPr>
        <xdr:spPr>
          <a:xfrm>
            <a:off x="-59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44</xdr:row>
      <xdr:rowOff>114300</xdr:rowOff>
    </xdr:from>
    <xdr:to>
      <xdr:col>77</xdr:col>
      <xdr:colOff>647700</xdr:colOff>
      <xdr:row>46</xdr:row>
      <xdr:rowOff>28575</xdr:rowOff>
    </xdr:to>
    <xdr:grpSp>
      <xdr:nvGrpSpPr>
        <xdr:cNvPr id="655" name="Group 760"/>
        <xdr:cNvGrpSpPr>
          <a:grpSpLocks/>
        </xdr:cNvGrpSpPr>
      </xdr:nvGrpSpPr>
      <xdr:grpSpPr>
        <a:xfrm>
          <a:off x="56864250" y="10706100"/>
          <a:ext cx="304800" cy="371475"/>
          <a:chOff x="-58" y="-5749"/>
          <a:chExt cx="28" cy="16224"/>
        </a:xfrm>
        <a:solidFill>
          <a:srgbClr val="FFFFFF"/>
        </a:solidFill>
      </xdr:grpSpPr>
      <xdr:sp>
        <xdr:nvSpPr>
          <xdr:cNvPr id="656" name="Line 761"/>
          <xdr:cNvSpPr>
            <a:spLocks/>
          </xdr:cNvSpPr>
        </xdr:nvSpPr>
        <xdr:spPr>
          <a:xfrm flipH="1">
            <a:off x="-44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762"/>
          <xdr:cNvSpPr>
            <a:spLocks/>
          </xdr:cNvSpPr>
        </xdr:nvSpPr>
        <xdr:spPr>
          <a:xfrm>
            <a:off x="-58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36</xdr:row>
      <xdr:rowOff>209550</xdr:rowOff>
    </xdr:from>
    <xdr:to>
      <xdr:col>74</xdr:col>
      <xdr:colOff>419100</xdr:colOff>
      <xdr:row>38</xdr:row>
      <xdr:rowOff>114300</xdr:rowOff>
    </xdr:to>
    <xdr:grpSp>
      <xdr:nvGrpSpPr>
        <xdr:cNvPr id="658" name="Group 763"/>
        <xdr:cNvGrpSpPr>
          <a:grpSpLocks/>
        </xdr:cNvGrpSpPr>
      </xdr:nvGrpSpPr>
      <xdr:grpSpPr>
        <a:xfrm>
          <a:off x="546258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659" name="Line 764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765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619125</xdr:colOff>
      <xdr:row>41</xdr:row>
      <xdr:rowOff>114300</xdr:rowOff>
    </xdr:from>
    <xdr:to>
      <xdr:col>74</xdr:col>
      <xdr:colOff>19050</xdr:colOff>
      <xdr:row>42</xdr:row>
      <xdr:rowOff>219075</xdr:rowOff>
    </xdr:to>
    <xdr:grpSp>
      <xdr:nvGrpSpPr>
        <xdr:cNvPr id="661" name="Group 766"/>
        <xdr:cNvGrpSpPr>
          <a:grpSpLocks/>
        </xdr:cNvGrpSpPr>
      </xdr:nvGrpSpPr>
      <xdr:grpSpPr>
        <a:xfrm>
          <a:off x="54168675" y="10020300"/>
          <a:ext cx="371475" cy="333375"/>
          <a:chOff x="-16253" y="-9299"/>
          <a:chExt cx="14450" cy="29190"/>
        </a:xfrm>
        <a:solidFill>
          <a:srgbClr val="FFFFFF"/>
        </a:solidFill>
      </xdr:grpSpPr>
      <xdr:sp>
        <xdr:nvSpPr>
          <xdr:cNvPr id="662" name="Line 767"/>
          <xdr:cNvSpPr>
            <a:spLocks/>
          </xdr:cNvSpPr>
        </xdr:nvSpPr>
        <xdr:spPr>
          <a:xfrm flipH="1">
            <a:off x="-9028" y="-9299"/>
            <a:ext cx="0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768"/>
          <xdr:cNvSpPr>
            <a:spLocks/>
          </xdr:cNvSpPr>
        </xdr:nvSpPr>
        <xdr:spPr>
          <a:xfrm>
            <a:off x="-16253" y="1545"/>
            <a:ext cx="14450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304800</xdr:colOff>
      <xdr:row>37</xdr:row>
      <xdr:rowOff>9525</xdr:rowOff>
    </xdr:from>
    <xdr:to>
      <xdr:col>71</xdr:col>
      <xdr:colOff>676275</xdr:colOff>
      <xdr:row>38</xdr:row>
      <xdr:rowOff>114300</xdr:rowOff>
    </xdr:to>
    <xdr:grpSp>
      <xdr:nvGrpSpPr>
        <xdr:cNvPr id="664" name="Group 769"/>
        <xdr:cNvGrpSpPr>
          <a:grpSpLocks/>
        </xdr:cNvGrpSpPr>
      </xdr:nvGrpSpPr>
      <xdr:grpSpPr>
        <a:xfrm>
          <a:off x="52368450" y="9001125"/>
          <a:ext cx="371475" cy="333375"/>
          <a:chOff x="-61" y="-3933"/>
          <a:chExt cx="34" cy="17955"/>
        </a:xfrm>
        <a:solidFill>
          <a:srgbClr val="FFFFFF"/>
        </a:solidFill>
      </xdr:grpSpPr>
      <xdr:sp>
        <xdr:nvSpPr>
          <xdr:cNvPr id="665" name="Line 770"/>
          <xdr:cNvSpPr>
            <a:spLocks/>
          </xdr:cNvSpPr>
        </xdr:nvSpPr>
        <xdr:spPr>
          <a:xfrm>
            <a:off x="-44" y="7352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771"/>
          <xdr:cNvSpPr>
            <a:spLocks/>
          </xdr:cNvSpPr>
        </xdr:nvSpPr>
        <xdr:spPr>
          <a:xfrm>
            <a:off x="-61" y="-3933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41</xdr:row>
      <xdr:rowOff>114300</xdr:rowOff>
    </xdr:from>
    <xdr:to>
      <xdr:col>70</xdr:col>
      <xdr:colOff>419100</xdr:colOff>
      <xdr:row>43</xdr:row>
      <xdr:rowOff>28575</xdr:rowOff>
    </xdr:to>
    <xdr:grpSp>
      <xdr:nvGrpSpPr>
        <xdr:cNvPr id="667" name="Group 772"/>
        <xdr:cNvGrpSpPr>
          <a:grpSpLocks/>
        </xdr:cNvGrpSpPr>
      </xdr:nvGrpSpPr>
      <xdr:grpSpPr>
        <a:xfrm>
          <a:off x="51654075" y="10020300"/>
          <a:ext cx="304800" cy="371475"/>
          <a:chOff x="-37" y="-5701"/>
          <a:chExt cx="28" cy="16224"/>
        </a:xfrm>
        <a:solidFill>
          <a:srgbClr val="FFFFFF"/>
        </a:solidFill>
      </xdr:grpSpPr>
      <xdr:sp>
        <xdr:nvSpPr>
          <xdr:cNvPr id="668" name="Line 773"/>
          <xdr:cNvSpPr>
            <a:spLocks/>
          </xdr:cNvSpPr>
        </xdr:nvSpPr>
        <xdr:spPr>
          <a:xfrm flipH="1">
            <a:off x="-23" y="-57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774"/>
          <xdr:cNvSpPr>
            <a:spLocks/>
          </xdr:cNvSpPr>
        </xdr:nvSpPr>
        <xdr:spPr>
          <a:xfrm>
            <a:off x="-37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657225</xdr:colOff>
      <xdr:row>41</xdr:row>
      <xdr:rowOff>114300</xdr:rowOff>
    </xdr:from>
    <xdr:to>
      <xdr:col>69</xdr:col>
      <xdr:colOff>962025</xdr:colOff>
      <xdr:row>43</xdr:row>
      <xdr:rowOff>28575</xdr:rowOff>
    </xdr:to>
    <xdr:grpSp>
      <xdr:nvGrpSpPr>
        <xdr:cNvPr id="670" name="Group 775"/>
        <xdr:cNvGrpSpPr>
          <a:grpSpLocks/>
        </xdr:cNvGrpSpPr>
      </xdr:nvGrpSpPr>
      <xdr:grpSpPr>
        <a:xfrm>
          <a:off x="51234975" y="10020300"/>
          <a:ext cx="304800" cy="371475"/>
          <a:chOff x="-29" y="-5701"/>
          <a:chExt cx="28" cy="16224"/>
        </a:xfrm>
        <a:solidFill>
          <a:srgbClr val="FFFFFF"/>
        </a:solidFill>
      </xdr:grpSpPr>
      <xdr:sp>
        <xdr:nvSpPr>
          <xdr:cNvPr id="671" name="Line 776"/>
          <xdr:cNvSpPr>
            <a:spLocks/>
          </xdr:cNvSpPr>
        </xdr:nvSpPr>
        <xdr:spPr>
          <a:xfrm flipH="1">
            <a:off x="-15" y="-57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777"/>
          <xdr:cNvSpPr>
            <a:spLocks/>
          </xdr:cNvSpPr>
        </xdr:nvSpPr>
        <xdr:spPr>
          <a:xfrm>
            <a:off x="-29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36</xdr:row>
      <xdr:rowOff>209550</xdr:rowOff>
    </xdr:from>
    <xdr:to>
      <xdr:col>69</xdr:col>
      <xdr:colOff>628650</xdr:colOff>
      <xdr:row>38</xdr:row>
      <xdr:rowOff>114300</xdr:rowOff>
    </xdr:to>
    <xdr:grpSp>
      <xdr:nvGrpSpPr>
        <xdr:cNvPr id="673" name="Group 778"/>
        <xdr:cNvGrpSpPr>
          <a:grpSpLocks/>
        </xdr:cNvGrpSpPr>
      </xdr:nvGrpSpPr>
      <xdr:grpSpPr>
        <a:xfrm>
          <a:off x="50901600" y="8972550"/>
          <a:ext cx="304800" cy="361950"/>
          <a:chOff x="-59" y="-1461"/>
          <a:chExt cx="28" cy="15808"/>
        </a:xfrm>
        <a:solidFill>
          <a:srgbClr val="FFFFFF"/>
        </a:solidFill>
      </xdr:grpSpPr>
      <xdr:sp>
        <xdr:nvSpPr>
          <xdr:cNvPr id="674" name="Line 779"/>
          <xdr:cNvSpPr>
            <a:spLocks/>
          </xdr:cNvSpPr>
        </xdr:nvSpPr>
        <xdr:spPr>
          <a:xfrm>
            <a:off x="-45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780"/>
          <xdr:cNvSpPr>
            <a:spLocks/>
          </xdr:cNvSpPr>
        </xdr:nvSpPr>
        <xdr:spPr>
          <a:xfrm>
            <a:off x="-59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41</xdr:row>
      <xdr:rowOff>114300</xdr:rowOff>
    </xdr:from>
    <xdr:to>
      <xdr:col>68</xdr:col>
      <xdr:colOff>419100</xdr:colOff>
      <xdr:row>43</xdr:row>
      <xdr:rowOff>28575</xdr:rowOff>
    </xdr:to>
    <xdr:grpSp>
      <xdr:nvGrpSpPr>
        <xdr:cNvPr id="676" name="Group 781"/>
        <xdr:cNvGrpSpPr>
          <a:grpSpLocks/>
        </xdr:cNvGrpSpPr>
      </xdr:nvGrpSpPr>
      <xdr:grpSpPr>
        <a:xfrm>
          <a:off x="50168175" y="10020300"/>
          <a:ext cx="304800" cy="371475"/>
          <a:chOff x="-37" y="-5701"/>
          <a:chExt cx="28" cy="16224"/>
        </a:xfrm>
        <a:solidFill>
          <a:srgbClr val="FFFFFF"/>
        </a:solidFill>
      </xdr:grpSpPr>
      <xdr:sp>
        <xdr:nvSpPr>
          <xdr:cNvPr id="677" name="Line 782"/>
          <xdr:cNvSpPr>
            <a:spLocks/>
          </xdr:cNvSpPr>
        </xdr:nvSpPr>
        <xdr:spPr>
          <a:xfrm flipH="1">
            <a:off x="-23" y="-57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783"/>
          <xdr:cNvSpPr>
            <a:spLocks/>
          </xdr:cNvSpPr>
        </xdr:nvSpPr>
        <xdr:spPr>
          <a:xfrm>
            <a:off x="-37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123825</xdr:colOff>
      <xdr:row>32</xdr:row>
      <xdr:rowOff>9525</xdr:rowOff>
    </xdr:from>
    <xdr:to>
      <xdr:col>68</xdr:col>
      <xdr:colOff>419100</xdr:colOff>
      <xdr:row>33</xdr:row>
      <xdr:rowOff>114300</xdr:rowOff>
    </xdr:to>
    <xdr:grpSp>
      <xdr:nvGrpSpPr>
        <xdr:cNvPr id="679" name="Group 784"/>
        <xdr:cNvGrpSpPr>
          <a:grpSpLocks/>
        </xdr:cNvGrpSpPr>
      </xdr:nvGrpSpPr>
      <xdr:grpSpPr>
        <a:xfrm>
          <a:off x="50187225" y="7858125"/>
          <a:ext cx="295275" cy="333375"/>
          <a:chOff x="-36" y="-4779"/>
          <a:chExt cx="27" cy="17920"/>
        </a:xfrm>
        <a:solidFill>
          <a:srgbClr val="FFFFFF"/>
        </a:solidFill>
      </xdr:grpSpPr>
      <xdr:sp>
        <xdr:nvSpPr>
          <xdr:cNvPr id="680" name="Line 785"/>
          <xdr:cNvSpPr>
            <a:spLocks/>
          </xdr:cNvSpPr>
        </xdr:nvSpPr>
        <xdr:spPr>
          <a:xfrm>
            <a:off x="-22" y="6484"/>
            <a:ext cx="1" cy="66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786"/>
          <xdr:cNvSpPr>
            <a:spLocks/>
          </xdr:cNvSpPr>
        </xdr:nvSpPr>
        <xdr:spPr>
          <a:xfrm>
            <a:off x="-36" y="-4779"/>
            <a:ext cx="27" cy="1126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28</xdr:row>
      <xdr:rowOff>209550</xdr:rowOff>
    </xdr:from>
    <xdr:to>
      <xdr:col>67</xdr:col>
      <xdr:colOff>628650</xdr:colOff>
      <xdr:row>30</xdr:row>
      <xdr:rowOff>114300</xdr:rowOff>
    </xdr:to>
    <xdr:grpSp>
      <xdr:nvGrpSpPr>
        <xdr:cNvPr id="682" name="Group 787"/>
        <xdr:cNvGrpSpPr>
          <a:grpSpLocks/>
        </xdr:cNvGrpSpPr>
      </xdr:nvGrpSpPr>
      <xdr:grpSpPr>
        <a:xfrm>
          <a:off x="49415700" y="7143750"/>
          <a:ext cx="304800" cy="361950"/>
          <a:chOff x="-59" y="-1333"/>
          <a:chExt cx="28" cy="15808"/>
        </a:xfrm>
        <a:solidFill>
          <a:srgbClr val="FFFFFF"/>
        </a:solidFill>
      </xdr:grpSpPr>
      <xdr:sp>
        <xdr:nvSpPr>
          <xdr:cNvPr id="683" name="Line 788"/>
          <xdr:cNvSpPr>
            <a:spLocks/>
          </xdr:cNvSpPr>
        </xdr:nvSpPr>
        <xdr:spPr>
          <a:xfrm>
            <a:off x="-45" y="1073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789"/>
          <xdr:cNvSpPr>
            <a:spLocks/>
          </xdr:cNvSpPr>
        </xdr:nvSpPr>
        <xdr:spPr>
          <a:xfrm>
            <a:off x="-59" y="-133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30</xdr:row>
      <xdr:rowOff>209550</xdr:rowOff>
    </xdr:from>
    <xdr:to>
      <xdr:col>67</xdr:col>
      <xdr:colOff>628650</xdr:colOff>
      <xdr:row>32</xdr:row>
      <xdr:rowOff>114300</xdr:rowOff>
    </xdr:to>
    <xdr:grpSp>
      <xdr:nvGrpSpPr>
        <xdr:cNvPr id="685" name="Group 790"/>
        <xdr:cNvGrpSpPr>
          <a:grpSpLocks/>
        </xdr:cNvGrpSpPr>
      </xdr:nvGrpSpPr>
      <xdr:grpSpPr>
        <a:xfrm>
          <a:off x="49415700" y="7600950"/>
          <a:ext cx="304800" cy="361950"/>
          <a:chOff x="-59" y="-1365"/>
          <a:chExt cx="28" cy="15808"/>
        </a:xfrm>
        <a:solidFill>
          <a:srgbClr val="FFFFFF"/>
        </a:solidFill>
      </xdr:grpSpPr>
      <xdr:sp>
        <xdr:nvSpPr>
          <xdr:cNvPr id="686" name="Line 791"/>
          <xdr:cNvSpPr>
            <a:spLocks/>
          </xdr:cNvSpPr>
        </xdr:nvSpPr>
        <xdr:spPr>
          <a:xfrm>
            <a:off x="-45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92"/>
          <xdr:cNvSpPr>
            <a:spLocks/>
          </xdr:cNvSpPr>
        </xdr:nvSpPr>
        <xdr:spPr>
          <a:xfrm>
            <a:off x="-59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476250</xdr:colOff>
      <xdr:row>32</xdr:row>
      <xdr:rowOff>114300</xdr:rowOff>
    </xdr:from>
    <xdr:to>
      <xdr:col>68</xdr:col>
      <xdr:colOff>266700</xdr:colOff>
      <xdr:row>33</xdr:row>
      <xdr:rowOff>123825</xdr:rowOff>
    </xdr:to>
    <xdr:sp>
      <xdr:nvSpPr>
        <xdr:cNvPr id="688" name="Line 793"/>
        <xdr:cNvSpPr>
          <a:spLocks/>
        </xdr:cNvSpPr>
      </xdr:nvSpPr>
      <xdr:spPr>
        <a:xfrm flipH="1" flipV="1">
          <a:off x="49568100" y="7962900"/>
          <a:ext cx="7620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33</xdr:row>
      <xdr:rowOff>123825</xdr:rowOff>
    </xdr:from>
    <xdr:to>
      <xdr:col>71</xdr:col>
      <xdr:colOff>962025</xdr:colOff>
      <xdr:row>35</xdr:row>
      <xdr:rowOff>114300</xdr:rowOff>
    </xdr:to>
    <xdr:sp>
      <xdr:nvSpPr>
        <xdr:cNvPr id="689" name="Line 794"/>
        <xdr:cNvSpPr>
          <a:spLocks/>
        </xdr:cNvSpPr>
      </xdr:nvSpPr>
      <xdr:spPr>
        <a:xfrm flipH="1" flipV="1">
          <a:off x="50330100" y="8201025"/>
          <a:ext cx="2695575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104775</xdr:colOff>
      <xdr:row>46</xdr:row>
      <xdr:rowOff>114300</xdr:rowOff>
    </xdr:from>
    <xdr:to>
      <xdr:col>66</xdr:col>
      <xdr:colOff>419100</xdr:colOff>
      <xdr:row>48</xdr:row>
      <xdr:rowOff>28575</xdr:rowOff>
    </xdr:to>
    <xdr:grpSp>
      <xdr:nvGrpSpPr>
        <xdr:cNvPr id="690" name="Group 798"/>
        <xdr:cNvGrpSpPr>
          <a:grpSpLocks/>
        </xdr:cNvGrpSpPr>
      </xdr:nvGrpSpPr>
      <xdr:grpSpPr>
        <a:xfrm>
          <a:off x="48682275" y="11163300"/>
          <a:ext cx="304800" cy="371475"/>
          <a:chOff x="-37" y="-5781"/>
          <a:chExt cx="28" cy="16224"/>
        </a:xfrm>
        <a:solidFill>
          <a:srgbClr val="FFFFFF"/>
        </a:solidFill>
      </xdr:grpSpPr>
      <xdr:sp>
        <xdr:nvSpPr>
          <xdr:cNvPr id="691" name="Line 799"/>
          <xdr:cNvSpPr>
            <a:spLocks/>
          </xdr:cNvSpPr>
        </xdr:nvSpPr>
        <xdr:spPr>
          <a:xfrm flipH="1">
            <a:off x="-23" y="-578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800"/>
          <xdr:cNvSpPr>
            <a:spLocks/>
          </xdr:cNvSpPr>
        </xdr:nvSpPr>
        <xdr:spPr>
          <a:xfrm>
            <a:off x="-37" y="-162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657225</xdr:colOff>
      <xdr:row>47</xdr:row>
      <xdr:rowOff>114300</xdr:rowOff>
    </xdr:from>
    <xdr:to>
      <xdr:col>65</xdr:col>
      <xdr:colOff>962025</xdr:colOff>
      <xdr:row>49</xdr:row>
      <xdr:rowOff>28575</xdr:rowOff>
    </xdr:to>
    <xdr:grpSp>
      <xdr:nvGrpSpPr>
        <xdr:cNvPr id="693" name="Group 801"/>
        <xdr:cNvGrpSpPr>
          <a:grpSpLocks/>
        </xdr:cNvGrpSpPr>
      </xdr:nvGrpSpPr>
      <xdr:grpSpPr>
        <a:xfrm>
          <a:off x="48263175" y="11391900"/>
          <a:ext cx="304800" cy="371475"/>
          <a:chOff x="-29" y="-5797"/>
          <a:chExt cx="28" cy="16224"/>
        </a:xfrm>
        <a:solidFill>
          <a:srgbClr val="FFFFFF"/>
        </a:solidFill>
      </xdr:grpSpPr>
      <xdr:sp>
        <xdr:nvSpPr>
          <xdr:cNvPr id="694" name="Line 802"/>
          <xdr:cNvSpPr>
            <a:spLocks/>
          </xdr:cNvSpPr>
        </xdr:nvSpPr>
        <xdr:spPr>
          <a:xfrm flipH="1">
            <a:off x="-15" y="-57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803"/>
          <xdr:cNvSpPr>
            <a:spLocks/>
          </xdr:cNvSpPr>
        </xdr:nvSpPr>
        <xdr:spPr>
          <a:xfrm>
            <a:off x="-29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35</xdr:row>
      <xdr:rowOff>200025</xdr:rowOff>
    </xdr:from>
    <xdr:to>
      <xdr:col>21</xdr:col>
      <xdr:colOff>800100</xdr:colOff>
      <xdr:row>36</xdr:row>
      <xdr:rowOff>133350</xdr:rowOff>
    </xdr:to>
    <xdr:sp>
      <xdr:nvSpPr>
        <xdr:cNvPr id="696" name="Line 804"/>
        <xdr:cNvSpPr>
          <a:spLocks/>
        </xdr:cNvSpPr>
      </xdr:nvSpPr>
      <xdr:spPr>
        <a:xfrm flipV="1">
          <a:off x="14744700" y="8734425"/>
          <a:ext cx="9715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43</xdr:row>
      <xdr:rowOff>142875</xdr:rowOff>
    </xdr:from>
    <xdr:to>
      <xdr:col>23</xdr:col>
      <xdr:colOff>9525</xdr:colOff>
      <xdr:row>44</xdr:row>
      <xdr:rowOff>47625</xdr:rowOff>
    </xdr:to>
    <xdr:sp>
      <xdr:nvSpPr>
        <xdr:cNvPr id="697" name="Line 805"/>
        <xdr:cNvSpPr>
          <a:spLocks/>
        </xdr:cNvSpPr>
      </xdr:nvSpPr>
      <xdr:spPr>
        <a:xfrm>
          <a:off x="15611475" y="10506075"/>
          <a:ext cx="8001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190500</xdr:colOff>
      <xdr:row>41</xdr:row>
      <xdr:rowOff>114300</xdr:rowOff>
    </xdr:from>
    <xdr:to>
      <xdr:col>68</xdr:col>
      <xdr:colOff>266700</xdr:colOff>
      <xdr:row>43</xdr:row>
      <xdr:rowOff>95250</xdr:rowOff>
    </xdr:to>
    <xdr:sp>
      <xdr:nvSpPr>
        <xdr:cNvPr id="698" name="Line 806"/>
        <xdr:cNvSpPr>
          <a:spLocks/>
        </xdr:cNvSpPr>
      </xdr:nvSpPr>
      <xdr:spPr>
        <a:xfrm flipV="1">
          <a:off x="48768000" y="10020300"/>
          <a:ext cx="15621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628650</xdr:colOff>
      <xdr:row>44</xdr:row>
      <xdr:rowOff>19050</xdr:rowOff>
    </xdr:from>
    <xdr:to>
      <xdr:col>65</xdr:col>
      <xdr:colOff>228600</xdr:colOff>
      <xdr:row>44</xdr:row>
      <xdr:rowOff>114300</xdr:rowOff>
    </xdr:to>
    <xdr:sp>
      <xdr:nvSpPr>
        <xdr:cNvPr id="699" name="Line 807"/>
        <xdr:cNvSpPr>
          <a:spLocks/>
        </xdr:cNvSpPr>
      </xdr:nvSpPr>
      <xdr:spPr>
        <a:xfrm flipV="1">
          <a:off x="46748700" y="10610850"/>
          <a:ext cx="10858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43</xdr:row>
      <xdr:rowOff>95250</xdr:rowOff>
    </xdr:from>
    <xdr:to>
      <xdr:col>66</xdr:col>
      <xdr:colOff>190500</xdr:colOff>
      <xdr:row>44</xdr:row>
      <xdr:rowOff>19050</xdr:rowOff>
    </xdr:to>
    <xdr:sp>
      <xdr:nvSpPr>
        <xdr:cNvPr id="700" name="Line 808"/>
        <xdr:cNvSpPr>
          <a:spLocks/>
        </xdr:cNvSpPr>
      </xdr:nvSpPr>
      <xdr:spPr>
        <a:xfrm flipV="1">
          <a:off x="47825025" y="10458450"/>
          <a:ext cx="9429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35</xdr:row>
      <xdr:rowOff>114300</xdr:rowOff>
    </xdr:from>
    <xdr:to>
      <xdr:col>65</xdr:col>
      <xdr:colOff>962025</xdr:colOff>
      <xdr:row>35</xdr:row>
      <xdr:rowOff>180975</xdr:rowOff>
    </xdr:to>
    <xdr:sp>
      <xdr:nvSpPr>
        <xdr:cNvPr id="701" name="Line 809"/>
        <xdr:cNvSpPr>
          <a:spLocks/>
        </xdr:cNvSpPr>
      </xdr:nvSpPr>
      <xdr:spPr>
        <a:xfrm flipH="1" flipV="1">
          <a:off x="47605950" y="8648700"/>
          <a:ext cx="9620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36</xdr:row>
      <xdr:rowOff>85725</xdr:rowOff>
    </xdr:from>
    <xdr:to>
      <xdr:col>69</xdr:col>
      <xdr:colOff>476250</xdr:colOff>
      <xdr:row>38</xdr:row>
      <xdr:rowOff>114300</xdr:rowOff>
    </xdr:to>
    <xdr:sp>
      <xdr:nvSpPr>
        <xdr:cNvPr id="702" name="Line 810"/>
        <xdr:cNvSpPr>
          <a:spLocks/>
        </xdr:cNvSpPr>
      </xdr:nvSpPr>
      <xdr:spPr>
        <a:xfrm flipH="1" flipV="1">
          <a:off x="49368075" y="8848725"/>
          <a:ext cx="1685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180975</xdr:rowOff>
    </xdr:from>
    <xdr:to>
      <xdr:col>67</xdr:col>
      <xdr:colOff>276225</xdr:colOff>
      <xdr:row>36</xdr:row>
      <xdr:rowOff>85725</xdr:rowOff>
    </xdr:to>
    <xdr:sp>
      <xdr:nvSpPr>
        <xdr:cNvPr id="703" name="Line 811"/>
        <xdr:cNvSpPr>
          <a:spLocks/>
        </xdr:cNvSpPr>
      </xdr:nvSpPr>
      <xdr:spPr>
        <a:xfrm>
          <a:off x="48567975" y="8715375"/>
          <a:ext cx="8001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809625</xdr:colOff>
      <xdr:row>46</xdr:row>
      <xdr:rowOff>104775</xdr:rowOff>
    </xdr:from>
    <xdr:to>
      <xdr:col>66</xdr:col>
      <xdr:colOff>276225</xdr:colOff>
      <xdr:row>47</xdr:row>
      <xdr:rowOff>114300</xdr:rowOff>
    </xdr:to>
    <xdr:sp>
      <xdr:nvSpPr>
        <xdr:cNvPr id="704" name="Line 812"/>
        <xdr:cNvSpPr>
          <a:spLocks/>
        </xdr:cNvSpPr>
      </xdr:nvSpPr>
      <xdr:spPr>
        <a:xfrm flipH="1">
          <a:off x="48415575" y="11153775"/>
          <a:ext cx="43815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276225</xdr:colOff>
      <xdr:row>44</xdr:row>
      <xdr:rowOff>114300</xdr:rowOff>
    </xdr:from>
    <xdr:to>
      <xdr:col>69</xdr:col>
      <xdr:colOff>904875</xdr:colOff>
      <xdr:row>46</xdr:row>
      <xdr:rowOff>104775</xdr:rowOff>
    </xdr:to>
    <xdr:sp>
      <xdr:nvSpPr>
        <xdr:cNvPr id="705" name="Line 813"/>
        <xdr:cNvSpPr>
          <a:spLocks/>
        </xdr:cNvSpPr>
      </xdr:nvSpPr>
      <xdr:spPr>
        <a:xfrm flipH="1">
          <a:off x="48853725" y="10706100"/>
          <a:ext cx="2628900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24</xdr:row>
      <xdr:rowOff>209550</xdr:rowOff>
    </xdr:from>
    <xdr:to>
      <xdr:col>65</xdr:col>
      <xdr:colOff>628650</xdr:colOff>
      <xdr:row>26</xdr:row>
      <xdr:rowOff>114300</xdr:rowOff>
    </xdr:to>
    <xdr:grpSp>
      <xdr:nvGrpSpPr>
        <xdr:cNvPr id="706" name="Group 814"/>
        <xdr:cNvGrpSpPr>
          <a:grpSpLocks/>
        </xdr:cNvGrpSpPr>
      </xdr:nvGrpSpPr>
      <xdr:grpSpPr>
        <a:xfrm>
          <a:off x="47929800" y="6229350"/>
          <a:ext cx="304800" cy="361950"/>
          <a:chOff x="-59" y="-1269"/>
          <a:chExt cx="28" cy="15808"/>
        </a:xfrm>
        <a:solidFill>
          <a:srgbClr val="FFFFFF"/>
        </a:solidFill>
      </xdr:grpSpPr>
      <xdr:sp>
        <xdr:nvSpPr>
          <xdr:cNvPr id="707" name="Line 815"/>
          <xdr:cNvSpPr>
            <a:spLocks/>
          </xdr:cNvSpPr>
        </xdr:nvSpPr>
        <xdr:spPr>
          <a:xfrm>
            <a:off x="-45" y="107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16"/>
          <xdr:cNvSpPr>
            <a:spLocks/>
          </xdr:cNvSpPr>
        </xdr:nvSpPr>
        <xdr:spPr>
          <a:xfrm>
            <a:off x="-59" y="-12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29</xdr:row>
      <xdr:rowOff>114300</xdr:rowOff>
    </xdr:from>
    <xdr:to>
      <xdr:col>65</xdr:col>
      <xdr:colOff>714375</xdr:colOff>
      <xdr:row>29</xdr:row>
      <xdr:rowOff>180975</xdr:rowOff>
    </xdr:to>
    <xdr:sp>
      <xdr:nvSpPr>
        <xdr:cNvPr id="709" name="Line 822"/>
        <xdr:cNvSpPr>
          <a:spLocks/>
        </xdr:cNvSpPr>
      </xdr:nvSpPr>
      <xdr:spPr>
        <a:xfrm flipH="1" flipV="1">
          <a:off x="47586900" y="7277100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31</xdr:row>
      <xdr:rowOff>0</xdr:rowOff>
    </xdr:from>
    <xdr:to>
      <xdr:col>67</xdr:col>
      <xdr:colOff>476250</xdr:colOff>
      <xdr:row>32</xdr:row>
      <xdr:rowOff>114300</xdr:rowOff>
    </xdr:to>
    <xdr:sp>
      <xdr:nvSpPr>
        <xdr:cNvPr id="710" name="Line 823"/>
        <xdr:cNvSpPr>
          <a:spLocks/>
        </xdr:cNvSpPr>
      </xdr:nvSpPr>
      <xdr:spPr>
        <a:xfrm flipH="1" flipV="1">
          <a:off x="49082325" y="7620000"/>
          <a:ext cx="4857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714375</xdr:colOff>
      <xdr:row>29</xdr:row>
      <xdr:rowOff>180975</xdr:rowOff>
    </xdr:from>
    <xdr:to>
      <xdr:col>66</xdr:col>
      <xdr:colOff>504825</xdr:colOff>
      <xdr:row>31</xdr:row>
      <xdr:rowOff>0</xdr:rowOff>
    </xdr:to>
    <xdr:sp>
      <xdr:nvSpPr>
        <xdr:cNvPr id="711" name="Line 824"/>
        <xdr:cNvSpPr>
          <a:spLocks/>
        </xdr:cNvSpPr>
      </xdr:nvSpPr>
      <xdr:spPr>
        <a:xfrm flipH="1" flipV="1">
          <a:off x="48320325" y="7343775"/>
          <a:ext cx="7620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114300</xdr:rowOff>
    </xdr:from>
    <xdr:to>
      <xdr:col>63</xdr:col>
      <xdr:colOff>714375</xdr:colOff>
      <xdr:row>23</xdr:row>
      <xdr:rowOff>180975</xdr:rowOff>
    </xdr:to>
    <xdr:sp>
      <xdr:nvSpPr>
        <xdr:cNvPr id="712" name="Line 825"/>
        <xdr:cNvSpPr>
          <a:spLocks/>
        </xdr:cNvSpPr>
      </xdr:nvSpPr>
      <xdr:spPr>
        <a:xfrm flipH="1" flipV="1">
          <a:off x="46101000" y="5905500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25</xdr:row>
      <xdr:rowOff>0</xdr:rowOff>
    </xdr:from>
    <xdr:to>
      <xdr:col>65</xdr:col>
      <xdr:colOff>476250</xdr:colOff>
      <xdr:row>26</xdr:row>
      <xdr:rowOff>114300</xdr:rowOff>
    </xdr:to>
    <xdr:sp>
      <xdr:nvSpPr>
        <xdr:cNvPr id="713" name="Line 826"/>
        <xdr:cNvSpPr>
          <a:spLocks/>
        </xdr:cNvSpPr>
      </xdr:nvSpPr>
      <xdr:spPr>
        <a:xfrm flipH="1" flipV="1">
          <a:off x="47596425" y="6248400"/>
          <a:ext cx="4857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23</xdr:row>
      <xdr:rowOff>180975</xdr:rowOff>
    </xdr:from>
    <xdr:to>
      <xdr:col>64</xdr:col>
      <xdr:colOff>504825</xdr:colOff>
      <xdr:row>25</xdr:row>
      <xdr:rowOff>0</xdr:rowOff>
    </xdr:to>
    <xdr:sp>
      <xdr:nvSpPr>
        <xdr:cNvPr id="714" name="Line 827"/>
        <xdr:cNvSpPr>
          <a:spLocks/>
        </xdr:cNvSpPr>
      </xdr:nvSpPr>
      <xdr:spPr>
        <a:xfrm flipH="1" flipV="1">
          <a:off x="46834425" y="5972175"/>
          <a:ext cx="7620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142875</xdr:colOff>
      <xdr:row>20</xdr:row>
      <xdr:rowOff>114300</xdr:rowOff>
    </xdr:from>
    <xdr:to>
      <xdr:col>63</xdr:col>
      <xdr:colOff>876300</xdr:colOff>
      <xdr:row>20</xdr:row>
      <xdr:rowOff>180975</xdr:rowOff>
    </xdr:to>
    <xdr:sp>
      <xdr:nvSpPr>
        <xdr:cNvPr id="715" name="Line 828"/>
        <xdr:cNvSpPr>
          <a:spLocks/>
        </xdr:cNvSpPr>
      </xdr:nvSpPr>
      <xdr:spPr>
        <a:xfrm flipH="1" flipV="1">
          <a:off x="46262925" y="5219700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22</xdr:row>
      <xdr:rowOff>0</xdr:rowOff>
    </xdr:from>
    <xdr:to>
      <xdr:col>65</xdr:col>
      <xdr:colOff>647700</xdr:colOff>
      <xdr:row>23</xdr:row>
      <xdr:rowOff>114300</xdr:rowOff>
    </xdr:to>
    <xdr:sp>
      <xdr:nvSpPr>
        <xdr:cNvPr id="716" name="Line 829"/>
        <xdr:cNvSpPr>
          <a:spLocks/>
        </xdr:cNvSpPr>
      </xdr:nvSpPr>
      <xdr:spPr>
        <a:xfrm flipH="1" flipV="1">
          <a:off x="47758350" y="5562600"/>
          <a:ext cx="4953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876300</xdr:colOff>
      <xdr:row>20</xdr:row>
      <xdr:rowOff>180975</xdr:rowOff>
    </xdr:from>
    <xdr:to>
      <xdr:col>65</xdr:col>
      <xdr:colOff>152400</xdr:colOff>
      <xdr:row>22</xdr:row>
      <xdr:rowOff>0</xdr:rowOff>
    </xdr:to>
    <xdr:sp>
      <xdr:nvSpPr>
        <xdr:cNvPr id="717" name="Line 830"/>
        <xdr:cNvSpPr>
          <a:spLocks/>
        </xdr:cNvSpPr>
      </xdr:nvSpPr>
      <xdr:spPr>
        <a:xfrm flipH="1" flipV="1">
          <a:off x="46996350" y="5286375"/>
          <a:ext cx="7620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32</xdr:row>
      <xdr:rowOff>114300</xdr:rowOff>
    </xdr:from>
    <xdr:to>
      <xdr:col>81</xdr:col>
      <xdr:colOff>714375</xdr:colOff>
      <xdr:row>32</xdr:row>
      <xdr:rowOff>180975</xdr:rowOff>
    </xdr:to>
    <xdr:sp>
      <xdr:nvSpPr>
        <xdr:cNvPr id="718" name="Line 831"/>
        <xdr:cNvSpPr>
          <a:spLocks/>
        </xdr:cNvSpPr>
      </xdr:nvSpPr>
      <xdr:spPr>
        <a:xfrm flipH="1" flipV="1">
          <a:off x="59474100" y="7962900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34</xdr:row>
      <xdr:rowOff>0</xdr:rowOff>
    </xdr:from>
    <xdr:to>
      <xdr:col>83</xdr:col>
      <xdr:colOff>476250</xdr:colOff>
      <xdr:row>35</xdr:row>
      <xdr:rowOff>114300</xdr:rowOff>
    </xdr:to>
    <xdr:sp>
      <xdr:nvSpPr>
        <xdr:cNvPr id="719" name="Line 832"/>
        <xdr:cNvSpPr>
          <a:spLocks/>
        </xdr:cNvSpPr>
      </xdr:nvSpPr>
      <xdr:spPr>
        <a:xfrm flipH="1" flipV="1">
          <a:off x="60969525" y="8305800"/>
          <a:ext cx="4857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714375</xdr:colOff>
      <xdr:row>32</xdr:row>
      <xdr:rowOff>180975</xdr:rowOff>
    </xdr:from>
    <xdr:to>
      <xdr:col>82</xdr:col>
      <xdr:colOff>504825</xdr:colOff>
      <xdr:row>34</xdr:row>
      <xdr:rowOff>0</xdr:rowOff>
    </xdr:to>
    <xdr:sp>
      <xdr:nvSpPr>
        <xdr:cNvPr id="720" name="Line 833"/>
        <xdr:cNvSpPr>
          <a:spLocks/>
        </xdr:cNvSpPr>
      </xdr:nvSpPr>
      <xdr:spPr>
        <a:xfrm flipH="1" flipV="1">
          <a:off x="60207525" y="8029575"/>
          <a:ext cx="7620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485775</xdr:colOff>
      <xdr:row>17</xdr:row>
      <xdr:rowOff>104775</xdr:rowOff>
    </xdr:from>
    <xdr:to>
      <xdr:col>45</xdr:col>
      <xdr:colOff>695325</xdr:colOff>
      <xdr:row>17</xdr:row>
      <xdr:rowOff>171450</xdr:rowOff>
    </xdr:to>
    <xdr:sp>
      <xdr:nvSpPr>
        <xdr:cNvPr id="721" name="Line 834"/>
        <xdr:cNvSpPr>
          <a:spLocks/>
        </xdr:cNvSpPr>
      </xdr:nvSpPr>
      <xdr:spPr>
        <a:xfrm flipH="1" flipV="1">
          <a:off x="32718375" y="4524375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19</xdr:row>
      <xdr:rowOff>0</xdr:rowOff>
    </xdr:from>
    <xdr:to>
      <xdr:col>47</xdr:col>
      <xdr:colOff>476250</xdr:colOff>
      <xdr:row>20</xdr:row>
      <xdr:rowOff>114300</xdr:rowOff>
    </xdr:to>
    <xdr:sp>
      <xdr:nvSpPr>
        <xdr:cNvPr id="722" name="Line 835"/>
        <xdr:cNvSpPr>
          <a:spLocks/>
        </xdr:cNvSpPr>
      </xdr:nvSpPr>
      <xdr:spPr>
        <a:xfrm flipH="1" flipV="1">
          <a:off x="34223325" y="4876800"/>
          <a:ext cx="4857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695325</xdr:colOff>
      <xdr:row>17</xdr:row>
      <xdr:rowOff>171450</xdr:rowOff>
    </xdr:from>
    <xdr:to>
      <xdr:col>46</xdr:col>
      <xdr:colOff>495300</xdr:colOff>
      <xdr:row>18</xdr:row>
      <xdr:rowOff>219075</xdr:rowOff>
    </xdr:to>
    <xdr:sp>
      <xdr:nvSpPr>
        <xdr:cNvPr id="723" name="Line 836"/>
        <xdr:cNvSpPr>
          <a:spLocks/>
        </xdr:cNvSpPr>
      </xdr:nvSpPr>
      <xdr:spPr>
        <a:xfrm flipH="1" flipV="1">
          <a:off x="33442275" y="4591050"/>
          <a:ext cx="7715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485775</xdr:colOff>
      <xdr:row>19</xdr:row>
      <xdr:rowOff>47625</xdr:rowOff>
    </xdr:from>
    <xdr:to>
      <xdr:col>63</xdr:col>
      <xdr:colOff>314325</xdr:colOff>
      <xdr:row>19</xdr:row>
      <xdr:rowOff>180975</xdr:rowOff>
    </xdr:to>
    <xdr:sp>
      <xdr:nvSpPr>
        <xdr:cNvPr id="724" name="kreslení 12"/>
        <xdr:cNvSpPr>
          <a:spLocks/>
        </xdr:cNvSpPr>
      </xdr:nvSpPr>
      <xdr:spPr>
        <a:xfrm>
          <a:off x="46091475" y="492442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161925</xdr:colOff>
      <xdr:row>31</xdr:row>
      <xdr:rowOff>66675</xdr:rowOff>
    </xdr:from>
    <xdr:to>
      <xdr:col>81</xdr:col>
      <xdr:colOff>0</xdr:colOff>
      <xdr:row>31</xdr:row>
      <xdr:rowOff>180975</xdr:rowOff>
    </xdr:to>
    <xdr:sp>
      <xdr:nvSpPr>
        <xdr:cNvPr id="725" name="kreslení 12"/>
        <xdr:cNvSpPr>
          <a:spLocks/>
        </xdr:cNvSpPr>
      </xdr:nvSpPr>
      <xdr:spPr>
        <a:xfrm>
          <a:off x="59140725" y="76866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50</xdr:row>
      <xdr:rowOff>114300</xdr:rowOff>
    </xdr:from>
    <xdr:to>
      <xdr:col>64</xdr:col>
      <xdr:colOff>419100</xdr:colOff>
      <xdr:row>52</xdr:row>
      <xdr:rowOff>28575</xdr:rowOff>
    </xdr:to>
    <xdr:grpSp>
      <xdr:nvGrpSpPr>
        <xdr:cNvPr id="726" name="Group 839"/>
        <xdr:cNvGrpSpPr>
          <a:grpSpLocks/>
        </xdr:cNvGrpSpPr>
      </xdr:nvGrpSpPr>
      <xdr:grpSpPr>
        <a:xfrm>
          <a:off x="47196375" y="12077700"/>
          <a:ext cx="304800" cy="371475"/>
          <a:chOff x="-37" y="-5845"/>
          <a:chExt cx="28" cy="16224"/>
        </a:xfrm>
        <a:solidFill>
          <a:srgbClr val="FFFFFF"/>
        </a:solidFill>
      </xdr:grpSpPr>
      <xdr:sp>
        <xdr:nvSpPr>
          <xdr:cNvPr id="727" name="Line 840"/>
          <xdr:cNvSpPr>
            <a:spLocks/>
          </xdr:cNvSpPr>
        </xdr:nvSpPr>
        <xdr:spPr>
          <a:xfrm flipH="1">
            <a:off x="-23" y="-584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841"/>
          <xdr:cNvSpPr>
            <a:spLocks/>
          </xdr:cNvSpPr>
        </xdr:nvSpPr>
        <xdr:spPr>
          <a:xfrm>
            <a:off x="-37" y="-16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47</xdr:row>
      <xdr:rowOff>114300</xdr:rowOff>
    </xdr:from>
    <xdr:to>
      <xdr:col>65</xdr:col>
      <xdr:colOff>809625</xdr:colOff>
      <xdr:row>50</xdr:row>
      <xdr:rowOff>114300</xdr:rowOff>
    </xdr:to>
    <xdr:sp>
      <xdr:nvSpPr>
        <xdr:cNvPr id="729" name="Line 842"/>
        <xdr:cNvSpPr>
          <a:spLocks/>
        </xdr:cNvSpPr>
      </xdr:nvSpPr>
      <xdr:spPr>
        <a:xfrm flipH="1">
          <a:off x="47358300" y="11391900"/>
          <a:ext cx="1057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104775</xdr:colOff>
      <xdr:row>53</xdr:row>
      <xdr:rowOff>114300</xdr:rowOff>
    </xdr:from>
    <xdr:to>
      <xdr:col>62</xdr:col>
      <xdr:colOff>419100</xdr:colOff>
      <xdr:row>55</xdr:row>
      <xdr:rowOff>28575</xdr:rowOff>
    </xdr:to>
    <xdr:grpSp>
      <xdr:nvGrpSpPr>
        <xdr:cNvPr id="730" name="Group 843"/>
        <xdr:cNvGrpSpPr>
          <a:grpSpLocks/>
        </xdr:cNvGrpSpPr>
      </xdr:nvGrpSpPr>
      <xdr:grpSpPr>
        <a:xfrm>
          <a:off x="45710475" y="12763500"/>
          <a:ext cx="304800" cy="371475"/>
          <a:chOff x="-37" y="-5893"/>
          <a:chExt cx="28" cy="16224"/>
        </a:xfrm>
        <a:solidFill>
          <a:srgbClr val="FFFFFF"/>
        </a:solidFill>
      </xdr:grpSpPr>
      <xdr:sp>
        <xdr:nvSpPr>
          <xdr:cNvPr id="731" name="Line 844"/>
          <xdr:cNvSpPr>
            <a:spLocks/>
          </xdr:cNvSpPr>
        </xdr:nvSpPr>
        <xdr:spPr>
          <a:xfrm flipH="1">
            <a:off x="-23" y="-589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845"/>
          <xdr:cNvSpPr>
            <a:spLocks/>
          </xdr:cNvSpPr>
        </xdr:nvSpPr>
        <xdr:spPr>
          <a:xfrm>
            <a:off x="-37" y="-173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247650</xdr:colOff>
      <xdr:row>50</xdr:row>
      <xdr:rowOff>114300</xdr:rowOff>
    </xdr:from>
    <xdr:to>
      <xdr:col>64</xdr:col>
      <xdr:colOff>266700</xdr:colOff>
      <xdr:row>53</xdr:row>
      <xdr:rowOff>114300</xdr:rowOff>
    </xdr:to>
    <xdr:sp>
      <xdr:nvSpPr>
        <xdr:cNvPr id="733" name="Line 846"/>
        <xdr:cNvSpPr>
          <a:spLocks/>
        </xdr:cNvSpPr>
      </xdr:nvSpPr>
      <xdr:spPr>
        <a:xfrm flipH="1">
          <a:off x="45853350" y="1207770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53</xdr:row>
      <xdr:rowOff>114300</xdr:rowOff>
    </xdr:from>
    <xdr:to>
      <xdr:col>62</xdr:col>
      <xdr:colOff>247650</xdr:colOff>
      <xdr:row>56</xdr:row>
      <xdr:rowOff>114300</xdr:rowOff>
    </xdr:to>
    <xdr:sp>
      <xdr:nvSpPr>
        <xdr:cNvPr id="734" name="Line 850"/>
        <xdr:cNvSpPr>
          <a:spLocks/>
        </xdr:cNvSpPr>
      </xdr:nvSpPr>
      <xdr:spPr>
        <a:xfrm flipH="1">
          <a:off x="44348400" y="1276350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56</xdr:row>
      <xdr:rowOff>123825</xdr:rowOff>
    </xdr:from>
    <xdr:to>
      <xdr:col>59</xdr:col>
      <xdr:colOff>0</xdr:colOff>
      <xdr:row>59</xdr:row>
      <xdr:rowOff>0</xdr:rowOff>
    </xdr:to>
    <xdr:sp>
      <xdr:nvSpPr>
        <xdr:cNvPr id="735" name="Line 854"/>
        <xdr:cNvSpPr>
          <a:spLocks/>
        </xdr:cNvSpPr>
      </xdr:nvSpPr>
      <xdr:spPr>
        <a:xfrm>
          <a:off x="43148250" y="1345882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56</xdr:row>
      <xdr:rowOff>123825</xdr:rowOff>
    </xdr:from>
    <xdr:to>
      <xdr:col>62</xdr:col>
      <xdr:colOff>0</xdr:colOff>
      <xdr:row>59</xdr:row>
      <xdr:rowOff>0</xdr:rowOff>
    </xdr:to>
    <xdr:sp>
      <xdr:nvSpPr>
        <xdr:cNvPr id="736" name="Line 855"/>
        <xdr:cNvSpPr>
          <a:spLocks/>
        </xdr:cNvSpPr>
      </xdr:nvSpPr>
      <xdr:spPr>
        <a:xfrm>
          <a:off x="45605700" y="1345882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59</xdr:row>
      <xdr:rowOff>0</xdr:rowOff>
    </xdr:from>
    <xdr:to>
      <xdr:col>62</xdr:col>
      <xdr:colOff>0</xdr:colOff>
      <xdr:row>63</xdr:row>
      <xdr:rowOff>0</xdr:rowOff>
    </xdr:to>
    <xdr:sp>
      <xdr:nvSpPr>
        <xdr:cNvPr id="737" name="text 2036"/>
        <xdr:cNvSpPr txBox="1">
          <a:spLocks noChangeArrowheads="1"/>
        </xdr:cNvSpPr>
      </xdr:nvSpPr>
      <xdr:spPr>
        <a:xfrm>
          <a:off x="43148250" y="14020800"/>
          <a:ext cx="24574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ACHP
vlečka je ve výstavbě,
v.č.A2 není vložena</a:t>
          </a:r>
        </a:p>
      </xdr:txBody>
    </xdr:sp>
    <xdr:clientData/>
  </xdr:twoCellAnchor>
  <xdr:twoCellAnchor>
    <xdr:from>
      <xdr:col>47</xdr:col>
      <xdr:colOff>323850</xdr:colOff>
      <xdr:row>18</xdr:row>
      <xdr:rowOff>209550</xdr:rowOff>
    </xdr:from>
    <xdr:to>
      <xdr:col>47</xdr:col>
      <xdr:colOff>628650</xdr:colOff>
      <xdr:row>20</xdr:row>
      <xdr:rowOff>104775</xdr:rowOff>
    </xdr:to>
    <xdr:grpSp>
      <xdr:nvGrpSpPr>
        <xdr:cNvPr id="738" name="Group 857"/>
        <xdr:cNvGrpSpPr>
          <a:grpSpLocks/>
        </xdr:cNvGrpSpPr>
      </xdr:nvGrpSpPr>
      <xdr:grpSpPr>
        <a:xfrm>
          <a:off x="34556700" y="4857750"/>
          <a:ext cx="304800" cy="352425"/>
          <a:chOff x="-59" y="-1173"/>
          <a:chExt cx="28" cy="15392"/>
        </a:xfrm>
        <a:solidFill>
          <a:srgbClr val="FFFFFF"/>
        </a:solidFill>
      </xdr:grpSpPr>
      <xdr:sp>
        <xdr:nvSpPr>
          <xdr:cNvPr id="739" name="Line 858"/>
          <xdr:cNvSpPr>
            <a:spLocks/>
          </xdr:cNvSpPr>
        </xdr:nvSpPr>
        <xdr:spPr>
          <a:xfrm>
            <a:off x="-45" y="1089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859"/>
          <xdr:cNvSpPr>
            <a:spLocks/>
          </xdr:cNvSpPr>
        </xdr:nvSpPr>
        <xdr:spPr>
          <a:xfrm>
            <a:off x="-59" y="-117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142875</xdr:colOff>
      <xdr:row>16</xdr:row>
      <xdr:rowOff>38100</xdr:rowOff>
    </xdr:from>
    <xdr:to>
      <xdr:col>44</xdr:col>
      <xdr:colOff>495300</xdr:colOff>
      <xdr:row>16</xdr:row>
      <xdr:rowOff>161925</xdr:rowOff>
    </xdr:to>
    <xdr:sp>
      <xdr:nvSpPr>
        <xdr:cNvPr id="741" name="kreslení 12"/>
        <xdr:cNvSpPr>
          <a:spLocks/>
        </xdr:cNvSpPr>
      </xdr:nvSpPr>
      <xdr:spPr>
        <a:xfrm>
          <a:off x="32375475" y="4229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16</xdr:row>
      <xdr:rowOff>95250</xdr:rowOff>
    </xdr:from>
    <xdr:to>
      <xdr:col>43</xdr:col>
      <xdr:colOff>9525</xdr:colOff>
      <xdr:row>17</xdr:row>
      <xdr:rowOff>104775</xdr:rowOff>
    </xdr:to>
    <xdr:sp>
      <xdr:nvSpPr>
        <xdr:cNvPr id="742" name="Line 861"/>
        <xdr:cNvSpPr>
          <a:spLocks/>
        </xdr:cNvSpPr>
      </xdr:nvSpPr>
      <xdr:spPr>
        <a:xfrm>
          <a:off x="29765625" y="4286250"/>
          <a:ext cx="15049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0</xdr:rowOff>
    </xdr:from>
    <xdr:to>
      <xdr:col>41</xdr:col>
      <xdr:colOff>0</xdr:colOff>
      <xdr:row>18</xdr:row>
      <xdr:rowOff>0</xdr:rowOff>
    </xdr:to>
    <xdr:sp>
      <xdr:nvSpPr>
        <xdr:cNvPr id="743" name="text 2036"/>
        <xdr:cNvSpPr txBox="1">
          <a:spLocks noChangeArrowheads="1"/>
        </xdr:cNvSpPr>
      </xdr:nvSpPr>
      <xdr:spPr>
        <a:xfrm>
          <a:off x="28289250" y="3962400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
MĚNÍRNA
</a:t>
          </a:r>
        </a:p>
      </xdr:txBody>
    </xdr:sp>
    <xdr:clientData/>
  </xdr:twoCellAnchor>
  <xdr:twoCellAnchor>
    <xdr:from>
      <xdr:col>45</xdr:col>
      <xdr:colOff>285750</xdr:colOff>
      <xdr:row>16</xdr:row>
      <xdr:rowOff>9525</xdr:rowOff>
    </xdr:from>
    <xdr:to>
      <xdr:col>45</xdr:col>
      <xdr:colOff>723900</xdr:colOff>
      <xdr:row>17</xdr:row>
      <xdr:rowOff>0</xdr:rowOff>
    </xdr:to>
    <xdr:grpSp>
      <xdr:nvGrpSpPr>
        <xdr:cNvPr id="744" name="Group 863"/>
        <xdr:cNvGrpSpPr>
          <a:grpSpLocks/>
        </xdr:cNvGrpSpPr>
      </xdr:nvGrpSpPr>
      <xdr:grpSpPr>
        <a:xfrm>
          <a:off x="33032700" y="4200525"/>
          <a:ext cx="438150" cy="219075"/>
          <a:chOff x="-63" y="-10372"/>
          <a:chExt cx="40" cy="30682"/>
        </a:xfrm>
        <a:solidFill>
          <a:srgbClr val="FFFFFF"/>
        </a:solidFill>
      </xdr:grpSpPr>
      <xdr:sp>
        <xdr:nvSpPr>
          <xdr:cNvPr id="745" name="Line 864"/>
          <xdr:cNvSpPr>
            <a:spLocks/>
          </xdr:cNvSpPr>
        </xdr:nvSpPr>
        <xdr:spPr>
          <a:xfrm>
            <a:off x="-63" y="2031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865"/>
          <xdr:cNvSpPr>
            <a:spLocks/>
          </xdr:cNvSpPr>
        </xdr:nvSpPr>
        <xdr:spPr>
          <a:xfrm>
            <a:off x="-56" y="-10372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866"/>
          <xdr:cNvSpPr>
            <a:spLocks/>
          </xdr:cNvSpPr>
        </xdr:nvSpPr>
        <xdr:spPr>
          <a:xfrm>
            <a:off x="-49" y="-2372"/>
            <a:ext cx="11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295275</xdr:colOff>
      <xdr:row>29</xdr:row>
      <xdr:rowOff>9525</xdr:rowOff>
    </xdr:from>
    <xdr:to>
      <xdr:col>69</xdr:col>
      <xdr:colOff>733425</xdr:colOff>
      <xdr:row>30</xdr:row>
      <xdr:rowOff>0</xdr:rowOff>
    </xdr:to>
    <xdr:grpSp>
      <xdr:nvGrpSpPr>
        <xdr:cNvPr id="748" name="Group 867"/>
        <xdr:cNvGrpSpPr>
          <a:grpSpLocks/>
        </xdr:cNvGrpSpPr>
      </xdr:nvGrpSpPr>
      <xdr:grpSpPr>
        <a:xfrm>
          <a:off x="50873025" y="7172325"/>
          <a:ext cx="438150" cy="219075"/>
          <a:chOff x="-62" y="-10164"/>
          <a:chExt cx="40" cy="30682"/>
        </a:xfrm>
        <a:solidFill>
          <a:srgbClr val="FFFFFF"/>
        </a:solidFill>
      </xdr:grpSpPr>
      <xdr:sp>
        <xdr:nvSpPr>
          <xdr:cNvPr id="749" name="Line 868"/>
          <xdr:cNvSpPr>
            <a:spLocks/>
          </xdr:cNvSpPr>
        </xdr:nvSpPr>
        <xdr:spPr>
          <a:xfrm>
            <a:off x="-62" y="2051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869"/>
          <xdr:cNvSpPr>
            <a:spLocks/>
          </xdr:cNvSpPr>
        </xdr:nvSpPr>
        <xdr:spPr>
          <a:xfrm>
            <a:off x="-55" y="-1016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870"/>
          <xdr:cNvSpPr>
            <a:spLocks/>
          </xdr:cNvSpPr>
        </xdr:nvSpPr>
        <xdr:spPr>
          <a:xfrm>
            <a:off x="-48" y="-2164"/>
            <a:ext cx="11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133350</xdr:colOff>
      <xdr:row>28</xdr:row>
      <xdr:rowOff>9525</xdr:rowOff>
    </xdr:from>
    <xdr:to>
      <xdr:col>68</xdr:col>
      <xdr:colOff>352425</xdr:colOff>
      <xdr:row>30</xdr:row>
      <xdr:rowOff>0</xdr:rowOff>
    </xdr:to>
    <xdr:grpSp>
      <xdr:nvGrpSpPr>
        <xdr:cNvPr id="752" name="Group 871"/>
        <xdr:cNvGrpSpPr>
          <a:grpSpLocks/>
        </xdr:cNvGrpSpPr>
      </xdr:nvGrpSpPr>
      <xdr:grpSpPr>
        <a:xfrm>
          <a:off x="50196750" y="6943725"/>
          <a:ext cx="219075" cy="447675"/>
          <a:chOff x="-35" y="-3972"/>
          <a:chExt cx="20" cy="24112"/>
        </a:xfrm>
        <a:solidFill>
          <a:srgbClr val="FFFFFF"/>
        </a:solidFill>
      </xdr:grpSpPr>
      <xdr:sp>
        <xdr:nvSpPr>
          <xdr:cNvPr id="753" name="Line 872"/>
          <xdr:cNvSpPr>
            <a:spLocks/>
          </xdr:cNvSpPr>
        </xdr:nvSpPr>
        <xdr:spPr>
          <a:xfrm flipV="1">
            <a:off x="-24" y="11930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873"/>
          <xdr:cNvSpPr>
            <a:spLocks/>
          </xdr:cNvSpPr>
        </xdr:nvSpPr>
        <xdr:spPr>
          <a:xfrm flipV="1">
            <a:off x="-35" y="-3972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Line 874"/>
          <xdr:cNvSpPr>
            <a:spLocks/>
          </xdr:cNvSpPr>
        </xdr:nvSpPr>
        <xdr:spPr>
          <a:xfrm>
            <a:off x="-29" y="2014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kreslení 1100"/>
          <xdr:cNvSpPr>
            <a:spLocks/>
          </xdr:cNvSpPr>
        </xdr:nvSpPr>
        <xdr:spPr>
          <a:xfrm>
            <a:off x="-30" y="-2947"/>
            <a:ext cx="12" cy="14877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142875</xdr:colOff>
      <xdr:row>40</xdr:row>
      <xdr:rowOff>57150</xdr:rowOff>
    </xdr:from>
    <xdr:to>
      <xdr:col>76</xdr:col>
      <xdr:colOff>438150</xdr:colOff>
      <xdr:row>40</xdr:row>
      <xdr:rowOff>171450</xdr:rowOff>
    </xdr:to>
    <xdr:grpSp>
      <xdr:nvGrpSpPr>
        <xdr:cNvPr id="757" name="Group 876"/>
        <xdr:cNvGrpSpPr>
          <a:grpSpLocks/>
        </xdr:cNvGrpSpPr>
      </xdr:nvGrpSpPr>
      <xdr:grpSpPr>
        <a:xfrm>
          <a:off x="56149875" y="97345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758" name="Rectangle 877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87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879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171450</xdr:colOff>
      <xdr:row>36</xdr:row>
      <xdr:rowOff>47625</xdr:rowOff>
    </xdr:from>
    <xdr:to>
      <xdr:col>74</xdr:col>
      <xdr:colOff>457200</xdr:colOff>
      <xdr:row>36</xdr:row>
      <xdr:rowOff>161925</xdr:rowOff>
    </xdr:to>
    <xdr:grpSp>
      <xdr:nvGrpSpPr>
        <xdr:cNvPr id="761" name="Group 880"/>
        <xdr:cNvGrpSpPr>
          <a:grpSpLocks/>
        </xdr:cNvGrpSpPr>
      </xdr:nvGrpSpPr>
      <xdr:grpSpPr>
        <a:xfrm>
          <a:off x="54692550" y="8810625"/>
          <a:ext cx="285750" cy="114300"/>
          <a:chOff x="-31" y="-19"/>
          <a:chExt cx="26" cy="12"/>
        </a:xfrm>
        <a:solidFill>
          <a:srgbClr val="FFFFFF"/>
        </a:solidFill>
      </xdr:grpSpPr>
      <xdr:sp>
        <xdr:nvSpPr>
          <xdr:cNvPr id="762" name="Rectangle 881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882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883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43</xdr:row>
      <xdr:rowOff>57150</xdr:rowOff>
    </xdr:from>
    <xdr:to>
      <xdr:col>77</xdr:col>
      <xdr:colOff>638175</xdr:colOff>
      <xdr:row>43</xdr:row>
      <xdr:rowOff>171450</xdr:rowOff>
    </xdr:to>
    <xdr:grpSp>
      <xdr:nvGrpSpPr>
        <xdr:cNvPr id="765" name="Group 884"/>
        <xdr:cNvGrpSpPr>
          <a:grpSpLocks/>
        </xdr:cNvGrpSpPr>
      </xdr:nvGrpSpPr>
      <xdr:grpSpPr>
        <a:xfrm>
          <a:off x="56864250" y="104203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766" name="Rectangle 88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88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887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152400</xdr:colOff>
      <xdr:row>33</xdr:row>
      <xdr:rowOff>66675</xdr:rowOff>
    </xdr:from>
    <xdr:to>
      <xdr:col>70</xdr:col>
      <xdr:colOff>447675</xdr:colOff>
      <xdr:row>33</xdr:row>
      <xdr:rowOff>180975</xdr:rowOff>
    </xdr:to>
    <xdr:grpSp>
      <xdr:nvGrpSpPr>
        <xdr:cNvPr id="769" name="Group 888"/>
        <xdr:cNvGrpSpPr>
          <a:grpSpLocks/>
        </xdr:cNvGrpSpPr>
      </xdr:nvGrpSpPr>
      <xdr:grpSpPr>
        <a:xfrm>
          <a:off x="51701700" y="8143875"/>
          <a:ext cx="295275" cy="114300"/>
          <a:chOff x="-33" y="-17"/>
          <a:chExt cx="27" cy="12"/>
        </a:xfrm>
        <a:solidFill>
          <a:srgbClr val="FFFFFF"/>
        </a:solidFill>
      </xdr:grpSpPr>
      <xdr:sp>
        <xdr:nvSpPr>
          <xdr:cNvPr id="770" name="Rectangle 889"/>
          <xdr:cNvSpPr>
            <a:spLocks/>
          </xdr:cNvSpPr>
        </xdr:nvSpPr>
        <xdr:spPr>
          <a:xfrm>
            <a:off x="-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890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891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133350</xdr:colOff>
      <xdr:row>21</xdr:row>
      <xdr:rowOff>57150</xdr:rowOff>
    </xdr:from>
    <xdr:to>
      <xdr:col>63</xdr:col>
      <xdr:colOff>47625</xdr:colOff>
      <xdr:row>21</xdr:row>
      <xdr:rowOff>171450</xdr:rowOff>
    </xdr:to>
    <xdr:grpSp>
      <xdr:nvGrpSpPr>
        <xdr:cNvPr id="773" name="Group 892"/>
        <xdr:cNvGrpSpPr>
          <a:grpSpLocks/>
        </xdr:cNvGrpSpPr>
      </xdr:nvGrpSpPr>
      <xdr:grpSpPr>
        <a:xfrm>
          <a:off x="45739050" y="5391150"/>
          <a:ext cx="428625" cy="114300"/>
          <a:chOff x="-17416" y="-18"/>
          <a:chExt cx="17316" cy="12"/>
        </a:xfrm>
        <a:solidFill>
          <a:srgbClr val="FFFFFF"/>
        </a:solidFill>
      </xdr:grpSpPr>
      <xdr:sp>
        <xdr:nvSpPr>
          <xdr:cNvPr id="774" name="Line 893"/>
          <xdr:cNvSpPr>
            <a:spLocks/>
          </xdr:cNvSpPr>
        </xdr:nvSpPr>
        <xdr:spPr>
          <a:xfrm>
            <a:off x="-16083" y="-11"/>
            <a:ext cx="532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894"/>
          <xdr:cNvSpPr>
            <a:spLocks/>
          </xdr:cNvSpPr>
        </xdr:nvSpPr>
        <xdr:spPr>
          <a:xfrm>
            <a:off x="-17416" y="-17"/>
            <a:ext cx="133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895"/>
          <xdr:cNvSpPr>
            <a:spLocks/>
          </xdr:cNvSpPr>
        </xdr:nvSpPr>
        <xdr:spPr>
          <a:xfrm>
            <a:off x="-10758" y="-18"/>
            <a:ext cx="577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896"/>
          <xdr:cNvSpPr>
            <a:spLocks/>
          </xdr:cNvSpPr>
        </xdr:nvSpPr>
        <xdr:spPr>
          <a:xfrm>
            <a:off x="-5429" y="-18"/>
            <a:ext cx="532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32</xdr:row>
      <xdr:rowOff>0</xdr:rowOff>
    </xdr:from>
    <xdr:ext cx="1485900" cy="228600"/>
    <xdr:sp>
      <xdr:nvSpPr>
        <xdr:cNvPr id="778" name="text 821"/>
        <xdr:cNvSpPr txBox="1">
          <a:spLocks noChangeArrowheads="1"/>
        </xdr:cNvSpPr>
      </xdr:nvSpPr>
      <xdr:spPr>
        <a:xfrm>
          <a:off x="56007000" y="7848600"/>
          <a:ext cx="14859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štěrková kolej</a:t>
          </a:r>
        </a:p>
      </xdr:txBody>
    </xdr:sp>
    <xdr:clientData/>
  </xdr:oneCellAnchor>
  <xdr:twoCellAnchor>
    <xdr:from>
      <xdr:col>62</xdr:col>
      <xdr:colOff>142875</xdr:colOff>
      <xdr:row>39</xdr:row>
      <xdr:rowOff>47625</xdr:rowOff>
    </xdr:from>
    <xdr:to>
      <xdr:col>63</xdr:col>
      <xdr:colOff>457200</xdr:colOff>
      <xdr:row>39</xdr:row>
      <xdr:rowOff>161925</xdr:rowOff>
    </xdr:to>
    <xdr:grpSp>
      <xdr:nvGrpSpPr>
        <xdr:cNvPr id="779" name="Group 899"/>
        <xdr:cNvGrpSpPr>
          <a:grpSpLocks/>
        </xdr:cNvGrpSpPr>
      </xdr:nvGrpSpPr>
      <xdr:grpSpPr>
        <a:xfrm>
          <a:off x="45748575" y="9496425"/>
          <a:ext cx="828675" cy="114300"/>
          <a:chOff x="-10651" y="-19"/>
          <a:chExt cx="17024" cy="12"/>
        </a:xfrm>
        <a:solidFill>
          <a:srgbClr val="FFFFFF"/>
        </a:solidFill>
      </xdr:grpSpPr>
      <xdr:sp>
        <xdr:nvSpPr>
          <xdr:cNvPr id="780" name="Line 900"/>
          <xdr:cNvSpPr>
            <a:spLocks/>
          </xdr:cNvSpPr>
        </xdr:nvSpPr>
        <xdr:spPr>
          <a:xfrm>
            <a:off x="-9979" y="-13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901"/>
          <xdr:cNvSpPr>
            <a:spLocks/>
          </xdr:cNvSpPr>
        </xdr:nvSpPr>
        <xdr:spPr>
          <a:xfrm>
            <a:off x="-1065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902"/>
          <xdr:cNvSpPr>
            <a:spLocks/>
          </xdr:cNvSpPr>
        </xdr:nvSpPr>
        <xdr:spPr>
          <a:xfrm>
            <a:off x="-7293" y="-19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903"/>
          <xdr:cNvSpPr>
            <a:spLocks/>
          </xdr:cNvSpPr>
        </xdr:nvSpPr>
        <xdr:spPr>
          <a:xfrm>
            <a:off x="3683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904"/>
          <xdr:cNvSpPr>
            <a:spLocks/>
          </xdr:cNvSpPr>
        </xdr:nvSpPr>
        <xdr:spPr>
          <a:xfrm>
            <a:off x="-1913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905"/>
          <xdr:cNvSpPr>
            <a:spLocks/>
          </xdr:cNvSpPr>
        </xdr:nvSpPr>
        <xdr:spPr>
          <a:xfrm>
            <a:off x="772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906"/>
          <xdr:cNvSpPr>
            <a:spLocks/>
          </xdr:cNvSpPr>
        </xdr:nvSpPr>
        <xdr:spPr>
          <a:xfrm>
            <a:off x="-4378" y="-19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42</xdr:row>
      <xdr:rowOff>47625</xdr:rowOff>
    </xdr:from>
    <xdr:to>
      <xdr:col>63</xdr:col>
      <xdr:colOff>457200</xdr:colOff>
      <xdr:row>42</xdr:row>
      <xdr:rowOff>161925</xdr:rowOff>
    </xdr:to>
    <xdr:grpSp>
      <xdr:nvGrpSpPr>
        <xdr:cNvPr id="787" name="Group 907"/>
        <xdr:cNvGrpSpPr>
          <a:grpSpLocks/>
        </xdr:cNvGrpSpPr>
      </xdr:nvGrpSpPr>
      <xdr:grpSpPr>
        <a:xfrm>
          <a:off x="45748575" y="10182225"/>
          <a:ext cx="828675" cy="114300"/>
          <a:chOff x="-10651" y="-19"/>
          <a:chExt cx="17024" cy="12"/>
        </a:xfrm>
        <a:solidFill>
          <a:srgbClr val="FFFFFF"/>
        </a:solidFill>
      </xdr:grpSpPr>
      <xdr:sp>
        <xdr:nvSpPr>
          <xdr:cNvPr id="788" name="Line 908"/>
          <xdr:cNvSpPr>
            <a:spLocks/>
          </xdr:cNvSpPr>
        </xdr:nvSpPr>
        <xdr:spPr>
          <a:xfrm>
            <a:off x="-9979" y="-13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909"/>
          <xdr:cNvSpPr>
            <a:spLocks/>
          </xdr:cNvSpPr>
        </xdr:nvSpPr>
        <xdr:spPr>
          <a:xfrm>
            <a:off x="-1065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910"/>
          <xdr:cNvSpPr>
            <a:spLocks/>
          </xdr:cNvSpPr>
        </xdr:nvSpPr>
        <xdr:spPr>
          <a:xfrm>
            <a:off x="-7293" y="-19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911"/>
          <xdr:cNvSpPr>
            <a:spLocks/>
          </xdr:cNvSpPr>
        </xdr:nvSpPr>
        <xdr:spPr>
          <a:xfrm>
            <a:off x="3683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912"/>
          <xdr:cNvSpPr>
            <a:spLocks/>
          </xdr:cNvSpPr>
        </xdr:nvSpPr>
        <xdr:spPr>
          <a:xfrm>
            <a:off x="-1913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913"/>
          <xdr:cNvSpPr>
            <a:spLocks/>
          </xdr:cNvSpPr>
        </xdr:nvSpPr>
        <xdr:spPr>
          <a:xfrm>
            <a:off x="772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914"/>
          <xdr:cNvSpPr>
            <a:spLocks/>
          </xdr:cNvSpPr>
        </xdr:nvSpPr>
        <xdr:spPr>
          <a:xfrm>
            <a:off x="-4378" y="-19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45</xdr:row>
      <xdr:rowOff>47625</xdr:rowOff>
    </xdr:from>
    <xdr:to>
      <xdr:col>63</xdr:col>
      <xdr:colOff>457200</xdr:colOff>
      <xdr:row>45</xdr:row>
      <xdr:rowOff>161925</xdr:rowOff>
    </xdr:to>
    <xdr:grpSp>
      <xdr:nvGrpSpPr>
        <xdr:cNvPr id="795" name="Group 915"/>
        <xdr:cNvGrpSpPr>
          <a:grpSpLocks/>
        </xdr:cNvGrpSpPr>
      </xdr:nvGrpSpPr>
      <xdr:grpSpPr>
        <a:xfrm>
          <a:off x="45748575" y="10868025"/>
          <a:ext cx="828675" cy="114300"/>
          <a:chOff x="-10651" y="-19"/>
          <a:chExt cx="17024" cy="12"/>
        </a:xfrm>
        <a:solidFill>
          <a:srgbClr val="FFFFFF"/>
        </a:solidFill>
      </xdr:grpSpPr>
      <xdr:sp>
        <xdr:nvSpPr>
          <xdr:cNvPr id="796" name="Line 916"/>
          <xdr:cNvSpPr>
            <a:spLocks/>
          </xdr:cNvSpPr>
        </xdr:nvSpPr>
        <xdr:spPr>
          <a:xfrm>
            <a:off x="-9979" y="-13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917"/>
          <xdr:cNvSpPr>
            <a:spLocks/>
          </xdr:cNvSpPr>
        </xdr:nvSpPr>
        <xdr:spPr>
          <a:xfrm>
            <a:off x="-1065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918"/>
          <xdr:cNvSpPr>
            <a:spLocks/>
          </xdr:cNvSpPr>
        </xdr:nvSpPr>
        <xdr:spPr>
          <a:xfrm>
            <a:off x="-7293" y="-19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919"/>
          <xdr:cNvSpPr>
            <a:spLocks/>
          </xdr:cNvSpPr>
        </xdr:nvSpPr>
        <xdr:spPr>
          <a:xfrm>
            <a:off x="3683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920"/>
          <xdr:cNvSpPr>
            <a:spLocks/>
          </xdr:cNvSpPr>
        </xdr:nvSpPr>
        <xdr:spPr>
          <a:xfrm>
            <a:off x="-1913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921"/>
          <xdr:cNvSpPr>
            <a:spLocks/>
          </xdr:cNvSpPr>
        </xdr:nvSpPr>
        <xdr:spPr>
          <a:xfrm>
            <a:off x="772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922"/>
          <xdr:cNvSpPr>
            <a:spLocks/>
          </xdr:cNvSpPr>
        </xdr:nvSpPr>
        <xdr:spPr>
          <a:xfrm>
            <a:off x="-4378" y="-19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33</xdr:row>
      <xdr:rowOff>47625</xdr:rowOff>
    </xdr:from>
    <xdr:to>
      <xdr:col>63</xdr:col>
      <xdr:colOff>19050</xdr:colOff>
      <xdr:row>33</xdr:row>
      <xdr:rowOff>161925</xdr:rowOff>
    </xdr:to>
    <xdr:grpSp>
      <xdr:nvGrpSpPr>
        <xdr:cNvPr id="803" name="Group 923"/>
        <xdr:cNvGrpSpPr>
          <a:grpSpLocks/>
        </xdr:cNvGrpSpPr>
      </xdr:nvGrpSpPr>
      <xdr:grpSpPr>
        <a:xfrm>
          <a:off x="45319950" y="81248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804" name="Line 924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925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926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927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928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929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930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30</xdr:row>
      <xdr:rowOff>47625</xdr:rowOff>
    </xdr:from>
    <xdr:to>
      <xdr:col>63</xdr:col>
      <xdr:colOff>19050</xdr:colOff>
      <xdr:row>30</xdr:row>
      <xdr:rowOff>161925</xdr:rowOff>
    </xdr:to>
    <xdr:grpSp>
      <xdr:nvGrpSpPr>
        <xdr:cNvPr id="811" name="Group 931"/>
        <xdr:cNvGrpSpPr>
          <a:grpSpLocks/>
        </xdr:cNvGrpSpPr>
      </xdr:nvGrpSpPr>
      <xdr:grpSpPr>
        <a:xfrm>
          <a:off x="45319950" y="74390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812" name="Line 932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933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934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935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936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937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938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48</xdr:row>
      <xdr:rowOff>47625</xdr:rowOff>
    </xdr:from>
    <xdr:to>
      <xdr:col>63</xdr:col>
      <xdr:colOff>19050</xdr:colOff>
      <xdr:row>48</xdr:row>
      <xdr:rowOff>161925</xdr:rowOff>
    </xdr:to>
    <xdr:grpSp>
      <xdr:nvGrpSpPr>
        <xdr:cNvPr id="819" name="Group 939"/>
        <xdr:cNvGrpSpPr>
          <a:grpSpLocks/>
        </xdr:cNvGrpSpPr>
      </xdr:nvGrpSpPr>
      <xdr:grpSpPr>
        <a:xfrm>
          <a:off x="45319950" y="115538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820" name="Line 940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941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942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943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944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945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946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51</xdr:row>
      <xdr:rowOff>47625</xdr:rowOff>
    </xdr:from>
    <xdr:to>
      <xdr:col>63</xdr:col>
      <xdr:colOff>19050</xdr:colOff>
      <xdr:row>51</xdr:row>
      <xdr:rowOff>161925</xdr:rowOff>
    </xdr:to>
    <xdr:grpSp>
      <xdr:nvGrpSpPr>
        <xdr:cNvPr id="827" name="Group 947"/>
        <xdr:cNvGrpSpPr>
          <a:grpSpLocks/>
        </xdr:cNvGrpSpPr>
      </xdr:nvGrpSpPr>
      <xdr:grpSpPr>
        <a:xfrm>
          <a:off x="45319950" y="122396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828" name="Line 948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949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950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951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952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953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954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685800</xdr:colOff>
      <xdr:row>27</xdr:row>
      <xdr:rowOff>47625</xdr:rowOff>
    </xdr:from>
    <xdr:to>
      <xdr:col>63</xdr:col>
      <xdr:colOff>19050</xdr:colOff>
      <xdr:row>27</xdr:row>
      <xdr:rowOff>161925</xdr:rowOff>
    </xdr:to>
    <xdr:grpSp>
      <xdr:nvGrpSpPr>
        <xdr:cNvPr id="835" name="Group 955"/>
        <xdr:cNvGrpSpPr>
          <a:grpSpLocks/>
        </xdr:cNvGrpSpPr>
      </xdr:nvGrpSpPr>
      <xdr:grpSpPr>
        <a:xfrm>
          <a:off x="45319950" y="6753225"/>
          <a:ext cx="819150" cy="114300"/>
          <a:chOff x="-8148" y="-19"/>
          <a:chExt cx="20250" cy="12"/>
        </a:xfrm>
        <a:solidFill>
          <a:srgbClr val="FFFFFF"/>
        </a:solidFill>
      </xdr:grpSpPr>
      <xdr:sp>
        <xdr:nvSpPr>
          <xdr:cNvPr id="836" name="Line 956"/>
          <xdr:cNvSpPr>
            <a:spLocks/>
          </xdr:cNvSpPr>
        </xdr:nvSpPr>
        <xdr:spPr>
          <a:xfrm>
            <a:off x="-7338" y="-13"/>
            <a:ext cx="32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957"/>
          <xdr:cNvSpPr>
            <a:spLocks/>
          </xdr:cNvSpPr>
        </xdr:nvSpPr>
        <xdr:spPr>
          <a:xfrm>
            <a:off x="-8148" y="-18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958"/>
          <xdr:cNvSpPr>
            <a:spLocks/>
          </xdr:cNvSpPr>
        </xdr:nvSpPr>
        <xdr:spPr>
          <a:xfrm>
            <a:off x="-4098" y="-19"/>
            <a:ext cx="35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959"/>
          <xdr:cNvSpPr>
            <a:spLocks/>
          </xdr:cNvSpPr>
        </xdr:nvSpPr>
        <xdr:spPr>
          <a:xfrm>
            <a:off x="9130" y="-19"/>
            <a:ext cx="297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960"/>
          <xdr:cNvSpPr>
            <a:spLocks/>
          </xdr:cNvSpPr>
        </xdr:nvSpPr>
        <xdr:spPr>
          <a:xfrm>
            <a:off x="2382" y="-19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961"/>
          <xdr:cNvSpPr>
            <a:spLocks/>
          </xdr:cNvSpPr>
        </xdr:nvSpPr>
        <xdr:spPr>
          <a:xfrm>
            <a:off x="5622" y="-19"/>
            <a:ext cx="35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962"/>
          <xdr:cNvSpPr>
            <a:spLocks/>
          </xdr:cNvSpPr>
        </xdr:nvSpPr>
        <xdr:spPr>
          <a:xfrm>
            <a:off x="-590" y="-19"/>
            <a:ext cx="32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600075</xdr:colOff>
      <xdr:row>24</xdr:row>
      <xdr:rowOff>47625</xdr:rowOff>
    </xdr:from>
    <xdr:to>
      <xdr:col>62</xdr:col>
      <xdr:colOff>447675</xdr:colOff>
      <xdr:row>24</xdr:row>
      <xdr:rowOff>161925</xdr:rowOff>
    </xdr:to>
    <xdr:grpSp>
      <xdr:nvGrpSpPr>
        <xdr:cNvPr id="843" name="Group 963"/>
        <xdr:cNvGrpSpPr>
          <a:grpSpLocks/>
        </xdr:cNvGrpSpPr>
      </xdr:nvGrpSpPr>
      <xdr:grpSpPr>
        <a:xfrm>
          <a:off x="45234225" y="6067425"/>
          <a:ext cx="819150" cy="114300"/>
          <a:chOff x="-16670" y="-19"/>
          <a:chExt cx="31875" cy="12"/>
        </a:xfrm>
        <a:solidFill>
          <a:srgbClr val="FFFFFF"/>
        </a:solidFill>
      </xdr:grpSpPr>
      <xdr:sp>
        <xdr:nvSpPr>
          <xdr:cNvPr id="844" name="Line 964"/>
          <xdr:cNvSpPr>
            <a:spLocks/>
          </xdr:cNvSpPr>
        </xdr:nvSpPr>
        <xdr:spPr>
          <a:xfrm>
            <a:off x="-15395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965"/>
          <xdr:cNvSpPr>
            <a:spLocks/>
          </xdr:cNvSpPr>
        </xdr:nvSpPr>
        <xdr:spPr>
          <a:xfrm>
            <a:off x="-1667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966"/>
          <xdr:cNvSpPr>
            <a:spLocks/>
          </xdr:cNvSpPr>
        </xdr:nvSpPr>
        <xdr:spPr>
          <a:xfrm>
            <a:off x="-10717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967"/>
          <xdr:cNvSpPr>
            <a:spLocks/>
          </xdr:cNvSpPr>
        </xdr:nvSpPr>
        <xdr:spPr>
          <a:xfrm>
            <a:off x="10105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968"/>
          <xdr:cNvSpPr>
            <a:spLocks/>
          </xdr:cNvSpPr>
        </xdr:nvSpPr>
        <xdr:spPr>
          <a:xfrm>
            <a:off x="-95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969"/>
          <xdr:cNvSpPr>
            <a:spLocks/>
          </xdr:cNvSpPr>
        </xdr:nvSpPr>
        <xdr:spPr>
          <a:xfrm>
            <a:off x="4583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970"/>
          <xdr:cNvSpPr>
            <a:spLocks/>
          </xdr:cNvSpPr>
        </xdr:nvSpPr>
        <xdr:spPr>
          <a:xfrm>
            <a:off x="-5195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54</xdr:row>
      <xdr:rowOff>47625</xdr:rowOff>
    </xdr:from>
    <xdr:to>
      <xdr:col>61</xdr:col>
      <xdr:colOff>400050</xdr:colOff>
      <xdr:row>54</xdr:row>
      <xdr:rowOff>161925</xdr:rowOff>
    </xdr:to>
    <xdr:grpSp>
      <xdr:nvGrpSpPr>
        <xdr:cNvPr id="851" name="Group 971"/>
        <xdr:cNvGrpSpPr>
          <a:grpSpLocks/>
        </xdr:cNvGrpSpPr>
      </xdr:nvGrpSpPr>
      <xdr:grpSpPr>
        <a:xfrm>
          <a:off x="44215050" y="12925425"/>
          <a:ext cx="819150" cy="114300"/>
          <a:chOff x="-7403" y="-19"/>
          <a:chExt cx="16875" cy="12"/>
        </a:xfrm>
        <a:solidFill>
          <a:srgbClr val="FFFFFF"/>
        </a:solidFill>
      </xdr:grpSpPr>
      <xdr:sp>
        <xdr:nvSpPr>
          <xdr:cNvPr id="852" name="Line 972"/>
          <xdr:cNvSpPr>
            <a:spLocks/>
          </xdr:cNvSpPr>
        </xdr:nvSpPr>
        <xdr:spPr>
          <a:xfrm>
            <a:off x="-6728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973"/>
          <xdr:cNvSpPr>
            <a:spLocks/>
          </xdr:cNvSpPr>
        </xdr:nvSpPr>
        <xdr:spPr>
          <a:xfrm>
            <a:off x="-7403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974"/>
          <xdr:cNvSpPr>
            <a:spLocks/>
          </xdr:cNvSpPr>
        </xdr:nvSpPr>
        <xdr:spPr>
          <a:xfrm>
            <a:off x="-4028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975"/>
          <xdr:cNvSpPr>
            <a:spLocks/>
          </xdr:cNvSpPr>
        </xdr:nvSpPr>
        <xdr:spPr>
          <a:xfrm>
            <a:off x="67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976"/>
          <xdr:cNvSpPr>
            <a:spLocks/>
          </xdr:cNvSpPr>
        </xdr:nvSpPr>
        <xdr:spPr>
          <a:xfrm>
            <a:off x="1372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977"/>
          <xdr:cNvSpPr>
            <a:spLocks/>
          </xdr:cNvSpPr>
        </xdr:nvSpPr>
        <xdr:spPr>
          <a:xfrm>
            <a:off x="4072" y="-19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978"/>
          <xdr:cNvSpPr>
            <a:spLocks/>
          </xdr:cNvSpPr>
        </xdr:nvSpPr>
        <xdr:spPr>
          <a:xfrm>
            <a:off x="-1328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781050</xdr:colOff>
      <xdr:row>30</xdr:row>
      <xdr:rowOff>209550</xdr:rowOff>
    </xdr:from>
    <xdr:to>
      <xdr:col>75</xdr:col>
      <xdr:colOff>0</xdr:colOff>
      <xdr:row>32</xdr:row>
      <xdr:rowOff>114300</xdr:rowOff>
    </xdr:to>
    <xdr:sp>
      <xdr:nvSpPr>
        <xdr:cNvPr id="859" name="Line 979"/>
        <xdr:cNvSpPr>
          <a:spLocks/>
        </xdr:cNvSpPr>
      </xdr:nvSpPr>
      <xdr:spPr>
        <a:xfrm flipH="1" flipV="1">
          <a:off x="52844700" y="7600950"/>
          <a:ext cx="21907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200025</xdr:colOff>
      <xdr:row>25</xdr:row>
      <xdr:rowOff>142875</xdr:rowOff>
    </xdr:from>
    <xdr:to>
      <xdr:col>71</xdr:col>
      <xdr:colOff>19050</xdr:colOff>
      <xdr:row>29</xdr:row>
      <xdr:rowOff>152400</xdr:rowOff>
    </xdr:to>
    <xdr:sp>
      <xdr:nvSpPr>
        <xdr:cNvPr id="860" name="Line 980"/>
        <xdr:cNvSpPr>
          <a:spLocks/>
        </xdr:cNvSpPr>
      </xdr:nvSpPr>
      <xdr:spPr>
        <a:xfrm flipH="1" flipV="1">
          <a:off x="50777775" y="6391275"/>
          <a:ext cx="13049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</xdr:colOff>
      <xdr:row>29</xdr:row>
      <xdr:rowOff>161925</xdr:rowOff>
    </xdr:from>
    <xdr:to>
      <xdr:col>71</xdr:col>
      <xdr:colOff>800100</xdr:colOff>
      <xdr:row>30</xdr:row>
      <xdr:rowOff>209550</xdr:rowOff>
    </xdr:to>
    <xdr:sp>
      <xdr:nvSpPr>
        <xdr:cNvPr id="861" name="Line 982"/>
        <xdr:cNvSpPr>
          <a:spLocks/>
        </xdr:cNvSpPr>
      </xdr:nvSpPr>
      <xdr:spPr>
        <a:xfrm flipH="1" flipV="1">
          <a:off x="52092225" y="7324725"/>
          <a:ext cx="7620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819150</xdr:colOff>
      <xdr:row>36</xdr:row>
      <xdr:rowOff>114300</xdr:rowOff>
    </xdr:from>
    <xdr:ext cx="295275" cy="228600"/>
    <xdr:sp>
      <xdr:nvSpPr>
        <xdr:cNvPr id="862" name="text 342"/>
        <xdr:cNvSpPr txBox="1">
          <a:spLocks noChangeArrowheads="1"/>
        </xdr:cNvSpPr>
      </xdr:nvSpPr>
      <xdr:spPr>
        <a:xfrm>
          <a:off x="14249400" y="88773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21</xdr:col>
      <xdr:colOff>95250</xdr:colOff>
      <xdr:row>42</xdr:row>
      <xdr:rowOff>114300</xdr:rowOff>
    </xdr:from>
    <xdr:ext cx="295275" cy="228600"/>
    <xdr:sp>
      <xdr:nvSpPr>
        <xdr:cNvPr id="863" name="text 342"/>
        <xdr:cNvSpPr txBox="1">
          <a:spLocks noChangeArrowheads="1"/>
        </xdr:cNvSpPr>
      </xdr:nvSpPr>
      <xdr:spPr>
        <a:xfrm>
          <a:off x="15011400" y="1024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67</xdr:col>
      <xdr:colOff>628650</xdr:colOff>
      <xdr:row>36</xdr:row>
      <xdr:rowOff>114300</xdr:rowOff>
    </xdr:from>
    <xdr:ext cx="295275" cy="228600"/>
    <xdr:sp>
      <xdr:nvSpPr>
        <xdr:cNvPr id="864" name="text 342"/>
        <xdr:cNvSpPr txBox="1">
          <a:spLocks noChangeArrowheads="1"/>
        </xdr:cNvSpPr>
      </xdr:nvSpPr>
      <xdr:spPr>
        <a:xfrm>
          <a:off x="49720500" y="88773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66</xdr:col>
      <xdr:colOff>371475</xdr:colOff>
      <xdr:row>42</xdr:row>
      <xdr:rowOff>114300</xdr:rowOff>
    </xdr:from>
    <xdr:ext cx="295275" cy="228600"/>
    <xdr:sp>
      <xdr:nvSpPr>
        <xdr:cNvPr id="865" name="text 342"/>
        <xdr:cNvSpPr txBox="1">
          <a:spLocks noChangeArrowheads="1"/>
        </xdr:cNvSpPr>
      </xdr:nvSpPr>
      <xdr:spPr>
        <a:xfrm>
          <a:off x="48948975" y="1024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23</xdr:col>
      <xdr:colOff>581025</xdr:colOff>
      <xdr:row>26</xdr:row>
      <xdr:rowOff>114300</xdr:rowOff>
    </xdr:from>
    <xdr:to>
      <xdr:col>27</xdr:col>
      <xdr:colOff>0</xdr:colOff>
      <xdr:row>26</xdr:row>
      <xdr:rowOff>114300</xdr:rowOff>
    </xdr:to>
    <xdr:sp>
      <xdr:nvSpPr>
        <xdr:cNvPr id="866" name="Line 988"/>
        <xdr:cNvSpPr>
          <a:spLocks/>
        </xdr:cNvSpPr>
      </xdr:nvSpPr>
      <xdr:spPr>
        <a:xfrm flipV="1">
          <a:off x="16983075" y="6591300"/>
          <a:ext cx="239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114300</xdr:rowOff>
    </xdr:from>
    <xdr:to>
      <xdr:col>26</xdr:col>
      <xdr:colOff>19050</xdr:colOff>
      <xdr:row>23</xdr:row>
      <xdr:rowOff>114300</xdr:rowOff>
    </xdr:to>
    <xdr:sp>
      <xdr:nvSpPr>
        <xdr:cNvPr id="867" name="Line 990"/>
        <xdr:cNvSpPr>
          <a:spLocks/>
        </xdr:cNvSpPr>
      </xdr:nvSpPr>
      <xdr:spPr>
        <a:xfrm flipV="1">
          <a:off x="17907000" y="59055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29</xdr:row>
      <xdr:rowOff>114300</xdr:rowOff>
    </xdr:from>
    <xdr:to>
      <xdr:col>27</xdr:col>
      <xdr:colOff>0</xdr:colOff>
      <xdr:row>29</xdr:row>
      <xdr:rowOff>114300</xdr:rowOff>
    </xdr:to>
    <xdr:sp>
      <xdr:nvSpPr>
        <xdr:cNvPr id="868" name="Line 991"/>
        <xdr:cNvSpPr>
          <a:spLocks/>
        </xdr:cNvSpPr>
      </xdr:nvSpPr>
      <xdr:spPr>
        <a:xfrm flipV="1">
          <a:off x="15392400" y="72771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49</xdr:row>
      <xdr:rowOff>0</xdr:rowOff>
    </xdr:from>
    <xdr:to>
      <xdr:col>19</xdr:col>
      <xdr:colOff>95250</xdr:colOff>
      <xdr:row>50</xdr:row>
      <xdr:rowOff>9525</xdr:rowOff>
    </xdr:to>
    <xdr:sp>
      <xdr:nvSpPr>
        <xdr:cNvPr id="869" name="Line 997"/>
        <xdr:cNvSpPr>
          <a:spLocks/>
        </xdr:cNvSpPr>
      </xdr:nvSpPr>
      <xdr:spPr>
        <a:xfrm flipH="1" flipV="1">
          <a:off x="13211175" y="11734800"/>
          <a:ext cx="314325" cy="2381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85725</xdr:colOff>
      <xdr:row>48</xdr:row>
      <xdr:rowOff>219075</xdr:rowOff>
    </xdr:from>
    <xdr:to>
      <xdr:col>18</xdr:col>
      <xdr:colOff>142875</xdr:colOff>
      <xdr:row>50</xdr:row>
      <xdr:rowOff>9525</xdr:rowOff>
    </xdr:to>
    <xdr:sp>
      <xdr:nvSpPr>
        <xdr:cNvPr id="870" name="Line 999"/>
        <xdr:cNvSpPr>
          <a:spLocks/>
        </xdr:cNvSpPr>
      </xdr:nvSpPr>
      <xdr:spPr>
        <a:xfrm flipV="1">
          <a:off x="13001625" y="11725275"/>
          <a:ext cx="57150" cy="2476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457200</xdr:colOff>
      <xdr:row>30</xdr:row>
      <xdr:rowOff>28575</xdr:rowOff>
    </xdr:from>
    <xdr:to>
      <xdr:col>77</xdr:col>
      <xdr:colOff>571500</xdr:colOff>
      <xdr:row>31</xdr:row>
      <xdr:rowOff>9525</xdr:rowOff>
    </xdr:to>
    <xdr:sp>
      <xdr:nvSpPr>
        <xdr:cNvPr id="871" name="Line 1001"/>
        <xdr:cNvSpPr>
          <a:spLocks/>
        </xdr:cNvSpPr>
      </xdr:nvSpPr>
      <xdr:spPr>
        <a:xfrm flipH="1" flipV="1">
          <a:off x="56978550" y="7419975"/>
          <a:ext cx="1047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142875</xdr:colOff>
      <xdr:row>46</xdr:row>
      <xdr:rowOff>219075</xdr:rowOff>
    </xdr:from>
    <xdr:to>
      <xdr:col>77</xdr:col>
      <xdr:colOff>200025</xdr:colOff>
      <xdr:row>47</xdr:row>
      <xdr:rowOff>209550</xdr:rowOff>
    </xdr:to>
    <xdr:sp>
      <xdr:nvSpPr>
        <xdr:cNvPr id="872" name="Line 1003"/>
        <xdr:cNvSpPr>
          <a:spLocks/>
        </xdr:cNvSpPr>
      </xdr:nvSpPr>
      <xdr:spPr>
        <a:xfrm flipH="1" flipV="1">
          <a:off x="56664225" y="11268075"/>
          <a:ext cx="57150" cy="2190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733425</xdr:colOff>
      <xdr:row>30</xdr:row>
      <xdr:rowOff>19050</xdr:rowOff>
    </xdr:from>
    <xdr:to>
      <xdr:col>77</xdr:col>
      <xdr:colOff>923925</xdr:colOff>
      <xdr:row>31</xdr:row>
      <xdr:rowOff>19050</xdr:rowOff>
    </xdr:to>
    <xdr:sp>
      <xdr:nvSpPr>
        <xdr:cNvPr id="873" name="Line 1004"/>
        <xdr:cNvSpPr>
          <a:spLocks/>
        </xdr:cNvSpPr>
      </xdr:nvSpPr>
      <xdr:spPr>
        <a:xfrm flipV="1">
          <a:off x="57254775" y="7410450"/>
          <a:ext cx="200025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295275</xdr:colOff>
      <xdr:row>46</xdr:row>
      <xdr:rowOff>209550</xdr:rowOff>
    </xdr:from>
    <xdr:to>
      <xdr:col>76</xdr:col>
      <xdr:colOff>495300</xdr:colOff>
      <xdr:row>47</xdr:row>
      <xdr:rowOff>219075</xdr:rowOff>
    </xdr:to>
    <xdr:sp>
      <xdr:nvSpPr>
        <xdr:cNvPr id="874" name="Line 1005"/>
        <xdr:cNvSpPr>
          <a:spLocks/>
        </xdr:cNvSpPr>
      </xdr:nvSpPr>
      <xdr:spPr>
        <a:xfrm flipV="1">
          <a:off x="56302275" y="11258550"/>
          <a:ext cx="200025" cy="2381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152400</xdr:colOff>
      <xdr:row>32</xdr:row>
      <xdr:rowOff>219075</xdr:rowOff>
    </xdr:from>
    <xdr:to>
      <xdr:col>17</xdr:col>
      <xdr:colOff>161925</xdr:colOff>
      <xdr:row>43</xdr:row>
      <xdr:rowOff>0</xdr:rowOff>
    </xdr:to>
    <xdr:sp>
      <xdr:nvSpPr>
        <xdr:cNvPr id="875" name="Line 1008"/>
        <xdr:cNvSpPr>
          <a:spLocks/>
        </xdr:cNvSpPr>
      </xdr:nvSpPr>
      <xdr:spPr>
        <a:xfrm flipV="1">
          <a:off x="12096750" y="8067675"/>
          <a:ext cx="9525" cy="22955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32</xdr:row>
      <xdr:rowOff>0</xdr:rowOff>
    </xdr:from>
    <xdr:to>
      <xdr:col>17</xdr:col>
      <xdr:colOff>161925</xdr:colOff>
      <xdr:row>33</xdr:row>
      <xdr:rowOff>0</xdr:rowOff>
    </xdr:to>
    <xdr:sp>
      <xdr:nvSpPr>
        <xdr:cNvPr id="876" name="Line 1009"/>
        <xdr:cNvSpPr>
          <a:spLocks/>
        </xdr:cNvSpPr>
      </xdr:nvSpPr>
      <xdr:spPr>
        <a:xfrm flipH="1" flipV="1">
          <a:off x="12049125" y="7848600"/>
          <a:ext cx="5715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32</xdr:row>
      <xdr:rowOff>0</xdr:rowOff>
    </xdr:from>
    <xdr:to>
      <xdr:col>17</xdr:col>
      <xdr:colOff>438150</xdr:colOff>
      <xdr:row>33</xdr:row>
      <xdr:rowOff>0</xdr:rowOff>
    </xdr:to>
    <xdr:sp>
      <xdr:nvSpPr>
        <xdr:cNvPr id="877" name="Line 1010"/>
        <xdr:cNvSpPr>
          <a:spLocks/>
        </xdr:cNvSpPr>
      </xdr:nvSpPr>
      <xdr:spPr>
        <a:xfrm flipV="1">
          <a:off x="12258675" y="7848600"/>
          <a:ext cx="123825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0</xdr:rowOff>
    </xdr:from>
    <xdr:to>
      <xdr:col>39</xdr:col>
      <xdr:colOff>0</xdr:colOff>
      <xdr:row>71</xdr:row>
      <xdr:rowOff>0</xdr:rowOff>
    </xdr:to>
    <xdr:sp>
      <xdr:nvSpPr>
        <xdr:cNvPr id="878" name="text 6"/>
        <xdr:cNvSpPr txBox="1">
          <a:spLocks noChangeArrowheads="1"/>
        </xdr:cNvSpPr>
      </xdr:nvSpPr>
      <xdr:spPr>
        <a:xfrm>
          <a:off x="23317200" y="1630680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76</xdr:col>
      <xdr:colOff>0</xdr:colOff>
      <xdr:row>57</xdr:row>
      <xdr:rowOff>0</xdr:rowOff>
    </xdr:from>
    <xdr:to>
      <xdr:col>83</xdr:col>
      <xdr:colOff>0</xdr:colOff>
      <xdr:row>59</xdr:row>
      <xdr:rowOff>0</xdr:rowOff>
    </xdr:to>
    <xdr:sp>
      <xdr:nvSpPr>
        <xdr:cNvPr id="879" name="text 6"/>
        <xdr:cNvSpPr txBox="1">
          <a:spLocks noChangeArrowheads="1"/>
        </xdr:cNvSpPr>
      </xdr:nvSpPr>
      <xdr:spPr>
        <a:xfrm>
          <a:off x="56007000" y="13563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0</xdr:colOff>
      <xdr:row>69</xdr:row>
      <xdr:rowOff>0</xdr:rowOff>
    </xdr:from>
    <xdr:to>
      <xdr:col>47</xdr:col>
      <xdr:colOff>0</xdr:colOff>
      <xdr:row>71</xdr:row>
      <xdr:rowOff>0</xdr:rowOff>
    </xdr:to>
    <xdr:sp>
      <xdr:nvSpPr>
        <xdr:cNvPr id="880" name="text 6"/>
        <xdr:cNvSpPr txBox="1">
          <a:spLocks noChangeArrowheads="1"/>
        </xdr:cNvSpPr>
      </xdr:nvSpPr>
      <xdr:spPr>
        <a:xfrm>
          <a:off x="29260800" y="1630680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881" name="text 36"/>
        <xdr:cNvSpPr txBox="1">
          <a:spLocks noChangeArrowheads="1"/>
        </xdr:cNvSpPr>
      </xdr:nvSpPr>
      <xdr:spPr>
        <a:xfrm>
          <a:off x="57492900" y="1619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85725</xdr:colOff>
      <xdr:row>5</xdr:row>
      <xdr:rowOff>152400</xdr:rowOff>
    </xdr:from>
    <xdr:to>
      <xdr:col>5</xdr:col>
      <xdr:colOff>876300</xdr:colOff>
      <xdr:row>10</xdr:row>
      <xdr:rowOff>114300</xdr:rowOff>
    </xdr:to>
    <xdr:sp>
      <xdr:nvSpPr>
        <xdr:cNvPr id="882" name="text 119"/>
        <xdr:cNvSpPr txBox="1">
          <a:spLocks noChangeArrowheads="1"/>
        </xdr:cNvSpPr>
      </xdr:nvSpPr>
      <xdr:spPr>
        <a:xfrm>
          <a:off x="1114425" y="1600200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Řetenice slouží 
současně jako předvěst vjezdových návěstidel ŽST Oldřichov u D.</a:t>
          </a:r>
        </a:p>
      </xdr:txBody>
    </xdr:sp>
    <xdr:clientData/>
  </xdr:twoCellAnchor>
  <xdr:twoCellAnchor>
    <xdr:from>
      <xdr:col>8</xdr:col>
      <xdr:colOff>85725</xdr:colOff>
      <xdr:row>5</xdr:row>
      <xdr:rowOff>152400</xdr:rowOff>
    </xdr:from>
    <xdr:to>
      <xdr:col>11</xdr:col>
      <xdr:colOff>876300</xdr:colOff>
      <xdr:row>10</xdr:row>
      <xdr:rowOff>104775</xdr:rowOff>
    </xdr:to>
    <xdr:sp>
      <xdr:nvSpPr>
        <xdr:cNvPr id="883" name="text 120"/>
        <xdr:cNvSpPr txBox="1">
          <a:spLocks noChangeArrowheads="1"/>
        </xdr:cNvSpPr>
      </xdr:nvSpPr>
      <xdr:spPr>
        <a:xfrm>
          <a:off x="5572125" y="1600200"/>
          <a:ext cx="27908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Oldřichov u D. slouží současně jako předvěst vjezdového návěstidla 1S ŽST Řetenice</a:t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4" name="Line 0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5" name="Line 1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6" name="Line 2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7" name="Line 3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8" name="Line 4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9" name="Line 5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0" name="Line 6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1" name="Line 7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2" name="Line 8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3" name="Line 9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4" name="Line 10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5" name="Line 11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96" name="Line 12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97" name="Line 13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98" name="Line 14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899" name="Line 15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900" name="Line 16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901" name="Line 17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902" name="Line 18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903" name="Line 19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904" name="Line 20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905" name="Line 21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906" name="Line 22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907" name="Line 23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08" name="Line 24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09" name="Line 25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0" name="Line 26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1" name="Line 27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2" name="Line 28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3" name="Line 29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4" name="Line 30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5" name="Line 31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6" name="Line 32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7" name="Line 33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8" name="Line 34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919" name="Line 35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0" name="Line 36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1" name="Line 37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2" name="Line 38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3" name="Line 39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4" name="Line 40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5" name="Line 41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6" name="Line 42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7" name="Line 43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8" name="Line 44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29" name="Line 45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30" name="Line 46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931" name="Line 47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32" name="Line 48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33" name="Line 49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34" name="Line 50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35" name="Line 51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36" name="Line 52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37" name="Line 53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38" name="Line 54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39" name="Line 55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40" name="Line 56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41" name="Line 57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42" name="Line 58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943" name="Line 59"/>
        <xdr:cNvSpPr>
          <a:spLocks/>
        </xdr:cNvSpPr>
      </xdr:nvSpPr>
      <xdr:spPr>
        <a:xfrm flipH="1">
          <a:off x="461200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44" name="Line 60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45" name="Line 61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46" name="Line 62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47" name="Line 63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48" name="Line 64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49" name="Line 65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0" name="Line 66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1" name="Line 67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2" name="Line 68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3" name="Line 69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4" name="Line 70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5" name="Line 71"/>
        <xdr:cNvSpPr>
          <a:spLocks/>
        </xdr:cNvSpPr>
      </xdr:nvSpPr>
      <xdr:spPr>
        <a:xfrm flipH="1">
          <a:off x="470820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56" name="Line 72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57" name="Line 73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58" name="Line 74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59" name="Line 75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60" name="Line 76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61" name="Line 77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62" name="Line 78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63" name="Line 79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64" name="Line 80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65" name="Line 81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66" name="Line 82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967" name="Line 83"/>
        <xdr:cNvSpPr>
          <a:spLocks/>
        </xdr:cNvSpPr>
      </xdr:nvSpPr>
      <xdr:spPr>
        <a:xfrm flipH="1">
          <a:off x="3274695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68" name="Line 84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69" name="Line 85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0" name="Line 86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1" name="Line 87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2" name="Line 88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3" name="Line 89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4" name="Line 90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5" name="Line 91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6" name="Line 92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7" name="Line 93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8" name="Line 94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979" name="Line 95"/>
        <xdr:cNvSpPr>
          <a:spLocks/>
        </xdr:cNvSpPr>
      </xdr:nvSpPr>
      <xdr:spPr>
        <a:xfrm flipH="1">
          <a:off x="3370897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0" name="Line 96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1" name="Line 97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2" name="Line 98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3" name="Line 99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4" name="Line 100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5" name="Line 101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6" name="Line 102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7" name="Line 103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8" name="Line 104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89" name="Line 105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90" name="Line 106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91" name="Line 107"/>
        <xdr:cNvSpPr>
          <a:spLocks/>
        </xdr:cNvSpPr>
      </xdr:nvSpPr>
      <xdr:spPr>
        <a:xfrm flipH="1">
          <a:off x="3274695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992" name="Line 108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993" name="Line 109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994" name="Line 110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995" name="Line 111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996" name="Line 112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997" name="Line 113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998" name="Line 114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999" name="Line 115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1000" name="Line 116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1001" name="Line 117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1002" name="Line 118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1003" name="Line 119"/>
        <xdr:cNvSpPr>
          <a:spLocks/>
        </xdr:cNvSpPr>
      </xdr:nvSpPr>
      <xdr:spPr>
        <a:xfrm flipH="1">
          <a:off x="3370897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04" name="Line 120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05" name="Line 121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06" name="Line 122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07" name="Line 123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08" name="Line 124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09" name="Line 125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10" name="Line 126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11" name="Line 127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12" name="Line 128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13" name="Line 129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14" name="Line 130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15" name="Line 131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16" name="Line 132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17" name="Line 133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18" name="Line 134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19" name="Line 135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20" name="Line 136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21" name="Line 137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22" name="Line 138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23" name="Line 139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24" name="Line 140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25" name="Line 141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26" name="Line 142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27" name="Line 143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200025</xdr:colOff>
      <xdr:row>58</xdr:row>
      <xdr:rowOff>19050</xdr:rowOff>
    </xdr:from>
    <xdr:to>
      <xdr:col>49</xdr:col>
      <xdr:colOff>923925</xdr:colOff>
      <xdr:row>60</xdr:row>
      <xdr:rowOff>19050</xdr:rowOff>
    </xdr:to>
    <xdr:pic>
      <xdr:nvPicPr>
        <xdr:cNvPr id="102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04425" y="13811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371475</xdr:colOff>
      <xdr:row>39</xdr:row>
      <xdr:rowOff>114300</xdr:rowOff>
    </xdr:from>
    <xdr:to>
      <xdr:col>49</xdr:col>
      <xdr:colOff>895350</xdr:colOff>
      <xdr:row>40</xdr:row>
      <xdr:rowOff>114300</xdr:rowOff>
    </xdr:to>
    <xdr:sp>
      <xdr:nvSpPr>
        <xdr:cNvPr id="1029" name="Rectangle 146"/>
        <xdr:cNvSpPr>
          <a:spLocks/>
        </xdr:cNvSpPr>
      </xdr:nvSpPr>
      <xdr:spPr>
        <a:xfrm>
          <a:off x="36090225" y="95631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39</xdr:row>
      <xdr:rowOff>114300</xdr:rowOff>
    </xdr:from>
    <xdr:to>
      <xdr:col>49</xdr:col>
      <xdr:colOff>238125</xdr:colOff>
      <xdr:row>40</xdr:row>
      <xdr:rowOff>114300</xdr:rowOff>
    </xdr:to>
    <xdr:sp>
      <xdr:nvSpPr>
        <xdr:cNvPr id="1030" name="Rectangle 147"/>
        <xdr:cNvSpPr>
          <a:spLocks/>
        </xdr:cNvSpPr>
      </xdr:nvSpPr>
      <xdr:spPr>
        <a:xfrm>
          <a:off x="35433000" y="95631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32</xdr:row>
      <xdr:rowOff>114300</xdr:rowOff>
    </xdr:from>
    <xdr:to>
      <xdr:col>26</xdr:col>
      <xdr:colOff>238125</xdr:colOff>
      <xdr:row>32</xdr:row>
      <xdr:rowOff>114300</xdr:rowOff>
    </xdr:to>
    <xdr:sp>
      <xdr:nvSpPr>
        <xdr:cNvPr id="1031" name="Line 150"/>
        <xdr:cNvSpPr>
          <a:spLocks/>
        </xdr:cNvSpPr>
      </xdr:nvSpPr>
      <xdr:spPr>
        <a:xfrm>
          <a:off x="18869025" y="796290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942975</xdr:colOff>
      <xdr:row>18</xdr:row>
      <xdr:rowOff>161925</xdr:rowOff>
    </xdr:from>
    <xdr:to>
      <xdr:col>32</xdr:col>
      <xdr:colOff>466725</xdr:colOff>
      <xdr:row>20</xdr:row>
      <xdr:rowOff>0</xdr:rowOff>
    </xdr:to>
    <xdr:grpSp>
      <xdr:nvGrpSpPr>
        <xdr:cNvPr id="1032" name="Group 152"/>
        <xdr:cNvGrpSpPr>
          <a:grpSpLocks/>
        </xdr:cNvGrpSpPr>
      </xdr:nvGrpSpPr>
      <xdr:grpSpPr>
        <a:xfrm>
          <a:off x="23288625" y="4810125"/>
          <a:ext cx="495300" cy="295275"/>
          <a:chOff x="-4847" y="151"/>
          <a:chExt cx="15417" cy="19600"/>
        </a:xfrm>
        <a:solidFill>
          <a:srgbClr val="FFFFFF"/>
        </a:solidFill>
      </xdr:grpSpPr>
      <xdr:sp>
        <xdr:nvSpPr>
          <xdr:cNvPr id="1033" name="Line 153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Line 154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22</xdr:row>
      <xdr:rowOff>0</xdr:rowOff>
    </xdr:from>
    <xdr:to>
      <xdr:col>33</xdr:col>
      <xdr:colOff>66675</xdr:colOff>
      <xdr:row>23</xdr:row>
      <xdr:rowOff>66675</xdr:rowOff>
    </xdr:to>
    <xdr:grpSp>
      <xdr:nvGrpSpPr>
        <xdr:cNvPr id="1035" name="Group 155"/>
        <xdr:cNvGrpSpPr>
          <a:grpSpLocks/>
        </xdr:cNvGrpSpPr>
      </xdr:nvGrpSpPr>
      <xdr:grpSpPr>
        <a:xfrm>
          <a:off x="23393400" y="5562600"/>
          <a:ext cx="504825" cy="295275"/>
          <a:chOff x="-4847" y="151"/>
          <a:chExt cx="15417" cy="19600"/>
        </a:xfrm>
        <a:solidFill>
          <a:srgbClr val="FFFFFF"/>
        </a:solidFill>
      </xdr:grpSpPr>
      <xdr:sp>
        <xdr:nvSpPr>
          <xdr:cNvPr id="1036" name="Line 156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Line 157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53</xdr:row>
      <xdr:rowOff>114300</xdr:rowOff>
    </xdr:from>
    <xdr:to>
      <xdr:col>25</xdr:col>
      <xdr:colOff>495300</xdr:colOff>
      <xdr:row>54</xdr:row>
      <xdr:rowOff>0</xdr:rowOff>
    </xdr:to>
    <xdr:sp>
      <xdr:nvSpPr>
        <xdr:cNvPr id="1038" name="Line 158"/>
        <xdr:cNvSpPr>
          <a:spLocks noChangeAspect="1"/>
        </xdr:cNvSpPr>
      </xdr:nvSpPr>
      <xdr:spPr>
        <a:xfrm>
          <a:off x="18383250" y="127635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54</xdr:row>
      <xdr:rowOff>0</xdr:rowOff>
    </xdr:from>
    <xdr:to>
      <xdr:col>25</xdr:col>
      <xdr:colOff>666750</xdr:colOff>
      <xdr:row>55</xdr:row>
      <xdr:rowOff>0</xdr:rowOff>
    </xdr:to>
    <xdr:sp>
      <xdr:nvSpPr>
        <xdr:cNvPr id="1039" name="Rectangle 159"/>
        <xdr:cNvSpPr>
          <a:spLocks noChangeAspect="1"/>
        </xdr:cNvSpPr>
      </xdr:nvSpPr>
      <xdr:spPr>
        <a:xfrm>
          <a:off x="18202275" y="128778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56</xdr:row>
      <xdr:rowOff>114300</xdr:rowOff>
    </xdr:from>
    <xdr:to>
      <xdr:col>60</xdr:col>
      <xdr:colOff>409575</xdr:colOff>
      <xdr:row>58</xdr:row>
      <xdr:rowOff>28575</xdr:rowOff>
    </xdr:to>
    <xdr:grpSp>
      <xdr:nvGrpSpPr>
        <xdr:cNvPr id="1040" name="Group 160"/>
        <xdr:cNvGrpSpPr>
          <a:grpSpLocks/>
        </xdr:cNvGrpSpPr>
      </xdr:nvGrpSpPr>
      <xdr:grpSpPr>
        <a:xfrm>
          <a:off x="44215050" y="13449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1" name="Line 1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42</xdr:row>
      <xdr:rowOff>219075</xdr:rowOff>
    </xdr:from>
    <xdr:to>
      <xdr:col>18</xdr:col>
      <xdr:colOff>295275</xdr:colOff>
      <xdr:row>49</xdr:row>
      <xdr:rowOff>0</xdr:rowOff>
    </xdr:to>
    <xdr:sp>
      <xdr:nvSpPr>
        <xdr:cNvPr id="1043" name="Line 163"/>
        <xdr:cNvSpPr>
          <a:spLocks/>
        </xdr:cNvSpPr>
      </xdr:nvSpPr>
      <xdr:spPr>
        <a:xfrm flipH="1" flipV="1">
          <a:off x="12249150" y="10353675"/>
          <a:ext cx="962025" cy="13811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152400</xdr:colOff>
      <xdr:row>43</xdr:row>
      <xdr:rowOff>0</xdr:rowOff>
    </xdr:from>
    <xdr:to>
      <xdr:col>18</xdr:col>
      <xdr:colOff>142875</xdr:colOff>
      <xdr:row>49</xdr:row>
      <xdr:rowOff>9525</xdr:rowOff>
    </xdr:to>
    <xdr:sp>
      <xdr:nvSpPr>
        <xdr:cNvPr id="1044" name="Line 164"/>
        <xdr:cNvSpPr>
          <a:spLocks/>
        </xdr:cNvSpPr>
      </xdr:nvSpPr>
      <xdr:spPr>
        <a:xfrm flipH="1" flipV="1">
          <a:off x="12096750" y="10363200"/>
          <a:ext cx="962025" cy="13811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45" name="Line 165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46" name="Line 166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47" name="Line 167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48" name="Line 168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49" name="Line 169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50" name="Line 170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51" name="Line 171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52" name="Line 172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53" name="Line 173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54" name="Line 174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55" name="Line 175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1056" name="Line 176"/>
        <xdr:cNvSpPr>
          <a:spLocks/>
        </xdr:cNvSpPr>
      </xdr:nvSpPr>
      <xdr:spPr>
        <a:xfrm flipH="1">
          <a:off x="6395085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57" name="Line 177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58" name="Line 178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59" name="Line 179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60" name="Line 180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61" name="Line 181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62" name="Line 182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63" name="Line 183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64" name="Line 184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65" name="Line 185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66" name="Line 186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67" name="Line 187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25</xdr:row>
      <xdr:rowOff>19050</xdr:rowOff>
    </xdr:from>
    <xdr:to>
      <xdr:col>88</xdr:col>
      <xdr:colOff>504825</xdr:colOff>
      <xdr:row>25</xdr:row>
      <xdr:rowOff>19050</xdr:rowOff>
    </xdr:to>
    <xdr:sp>
      <xdr:nvSpPr>
        <xdr:cNvPr id="1068" name="Line 188"/>
        <xdr:cNvSpPr>
          <a:spLocks/>
        </xdr:cNvSpPr>
      </xdr:nvSpPr>
      <xdr:spPr>
        <a:xfrm flipH="1">
          <a:off x="6491287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69" name="Line 189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0" name="Line 190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1" name="Line 191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2" name="Line 192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3" name="Line 193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4" name="Line 194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5" name="Line 195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6" name="Line 196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7" name="Line 197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8" name="Line 198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9" name="Line 199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0" name="Line 200"/>
        <xdr:cNvSpPr>
          <a:spLocks/>
        </xdr:cNvSpPr>
      </xdr:nvSpPr>
      <xdr:spPr>
        <a:xfrm flipH="1">
          <a:off x="639508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81" name="Line 201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82" name="Line 202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83" name="Line 203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84" name="Line 204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85" name="Line 205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86" name="Line 206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87" name="Line 207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88" name="Line 208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89" name="Line 209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90" name="Line 210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91" name="Line 211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92" name="Line 212"/>
        <xdr:cNvSpPr>
          <a:spLocks/>
        </xdr:cNvSpPr>
      </xdr:nvSpPr>
      <xdr:spPr>
        <a:xfrm flipH="1">
          <a:off x="6491287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93" name="Line 213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94" name="Line 214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95" name="Line 215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96" name="Line 216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97" name="Line 217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98" name="Line 218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99" name="Line 219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100" name="Line 220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101" name="Line 221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102" name="Line 222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103" name="Line 223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104" name="Line 224"/>
        <xdr:cNvSpPr>
          <a:spLocks/>
        </xdr:cNvSpPr>
      </xdr:nvSpPr>
      <xdr:spPr>
        <a:xfrm flipH="1">
          <a:off x="6395085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05" name="Line 225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06" name="Line 226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07" name="Line 227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08" name="Line 228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09" name="Line 229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10" name="Line 230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11" name="Line 231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12" name="Line 232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13" name="Line 233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14" name="Line 234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15" name="Line 235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1116" name="Line 236"/>
        <xdr:cNvSpPr>
          <a:spLocks/>
        </xdr:cNvSpPr>
      </xdr:nvSpPr>
      <xdr:spPr>
        <a:xfrm flipH="1">
          <a:off x="6491287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17" name="Line 237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18" name="Line 238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19" name="Line 239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20" name="Line 240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21" name="Line 241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22" name="Line 242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23" name="Line 243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24" name="Line 244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25" name="Line 245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26" name="Line 246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27" name="Line 247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128" name="Line 248"/>
        <xdr:cNvSpPr>
          <a:spLocks/>
        </xdr:cNvSpPr>
      </xdr:nvSpPr>
      <xdr:spPr>
        <a:xfrm flipH="1">
          <a:off x="6395085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29" name="Line 249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0" name="Line 250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1" name="Line 251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2" name="Line 252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3" name="Line 253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4" name="Line 254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5" name="Line 255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6" name="Line 256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7" name="Line 257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8" name="Line 258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39" name="Line 259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140" name="Line 260"/>
        <xdr:cNvSpPr>
          <a:spLocks/>
        </xdr:cNvSpPr>
      </xdr:nvSpPr>
      <xdr:spPr>
        <a:xfrm flipH="1">
          <a:off x="6491287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41" name="Line 261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42" name="Line 262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43" name="Line 263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44" name="Line 264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45" name="Line 265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46" name="Line 266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47" name="Line 267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48" name="Line 268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49" name="Line 269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50" name="Line 270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51" name="Line 271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152" name="Line 272"/>
        <xdr:cNvSpPr>
          <a:spLocks/>
        </xdr:cNvSpPr>
      </xdr:nvSpPr>
      <xdr:spPr>
        <a:xfrm flipH="1">
          <a:off x="63950850" y="718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53" name="Line 273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54" name="Line 274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55" name="Line 275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56" name="Line 276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57" name="Line 277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58" name="Line 278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59" name="Line 279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60" name="Line 280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61" name="Line 281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62" name="Line 282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63" name="Line 283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29</xdr:row>
      <xdr:rowOff>19050</xdr:rowOff>
    </xdr:from>
    <xdr:to>
      <xdr:col>88</xdr:col>
      <xdr:colOff>504825</xdr:colOff>
      <xdr:row>29</xdr:row>
      <xdr:rowOff>19050</xdr:rowOff>
    </xdr:to>
    <xdr:sp>
      <xdr:nvSpPr>
        <xdr:cNvPr id="1164" name="Line 284"/>
        <xdr:cNvSpPr>
          <a:spLocks/>
        </xdr:cNvSpPr>
      </xdr:nvSpPr>
      <xdr:spPr>
        <a:xfrm flipH="1">
          <a:off x="64912875" y="718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65" name="Line 285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66" name="Line 286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67" name="Line 287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68" name="Line 288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69" name="Line 289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70" name="Line 290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71" name="Line 291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72" name="Line 292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73" name="Line 293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74" name="Line 294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75" name="Line 295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176" name="Line 296"/>
        <xdr:cNvSpPr>
          <a:spLocks/>
        </xdr:cNvSpPr>
      </xdr:nvSpPr>
      <xdr:spPr>
        <a:xfrm flipH="1">
          <a:off x="63950850" y="695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77" name="Line 297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78" name="Line 298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79" name="Line 299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80" name="Line 300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81" name="Line 301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82" name="Line 302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83" name="Line 303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84" name="Line 304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85" name="Line 305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86" name="Line 306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87" name="Line 307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188" name="Line 308"/>
        <xdr:cNvSpPr>
          <a:spLocks/>
        </xdr:cNvSpPr>
      </xdr:nvSpPr>
      <xdr:spPr>
        <a:xfrm flipH="1">
          <a:off x="64912875" y="695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02" customWidth="1"/>
    <col min="2" max="2" width="17.75390625" style="183" customWidth="1"/>
    <col min="3" max="12" width="17.75390625" style="102" customWidth="1"/>
    <col min="13" max="13" width="5.75390625" style="102" customWidth="1"/>
    <col min="14" max="14" width="2.75390625" style="102" customWidth="1"/>
    <col min="15" max="16384" width="9.125" style="102" customWidth="1"/>
  </cols>
  <sheetData>
    <row r="1" spans="2:11" s="100" customFormat="1" ht="9.7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2:11" ht="36" customHeight="1">
      <c r="B2" s="102"/>
      <c r="D2" s="103"/>
      <c r="E2" s="103"/>
      <c r="F2" s="103"/>
      <c r="G2" s="103"/>
      <c r="H2" s="103"/>
      <c r="I2" s="103"/>
      <c r="J2" s="103"/>
      <c r="K2" s="103"/>
    </row>
    <row r="3" spans="2:12" s="104" customFormat="1" ht="18" customHeight="1">
      <c r="B3" s="372"/>
      <c r="C3" s="372"/>
      <c r="D3" s="105"/>
      <c r="I3" s="106"/>
      <c r="J3" s="372"/>
      <c r="K3" s="372"/>
      <c r="L3" s="373"/>
    </row>
    <row r="4" spans="1:15" s="111" customFormat="1" ht="22.5" customHeight="1">
      <c r="A4" s="107"/>
      <c r="B4" s="108" t="s">
        <v>0</v>
      </c>
      <c r="C4" s="109" t="s">
        <v>159</v>
      </c>
      <c r="D4" s="110"/>
      <c r="E4" s="107"/>
      <c r="F4" s="107"/>
      <c r="G4" s="10" t="s">
        <v>1</v>
      </c>
      <c r="H4" s="110"/>
      <c r="I4" s="10"/>
      <c r="J4" s="112"/>
      <c r="K4" s="113" t="s">
        <v>2</v>
      </c>
      <c r="L4" s="108">
        <v>533190</v>
      </c>
      <c r="M4" s="107"/>
      <c r="N4" s="107"/>
      <c r="O4" s="107"/>
    </row>
    <row r="5" spans="1:15" s="111" customFormat="1" ht="22.5" customHeight="1">
      <c r="A5" s="107"/>
      <c r="B5" s="108"/>
      <c r="C5" s="109" t="s">
        <v>160</v>
      </c>
      <c r="D5" s="372"/>
      <c r="E5" s="372"/>
      <c r="F5" s="372"/>
      <c r="G5" s="10" t="s">
        <v>3</v>
      </c>
      <c r="H5" s="372"/>
      <c r="J5" s="372"/>
      <c r="K5" s="114"/>
      <c r="L5" s="115"/>
      <c r="M5" s="107"/>
      <c r="N5" s="107"/>
      <c r="O5" s="107"/>
    </row>
    <row r="6" spans="2:12" s="116" customFormat="1" ht="22.5" customHeight="1" thickBot="1">
      <c r="B6" s="117"/>
      <c r="C6" s="109" t="s">
        <v>158</v>
      </c>
      <c r="D6" s="118"/>
      <c r="G6" s="10" t="s">
        <v>4</v>
      </c>
      <c r="H6" s="118"/>
      <c r="I6" s="119"/>
      <c r="J6" s="120"/>
      <c r="K6" s="114" t="s">
        <v>5</v>
      </c>
      <c r="L6" s="115">
        <v>557</v>
      </c>
    </row>
    <row r="7" spans="1:13" s="107" customFormat="1" ht="19.5" customHeight="1">
      <c r="A7" s="121"/>
      <c r="B7" s="122"/>
      <c r="C7" s="123"/>
      <c r="D7" s="122"/>
      <c r="E7" s="124"/>
      <c r="F7" s="124"/>
      <c r="G7" s="124"/>
      <c r="H7" s="124"/>
      <c r="I7" s="122"/>
      <c r="J7" s="122"/>
      <c r="K7" s="122"/>
      <c r="L7" s="122"/>
      <c r="M7" s="125"/>
    </row>
    <row r="8" spans="1:13" ht="15" customHeight="1">
      <c r="A8" s="126"/>
      <c r="B8" s="216"/>
      <c r="C8" s="217"/>
      <c r="D8" s="127"/>
      <c r="E8" s="127"/>
      <c r="F8" s="128"/>
      <c r="G8" s="127"/>
      <c r="H8" s="127"/>
      <c r="I8" s="127"/>
      <c r="J8" s="127"/>
      <c r="K8" s="127"/>
      <c r="L8" s="374"/>
      <c r="M8" s="129"/>
    </row>
    <row r="9" spans="1:13" ht="25.5" customHeight="1">
      <c r="A9" s="126"/>
      <c r="B9" s="563" t="s">
        <v>7</v>
      </c>
      <c r="C9" s="564"/>
      <c r="D9" s="130"/>
      <c r="F9" s="131"/>
      <c r="G9" s="132" t="s">
        <v>147</v>
      </c>
      <c r="H9" s="131"/>
      <c r="J9" s="130"/>
      <c r="K9" s="130"/>
      <c r="L9" s="375"/>
      <c r="M9" s="129"/>
    </row>
    <row r="10" spans="1:13" ht="25.5" customHeight="1">
      <c r="A10" s="126"/>
      <c r="B10" s="566" t="s">
        <v>9</v>
      </c>
      <c r="C10" s="567"/>
      <c r="D10" s="130"/>
      <c r="E10" s="130"/>
      <c r="F10" s="130"/>
      <c r="G10" s="376" t="s">
        <v>148</v>
      </c>
      <c r="H10" s="130"/>
      <c r="I10" s="130"/>
      <c r="J10" s="130"/>
      <c r="K10" s="561" t="s">
        <v>10</v>
      </c>
      <c r="L10" s="562"/>
      <c r="M10" s="129"/>
    </row>
    <row r="11" spans="1:13" ht="25.5" customHeight="1">
      <c r="A11" s="126"/>
      <c r="B11" s="568" t="s">
        <v>12</v>
      </c>
      <c r="C11" s="569"/>
      <c r="D11" s="130"/>
      <c r="E11" s="130"/>
      <c r="F11" s="134"/>
      <c r="G11" s="378" t="s">
        <v>149</v>
      </c>
      <c r="H11" s="135"/>
      <c r="I11" s="130"/>
      <c r="J11" s="130"/>
      <c r="K11" s="130"/>
      <c r="L11" s="375"/>
      <c r="M11" s="129"/>
    </row>
    <row r="12" spans="1:13" ht="15" customHeight="1">
      <c r="A12" s="126"/>
      <c r="B12" s="218"/>
      <c r="C12" s="133"/>
      <c r="D12" s="133"/>
      <c r="E12" s="133"/>
      <c r="F12" s="133"/>
      <c r="G12" s="133"/>
      <c r="H12" s="133"/>
      <c r="I12" s="133"/>
      <c r="J12" s="133"/>
      <c r="K12" s="133"/>
      <c r="L12" s="379"/>
      <c r="M12" s="129"/>
    </row>
    <row r="13" spans="1:13" ht="15" customHeight="1">
      <c r="A13" s="126"/>
      <c r="B13" s="380"/>
      <c r="C13" s="381"/>
      <c r="D13" s="130"/>
      <c r="E13" s="130"/>
      <c r="F13" s="130"/>
      <c r="G13" s="130"/>
      <c r="H13" s="130"/>
      <c r="I13" s="130"/>
      <c r="J13" s="130"/>
      <c r="K13" s="130"/>
      <c r="L13" s="382"/>
      <c r="M13" s="129"/>
    </row>
    <row r="14" spans="1:13" ht="25.5" customHeight="1">
      <c r="A14" s="126"/>
      <c r="B14" s="570" t="s">
        <v>13</v>
      </c>
      <c r="C14" s="571"/>
      <c r="D14" s="222"/>
      <c r="E14" s="222" t="s">
        <v>249</v>
      </c>
      <c r="F14" s="222"/>
      <c r="G14" s="222" t="s">
        <v>150</v>
      </c>
      <c r="H14" s="222"/>
      <c r="I14" s="222" t="s">
        <v>248</v>
      </c>
      <c r="J14" s="383"/>
      <c r="K14" s="384"/>
      <c r="L14" s="223"/>
      <c r="M14" s="129"/>
    </row>
    <row r="15" spans="1:13" ht="25.5" customHeight="1">
      <c r="A15" s="126"/>
      <c r="B15" s="560" t="s">
        <v>14</v>
      </c>
      <c r="C15" s="561"/>
      <c r="D15" s="385"/>
      <c r="E15" s="385">
        <v>22.305</v>
      </c>
      <c r="F15" s="386"/>
      <c r="G15" s="386">
        <v>22.9</v>
      </c>
      <c r="H15" s="386"/>
      <c r="I15" s="385">
        <v>23.295</v>
      </c>
      <c r="J15" s="386"/>
      <c r="K15" s="386"/>
      <c r="L15" s="375"/>
      <c r="M15" s="129"/>
    </row>
    <row r="16" spans="1:13" ht="25.5" customHeight="1">
      <c r="A16" s="126"/>
      <c r="B16" s="572" t="s">
        <v>151</v>
      </c>
      <c r="C16" s="573"/>
      <c r="D16" s="130"/>
      <c r="E16" s="387"/>
      <c r="F16" s="387"/>
      <c r="G16" s="387" t="s">
        <v>15</v>
      </c>
      <c r="H16" s="130"/>
      <c r="I16" s="388"/>
      <c r="J16" s="389"/>
      <c r="K16" s="390"/>
      <c r="L16" s="375"/>
      <c r="M16" s="129"/>
    </row>
    <row r="17" spans="1:13" ht="25.5" customHeight="1">
      <c r="A17" s="126"/>
      <c r="B17" s="391"/>
      <c r="C17" s="392"/>
      <c r="D17" s="130"/>
      <c r="E17" s="393"/>
      <c r="F17" s="130"/>
      <c r="G17" s="165" t="s">
        <v>152</v>
      </c>
      <c r="H17" s="130"/>
      <c r="I17" s="165"/>
      <c r="J17" s="394"/>
      <c r="K17" s="242"/>
      <c r="L17" s="375"/>
      <c r="M17" s="129"/>
    </row>
    <row r="18" spans="1:13" s="111" customFormat="1" ht="15" customHeight="1">
      <c r="A18" s="126"/>
      <c r="B18" s="395"/>
      <c r="C18" s="396"/>
      <c r="D18" s="133"/>
      <c r="E18" s="397"/>
      <c r="F18" s="133"/>
      <c r="G18" s="398"/>
      <c r="H18" s="133"/>
      <c r="I18" s="396"/>
      <c r="J18" s="396"/>
      <c r="K18" s="133"/>
      <c r="L18" s="379"/>
      <c r="M18" s="142"/>
    </row>
    <row r="19" spans="1:13" s="111" customFormat="1" ht="25.5" customHeight="1">
      <c r="A19" s="126"/>
      <c r="B19" s="391"/>
      <c r="C19" s="392"/>
      <c r="D19" s="130"/>
      <c r="E19" s="399"/>
      <c r="F19" s="399"/>
      <c r="G19" s="399" t="s">
        <v>161</v>
      </c>
      <c r="H19" s="399"/>
      <c r="I19" s="399"/>
      <c r="J19" s="399"/>
      <c r="K19" s="130"/>
      <c r="L19" s="375"/>
      <c r="M19" s="142"/>
    </row>
    <row r="20" spans="1:13" s="111" customFormat="1" ht="25.5" customHeight="1">
      <c r="A20" s="126"/>
      <c r="B20" s="574" t="s">
        <v>18</v>
      </c>
      <c r="C20" s="575"/>
      <c r="D20" s="400"/>
      <c r="E20" s="401"/>
      <c r="F20" s="401" t="s">
        <v>155</v>
      </c>
      <c r="G20" s="401"/>
      <c r="H20" s="230" t="s">
        <v>162</v>
      </c>
      <c r="I20" s="401"/>
      <c r="J20" s="401"/>
      <c r="K20" s="230"/>
      <c r="L20" s="377"/>
      <c r="M20" s="142"/>
    </row>
    <row r="21" spans="1:13" s="111" customFormat="1" ht="25.5" customHeight="1">
      <c r="A21" s="126"/>
      <c r="B21" s="572" t="s">
        <v>20</v>
      </c>
      <c r="C21" s="573"/>
      <c r="D21" s="402"/>
      <c r="E21" s="400"/>
      <c r="F21" s="400" t="s">
        <v>153</v>
      </c>
      <c r="G21" s="400"/>
      <c r="H21" s="242" t="s">
        <v>163</v>
      </c>
      <c r="I21" s="400"/>
      <c r="J21" s="400"/>
      <c r="K21" s="242"/>
      <c r="L21" s="377"/>
      <c r="M21" s="142"/>
    </row>
    <row r="22" spans="1:13" s="111" customFormat="1" ht="15" customHeight="1">
      <c r="A22" s="126"/>
      <c r="B22" s="403"/>
      <c r="C22" s="251"/>
      <c r="D22" s="404"/>
      <c r="E22" s="404"/>
      <c r="F22" s="249"/>
      <c r="G22" s="249"/>
      <c r="H22" s="404"/>
      <c r="I22" s="405"/>
      <c r="J22" s="404"/>
      <c r="K22" s="404"/>
      <c r="L22" s="406"/>
      <c r="M22" s="142"/>
    </row>
    <row r="23" spans="1:13" ht="19.5" customHeight="1">
      <c r="A23" s="126"/>
      <c r="B23" s="138"/>
      <c r="C23" s="139"/>
      <c r="D23" s="139"/>
      <c r="E23" s="140"/>
      <c r="F23" s="140"/>
      <c r="G23" s="140"/>
      <c r="H23" s="140"/>
      <c r="I23" s="139"/>
      <c r="J23" s="141"/>
      <c r="K23" s="139"/>
      <c r="L23" s="139"/>
      <c r="M23" s="129"/>
    </row>
    <row r="24" spans="1:13" ht="15" customHeight="1">
      <c r="A24" s="126"/>
      <c r="B24" s="231"/>
      <c r="C24" s="232"/>
      <c r="D24" s="127"/>
      <c r="E24" s="127"/>
      <c r="F24" s="407"/>
      <c r="G24" s="408"/>
      <c r="H24" s="408"/>
      <c r="I24" s="408"/>
      <c r="J24" s="408"/>
      <c r="K24" s="127"/>
      <c r="L24" s="374"/>
      <c r="M24" s="129"/>
    </row>
    <row r="25" spans="1:13" ht="25.5" customHeight="1">
      <c r="A25" s="126"/>
      <c r="B25" s="563" t="s">
        <v>16</v>
      </c>
      <c r="C25" s="565"/>
      <c r="E25" s="399" t="s">
        <v>168</v>
      </c>
      <c r="F25" s="399"/>
      <c r="G25" s="399"/>
      <c r="H25" s="399" t="s">
        <v>164</v>
      </c>
      <c r="I25" s="409"/>
      <c r="K25" s="399" t="s">
        <v>169</v>
      </c>
      <c r="L25" s="410"/>
      <c r="M25" s="129"/>
    </row>
    <row r="26" spans="1:13" s="111" customFormat="1" ht="25.5" customHeight="1">
      <c r="A26" s="126"/>
      <c r="B26" s="566" t="s">
        <v>9</v>
      </c>
      <c r="C26" s="577"/>
      <c r="D26" s="411"/>
      <c r="E26" s="132" t="s">
        <v>166</v>
      </c>
      <c r="F26" s="132"/>
      <c r="G26" s="411"/>
      <c r="H26" s="132" t="s">
        <v>154</v>
      </c>
      <c r="I26" s="411"/>
      <c r="J26" s="411"/>
      <c r="K26" s="132" t="s">
        <v>170</v>
      </c>
      <c r="L26" s="412"/>
      <c r="M26" s="142"/>
    </row>
    <row r="27" spans="1:13" s="111" customFormat="1" ht="25.5" customHeight="1">
      <c r="A27" s="126"/>
      <c r="B27" s="568" t="s">
        <v>12</v>
      </c>
      <c r="C27" s="578"/>
      <c r="E27" s="413" t="s">
        <v>167</v>
      </c>
      <c r="F27" s="413"/>
      <c r="G27" s="413"/>
      <c r="H27" s="413" t="s">
        <v>165</v>
      </c>
      <c r="I27" s="409"/>
      <c r="K27" s="413" t="s">
        <v>171</v>
      </c>
      <c r="L27" s="414"/>
      <c r="M27" s="142"/>
    </row>
    <row r="28" spans="1:13" s="111" customFormat="1" ht="12.75" customHeight="1">
      <c r="A28" s="126"/>
      <c r="B28" s="224"/>
      <c r="C28" s="225"/>
      <c r="D28" s="415"/>
      <c r="E28" s="415"/>
      <c r="F28" s="133"/>
      <c r="G28" s="415"/>
      <c r="H28" s="415"/>
      <c r="I28" s="415"/>
      <c r="J28" s="133"/>
      <c r="K28" s="415"/>
      <c r="L28" s="252"/>
      <c r="M28" s="142"/>
    </row>
    <row r="29" spans="1:13" s="111" customFormat="1" ht="25.5" customHeight="1">
      <c r="A29" s="126"/>
      <c r="B29" s="579" t="s">
        <v>17</v>
      </c>
      <c r="C29" s="580"/>
      <c r="D29" s="416"/>
      <c r="E29" s="417">
        <v>15</v>
      </c>
      <c r="F29" s="417"/>
      <c r="G29" s="417"/>
      <c r="H29" s="417">
        <v>7</v>
      </c>
      <c r="I29" s="416"/>
      <c r="J29" s="417"/>
      <c r="K29" s="417">
        <v>2</v>
      </c>
      <c r="L29" s="418"/>
      <c r="M29" s="142"/>
    </row>
    <row r="30" spans="1:13" s="111" customFormat="1" ht="25.5" customHeight="1">
      <c r="A30" s="126"/>
      <c r="B30" s="574" t="s">
        <v>18</v>
      </c>
      <c r="C30" s="581"/>
      <c r="D30" s="585" t="s">
        <v>173</v>
      </c>
      <c r="E30" s="582"/>
      <c r="F30" s="419" t="s">
        <v>172</v>
      </c>
      <c r="G30" s="582" t="s">
        <v>155</v>
      </c>
      <c r="H30" s="582"/>
      <c r="I30" s="419" t="s">
        <v>19</v>
      </c>
      <c r="J30" s="582" t="s">
        <v>155</v>
      </c>
      <c r="K30" s="582"/>
      <c r="L30" s="351" t="s">
        <v>19</v>
      </c>
      <c r="M30" s="142"/>
    </row>
    <row r="31" spans="1:13" s="111" customFormat="1" ht="25.5" customHeight="1">
      <c r="A31" s="126"/>
      <c r="B31" s="572" t="s">
        <v>20</v>
      </c>
      <c r="C31" s="576"/>
      <c r="D31" s="583" t="s">
        <v>174</v>
      </c>
      <c r="E31" s="584"/>
      <c r="F31" s="242" t="s">
        <v>22</v>
      </c>
      <c r="G31" s="584" t="s">
        <v>153</v>
      </c>
      <c r="H31" s="584"/>
      <c r="I31" s="242" t="s">
        <v>21</v>
      </c>
      <c r="J31" s="584" t="s">
        <v>153</v>
      </c>
      <c r="K31" s="584"/>
      <c r="L31" s="377" t="s">
        <v>21</v>
      </c>
      <c r="M31" s="142"/>
    </row>
    <row r="32" spans="1:13" s="111" customFormat="1" ht="15" customHeight="1">
      <c r="A32" s="126"/>
      <c r="B32" s="403"/>
      <c r="C32" s="420"/>
      <c r="D32" s="404"/>
      <c r="E32" s="249"/>
      <c r="F32" s="404"/>
      <c r="G32" s="405"/>
      <c r="H32" s="404"/>
      <c r="I32" s="249"/>
      <c r="J32" s="404"/>
      <c r="K32" s="405"/>
      <c r="L32" s="406"/>
      <c r="M32" s="142"/>
    </row>
    <row r="33" spans="1:13" ht="19.5" customHeight="1">
      <c r="A33" s="421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3"/>
    </row>
    <row r="34" spans="1:13" ht="30" customHeight="1">
      <c r="A34" s="421"/>
      <c r="B34" s="424"/>
      <c r="C34" s="425"/>
      <c r="D34" s="425"/>
      <c r="E34" s="425"/>
      <c r="F34" s="425"/>
      <c r="G34" s="426" t="s">
        <v>186</v>
      </c>
      <c r="H34" s="425"/>
      <c r="I34" s="425"/>
      <c r="J34" s="427"/>
      <c r="K34" s="427"/>
      <c r="L34" s="428"/>
      <c r="M34" s="423"/>
    </row>
    <row r="35" spans="1:13" s="157" customFormat="1" ht="21" customHeight="1" thickBot="1">
      <c r="A35" s="149"/>
      <c r="B35" s="150" t="s">
        <v>23</v>
      </c>
      <c r="C35" s="151" t="s">
        <v>24</v>
      </c>
      <c r="D35" s="151" t="s">
        <v>25</v>
      </c>
      <c r="E35" s="152" t="s">
        <v>26</v>
      </c>
      <c r="F35" s="153"/>
      <c r="G35" s="154"/>
      <c r="H35" s="154"/>
      <c r="I35" s="155" t="s">
        <v>27</v>
      </c>
      <c r="J35" s="154"/>
      <c r="K35" s="154"/>
      <c r="L35" s="156"/>
      <c r="M35" s="129"/>
    </row>
    <row r="36" spans="1:13" s="111" customFormat="1" ht="23.25" customHeight="1" thickTop="1">
      <c r="A36" s="143"/>
      <c r="B36" s="158"/>
      <c r="C36" s="159"/>
      <c r="D36" s="160"/>
      <c r="E36" s="161"/>
      <c r="F36" s="162"/>
      <c r="G36" s="163"/>
      <c r="H36" s="163"/>
      <c r="I36" s="134"/>
      <c r="J36" s="163"/>
      <c r="K36" s="163"/>
      <c r="L36" s="136"/>
      <c r="M36" s="129"/>
    </row>
    <row r="37" spans="1:13" s="111" customFormat="1" ht="23.25" customHeight="1">
      <c r="A37" s="164"/>
      <c r="B37" s="429">
        <v>1</v>
      </c>
      <c r="C37" s="430">
        <v>22.374</v>
      </c>
      <c r="D37" s="430">
        <v>23.176</v>
      </c>
      <c r="E37" s="431">
        <f>(D37-C37)*1000</f>
        <v>801.9999999999995</v>
      </c>
      <c r="F37" s="162"/>
      <c r="G37" s="135"/>
      <c r="H37" s="163"/>
      <c r="I37" s="432" t="s">
        <v>175</v>
      </c>
      <c r="J37" s="135"/>
      <c r="K37" s="135"/>
      <c r="L37" s="137"/>
      <c r="M37" s="129"/>
    </row>
    <row r="38" spans="1:13" s="111" customFormat="1" ht="23.25" customHeight="1">
      <c r="A38" s="164"/>
      <c r="B38" s="429"/>
      <c r="C38" s="430"/>
      <c r="D38" s="430"/>
      <c r="E38" s="431"/>
      <c r="F38" s="162"/>
      <c r="G38" s="135"/>
      <c r="H38" s="163"/>
      <c r="I38" s="433" t="s">
        <v>176</v>
      </c>
      <c r="J38" s="135"/>
      <c r="K38" s="135"/>
      <c r="L38" s="434"/>
      <c r="M38" s="129"/>
    </row>
    <row r="39" spans="1:13" s="111" customFormat="1" ht="23.25" customHeight="1">
      <c r="A39" s="164"/>
      <c r="B39" s="429">
        <v>2</v>
      </c>
      <c r="C39" s="430">
        <v>22.375</v>
      </c>
      <c r="D39" s="430">
        <v>23.176</v>
      </c>
      <c r="E39" s="431">
        <f>(D39-C39)*1000</f>
        <v>800.9999999999984</v>
      </c>
      <c r="F39" s="162"/>
      <c r="G39" s="135"/>
      <c r="H39" s="163"/>
      <c r="I39" s="432" t="s">
        <v>175</v>
      </c>
      <c r="J39" s="135"/>
      <c r="K39" s="135"/>
      <c r="L39" s="137"/>
      <c r="M39" s="129"/>
    </row>
    <row r="40" spans="1:13" s="111" customFormat="1" ht="23.25" customHeight="1">
      <c r="A40" s="164"/>
      <c r="B40" s="429"/>
      <c r="C40" s="430"/>
      <c r="D40" s="430"/>
      <c r="E40" s="435"/>
      <c r="F40" s="162"/>
      <c r="G40" s="135"/>
      <c r="H40" s="163"/>
      <c r="I40" s="433" t="s">
        <v>177</v>
      </c>
      <c r="J40" s="135"/>
      <c r="K40" s="135"/>
      <c r="L40" s="137"/>
      <c r="M40" s="129"/>
    </row>
    <row r="41" spans="1:13" s="111" customFormat="1" ht="23.25" customHeight="1">
      <c r="A41" s="164"/>
      <c r="B41" s="429">
        <v>3</v>
      </c>
      <c r="C41" s="430">
        <v>22.368</v>
      </c>
      <c r="D41" s="430">
        <v>23.176</v>
      </c>
      <c r="E41" s="431">
        <f>(D41-C41)*1000</f>
        <v>807.9999999999998</v>
      </c>
      <c r="F41" s="162"/>
      <c r="G41" s="135"/>
      <c r="H41" s="163"/>
      <c r="I41" s="433" t="s">
        <v>156</v>
      </c>
      <c r="J41" s="135"/>
      <c r="K41" s="135"/>
      <c r="L41" s="137"/>
      <c r="M41" s="129"/>
    </row>
    <row r="42" spans="1:13" s="111" customFormat="1" ht="23.25" customHeight="1">
      <c r="A42" s="164"/>
      <c r="B42" s="429"/>
      <c r="C42" s="430"/>
      <c r="D42" s="430"/>
      <c r="E42" s="431"/>
      <c r="F42" s="162"/>
      <c r="G42" s="135"/>
      <c r="H42" s="163"/>
      <c r="I42" s="433" t="s">
        <v>178</v>
      </c>
      <c r="J42" s="135"/>
      <c r="K42" s="135"/>
      <c r="L42" s="137"/>
      <c r="M42" s="129"/>
    </row>
    <row r="43" spans="1:13" s="111" customFormat="1" ht="23.25" customHeight="1">
      <c r="A43" s="164"/>
      <c r="B43" s="429">
        <v>4</v>
      </c>
      <c r="C43" s="430">
        <v>22.397</v>
      </c>
      <c r="D43" s="430">
        <v>23.176</v>
      </c>
      <c r="E43" s="431">
        <f>(D43-C43)*1000</f>
        <v>778.9999999999999</v>
      </c>
      <c r="F43" s="162"/>
      <c r="G43" s="135"/>
      <c r="H43" s="163"/>
      <c r="I43" s="433" t="s">
        <v>156</v>
      </c>
      <c r="J43" s="135"/>
      <c r="K43" s="135"/>
      <c r="L43" s="137"/>
      <c r="M43" s="129"/>
    </row>
    <row r="44" spans="1:13" s="111" customFormat="1" ht="23.25" customHeight="1">
      <c r="A44" s="164"/>
      <c r="B44" s="158"/>
      <c r="C44" s="159"/>
      <c r="D44" s="160"/>
      <c r="E44" s="161"/>
      <c r="F44" s="162"/>
      <c r="G44" s="135"/>
      <c r="H44" s="163"/>
      <c r="I44" s="433" t="s">
        <v>178</v>
      </c>
      <c r="J44" s="135"/>
      <c r="K44" s="135"/>
      <c r="L44" s="137"/>
      <c r="M44" s="129"/>
    </row>
    <row r="45" spans="1:13" s="111" customFormat="1" ht="23.25" customHeight="1">
      <c r="A45" s="164"/>
      <c r="B45" s="429">
        <v>5</v>
      </c>
      <c r="C45" s="430">
        <v>22.419</v>
      </c>
      <c r="D45" s="430">
        <v>23.162</v>
      </c>
      <c r="E45" s="431">
        <f>(D45-C45)*1000</f>
        <v>742.9999999999985</v>
      </c>
      <c r="F45" s="162"/>
      <c r="G45" s="135"/>
      <c r="H45" s="163"/>
      <c r="I45" s="432" t="s">
        <v>189</v>
      </c>
      <c r="J45" s="135"/>
      <c r="K45" s="135"/>
      <c r="L45" s="137"/>
      <c r="M45" s="129"/>
    </row>
    <row r="46" spans="1:13" s="111" customFormat="1" ht="23.25" customHeight="1">
      <c r="A46" s="164"/>
      <c r="B46" s="158"/>
      <c r="C46" s="159"/>
      <c r="D46" s="160"/>
      <c r="E46" s="161"/>
      <c r="F46" s="162"/>
      <c r="G46" s="135"/>
      <c r="H46" s="163"/>
      <c r="I46" s="433" t="s">
        <v>179</v>
      </c>
      <c r="J46" s="135"/>
      <c r="K46" s="135"/>
      <c r="L46" s="137"/>
      <c r="M46" s="129"/>
    </row>
    <row r="47" spans="1:13" s="111" customFormat="1" ht="23.25" customHeight="1">
      <c r="A47" s="164"/>
      <c r="B47" s="429">
        <v>6</v>
      </c>
      <c r="C47" s="430">
        <v>22.365</v>
      </c>
      <c r="D47" s="430">
        <v>23.16</v>
      </c>
      <c r="E47" s="431">
        <f>(D47-C47)*1000</f>
        <v>795.0000000000017</v>
      </c>
      <c r="F47" s="162"/>
      <c r="G47" s="135"/>
      <c r="H47" s="163"/>
      <c r="I47" s="432" t="s">
        <v>175</v>
      </c>
      <c r="J47" s="135"/>
      <c r="K47" s="135"/>
      <c r="L47" s="137"/>
      <c r="M47" s="129"/>
    </row>
    <row r="48" spans="1:13" s="111" customFormat="1" ht="23.25" customHeight="1">
      <c r="A48" s="164"/>
      <c r="B48" s="158"/>
      <c r="C48" s="159"/>
      <c r="D48" s="160"/>
      <c r="E48" s="161"/>
      <c r="F48" s="162"/>
      <c r="G48" s="135"/>
      <c r="H48" s="163"/>
      <c r="I48" s="433" t="s">
        <v>185</v>
      </c>
      <c r="J48" s="135"/>
      <c r="K48" s="135"/>
      <c r="L48" s="137"/>
      <c r="M48" s="129"/>
    </row>
    <row r="49" spans="1:13" s="111" customFormat="1" ht="23.25" customHeight="1">
      <c r="A49" s="164"/>
      <c r="B49" s="184" t="s">
        <v>187</v>
      </c>
      <c r="C49" s="436">
        <v>22.173</v>
      </c>
      <c r="D49" s="436">
        <v>22.225</v>
      </c>
      <c r="E49" s="431">
        <f>(D49-C49)*1000</f>
        <v>52.000000000003155</v>
      </c>
      <c r="F49" s="162"/>
      <c r="G49" s="135"/>
      <c r="H49" s="163"/>
      <c r="I49" s="433" t="s">
        <v>188</v>
      </c>
      <c r="J49" s="135"/>
      <c r="K49" s="135"/>
      <c r="L49" s="137"/>
      <c r="M49" s="129"/>
    </row>
    <row r="50" spans="1:13" s="111" customFormat="1" ht="23.25" customHeight="1">
      <c r="A50" s="164"/>
      <c r="B50" s="158"/>
      <c r="C50" s="159"/>
      <c r="D50" s="160"/>
      <c r="E50" s="161"/>
      <c r="F50" s="162"/>
      <c r="G50" s="135"/>
      <c r="H50" s="163"/>
      <c r="I50" s="433" t="s">
        <v>178</v>
      </c>
      <c r="J50" s="135"/>
      <c r="K50" s="135"/>
      <c r="L50" s="137"/>
      <c r="M50" s="129"/>
    </row>
    <row r="51" spans="1:13" s="111" customFormat="1" ht="23.25" customHeight="1">
      <c r="A51" s="164"/>
      <c r="B51" s="429">
        <v>7</v>
      </c>
      <c r="C51" s="430">
        <v>22.436</v>
      </c>
      <c r="D51" s="430">
        <v>23.162</v>
      </c>
      <c r="E51" s="431">
        <f>(D51-C51)*1000</f>
        <v>725.9999999999991</v>
      </c>
      <c r="F51" s="162"/>
      <c r="G51" s="135"/>
      <c r="H51" s="163"/>
      <c r="I51" s="433" t="s">
        <v>156</v>
      </c>
      <c r="J51" s="135"/>
      <c r="K51" s="135"/>
      <c r="L51" s="137"/>
      <c r="M51" s="129"/>
    </row>
    <row r="52" spans="1:13" s="111" customFormat="1" ht="23.25" customHeight="1">
      <c r="A52" s="164"/>
      <c r="B52" s="158"/>
      <c r="C52" s="159"/>
      <c r="D52" s="160"/>
      <c r="E52" s="161"/>
      <c r="F52" s="162"/>
      <c r="G52" s="135"/>
      <c r="H52" s="163"/>
      <c r="I52" s="433" t="s">
        <v>190</v>
      </c>
      <c r="J52" s="135"/>
      <c r="K52" s="135"/>
      <c r="L52" s="137"/>
      <c r="M52" s="129"/>
    </row>
    <row r="53" spans="1:13" s="111" customFormat="1" ht="23.25" customHeight="1">
      <c r="A53" s="164"/>
      <c r="B53" s="429">
        <v>8</v>
      </c>
      <c r="C53" s="430">
        <v>22.782</v>
      </c>
      <c r="D53" s="430">
        <v>23.16</v>
      </c>
      <c r="E53" s="431">
        <f>(D53-C53)*1000</f>
        <v>378.0000000000001</v>
      </c>
      <c r="F53" s="162"/>
      <c r="G53" s="135"/>
      <c r="H53" s="163"/>
      <c r="I53" s="433" t="s">
        <v>156</v>
      </c>
      <c r="J53" s="135"/>
      <c r="K53" s="135"/>
      <c r="L53" s="137"/>
      <c r="M53" s="129"/>
    </row>
    <row r="54" spans="1:13" s="111" customFormat="1" ht="23.25" customHeight="1">
      <c r="A54" s="164"/>
      <c r="B54" s="184"/>
      <c r="C54" s="436"/>
      <c r="D54" s="436"/>
      <c r="E54" s="431">
        <f>(D54-C54)*1000</f>
        <v>0</v>
      </c>
      <c r="F54" s="162"/>
      <c r="G54" s="135"/>
      <c r="H54" s="163"/>
      <c r="I54" s="433" t="s">
        <v>178</v>
      </c>
      <c r="J54" s="135"/>
      <c r="K54" s="135"/>
      <c r="L54" s="137"/>
      <c r="M54" s="129"/>
    </row>
    <row r="55" spans="1:13" s="111" customFormat="1" ht="23.25" customHeight="1">
      <c r="A55" s="164"/>
      <c r="B55" s="184" t="s">
        <v>191</v>
      </c>
      <c r="C55" s="430">
        <v>22.436</v>
      </c>
      <c r="D55" s="436">
        <v>22.667</v>
      </c>
      <c r="E55" s="431">
        <f>(D55-C55)*1000</f>
        <v>231.00000000000165</v>
      </c>
      <c r="F55" s="162"/>
      <c r="G55" s="135"/>
      <c r="H55" s="163"/>
      <c r="I55" s="433" t="s">
        <v>192</v>
      </c>
      <c r="J55" s="135"/>
      <c r="K55" s="135"/>
      <c r="L55" s="137"/>
      <c r="M55" s="129"/>
    </row>
    <row r="56" spans="1:13" s="111" customFormat="1" ht="23.25" customHeight="1">
      <c r="A56" s="164"/>
      <c r="B56" s="158"/>
      <c r="C56" s="159"/>
      <c r="D56" s="160"/>
      <c r="E56" s="161"/>
      <c r="F56" s="162"/>
      <c r="G56" s="135"/>
      <c r="H56" s="163"/>
      <c r="I56" s="433" t="s">
        <v>193</v>
      </c>
      <c r="J56" s="135"/>
      <c r="K56" s="135"/>
      <c r="L56" s="137"/>
      <c r="M56" s="129"/>
    </row>
    <row r="57" spans="1:13" s="111" customFormat="1" ht="23.25" customHeight="1">
      <c r="A57" s="164"/>
      <c r="B57" s="429">
        <v>9</v>
      </c>
      <c r="C57" s="430">
        <v>22.425</v>
      </c>
      <c r="D57" s="430">
        <v>23.162</v>
      </c>
      <c r="E57" s="431">
        <f>(D57-C57)*1000</f>
        <v>736.9999999999983</v>
      </c>
      <c r="F57" s="162"/>
      <c r="G57" s="135"/>
      <c r="H57" s="163"/>
      <c r="I57" s="433" t="s">
        <v>156</v>
      </c>
      <c r="J57" s="135"/>
      <c r="K57" s="135"/>
      <c r="L57" s="137"/>
      <c r="M57" s="129"/>
    </row>
    <row r="58" spans="1:13" s="111" customFormat="1" ht="23.25" customHeight="1">
      <c r="A58" s="164"/>
      <c r="B58" s="158"/>
      <c r="C58" s="159"/>
      <c r="D58" s="160"/>
      <c r="E58" s="161"/>
      <c r="F58" s="162"/>
      <c r="G58" s="135"/>
      <c r="H58" s="163"/>
      <c r="I58" s="433" t="s">
        <v>190</v>
      </c>
      <c r="J58" s="135"/>
      <c r="K58" s="135"/>
      <c r="L58" s="137"/>
      <c r="M58" s="129"/>
    </row>
    <row r="59" spans="1:13" s="111" customFormat="1" ht="23.25" customHeight="1">
      <c r="A59" s="164"/>
      <c r="B59" s="429">
        <v>10</v>
      </c>
      <c r="C59" s="430">
        <v>22.806</v>
      </c>
      <c r="D59" s="430">
        <v>23.134</v>
      </c>
      <c r="E59" s="431">
        <f>(D59-C59)*1000</f>
        <v>327.99999999999943</v>
      </c>
      <c r="F59" s="162"/>
      <c r="G59" s="135"/>
      <c r="H59" s="163"/>
      <c r="I59" s="433" t="s">
        <v>156</v>
      </c>
      <c r="J59" s="135"/>
      <c r="K59" s="135"/>
      <c r="L59" s="137"/>
      <c r="M59" s="129"/>
    </row>
    <row r="60" spans="1:13" s="111" customFormat="1" ht="23.25" customHeight="1">
      <c r="A60" s="164"/>
      <c r="B60" s="158"/>
      <c r="C60" s="159"/>
      <c r="D60" s="160"/>
      <c r="E60" s="161"/>
      <c r="F60" s="162"/>
      <c r="G60" s="135"/>
      <c r="H60" s="163"/>
      <c r="I60" s="433" t="s">
        <v>178</v>
      </c>
      <c r="J60" s="135"/>
      <c r="K60" s="135"/>
      <c r="L60" s="137"/>
      <c r="M60" s="129"/>
    </row>
    <row r="61" spans="1:13" s="111" customFormat="1" ht="23.25" customHeight="1">
      <c r="A61" s="164"/>
      <c r="B61" s="429">
        <v>11</v>
      </c>
      <c r="C61" s="430">
        <v>22.413</v>
      </c>
      <c r="D61" s="430">
        <v>23.162</v>
      </c>
      <c r="E61" s="431">
        <f>(D61-C61)*1000</f>
        <v>748.9999999999987</v>
      </c>
      <c r="F61" s="162"/>
      <c r="G61" s="135"/>
      <c r="H61" s="163"/>
      <c r="I61" s="433" t="s">
        <v>194</v>
      </c>
      <c r="J61" s="135"/>
      <c r="K61" s="135"/>
      <c r="L61" s="137"/>
      <c r="M61" s="129"/>
    </row>
    <row r="62" spans="1:13" s="111" customFormat="1" ht="23.25" customHeight="1">
      <c r="A62" s="164"/>
      <c r="B62" s="429"/>
      <c r="C62" s="430"/>
      <c r="D62" s="430"/>
      <c r="E62" s="431"/>
      <c r="F62" s="162"/>
      <c r="G62" s="135"/>
      <c r="H62" s="163"/>
      <c r="I62" s="433" t="s">
        <v>190</v>
      </c>
      <c r="J62" s="135"/>
      <c r="K62" s="135"/>
      <c r="L62" s="137"/>
      <c r="M62" s="129"/>
    </row>
    <row r="63" spans="1:13" s="111" customFormat="1" ht="23.25" customHeight="1">
      <c r="A63" s="164"/>
      <c r="B63" s="166"/>
      <c r="C63" s="167"/>
      <c r="D63" s="168"/>
      <c r="E63" s="169"/>
      <c r="F63" s="170"/>
      <c r="G63" s="253"/>
      <c r="H63" s="171"/>
      <c r="I63" s="171"/>
      <c r="J63" s="253"/>
      <c r="K63" s="253"/>
      <c r="L63" s="437"/>
      <c r="M63" s="129"/>
    </row>
    <row r="64" spans="1:13" ht="19.5" customHeight="1">
      <c r="A64" s="126"/>
      <c r="B64" s="138"/>
      <c r="C64" s="138"/>
      <c r="D64" s="138"/>
      <c r="E64" s="138"/>
      <c r="F64" s="138"/>
      <c r="G64" s="138"/>
      <c r="H64" s="138"/>
      <c r="I64" s="138"/>
      <c r="J64" s="139"/>
      <c r="K64" s="139"/>
      <c r="L64" s="139"/>
      <c r="M64" s="129"/>
    </row>
    <row r="65" spans="1:13" s="438" customFormat="1" ht="30" customHeight="1">
      <c r="A65" s="164"/>
      <c r="B65" s="144"/>
      <c r="C65" s="145"/>
      <c r="D65" s="145"/>
      <c r="E65" s="145"/>
      <c r="F65" s="145"/>
      <c r="G65" s="146" t="s">
        <v>28</v>
      </c>
      <c r="H65" s="145"/>
      <c r="I65" s="145"/>
      <c r="J65" s="147"/>
      <c r="K65" s="147"/>
      <c r="L65" s="148"/>
      <c r="M65" s="129"/>
    </row>
    <row r="66" spans="1:13" s="438" customFormat="1" ht="21" customHeight="1" thickBot="1">
      <c r="A66" s="164"/>
      <c r="B66" s="150" t="s">
        <v>23</v>
      </c>
      <c r="C66" s="151" t="s">
        <v>24</v>
      </c>
      <c r="D66" s="151" t="s">
        <v>25</v>
      </c>
      <c r="E66" s="152" t="s">
        <v>26</v>
      </c>
      <c r="F66" s="153"/>
      <c r="G66" s="154"/>
      <c r="H66" s="154"/>
      <c r="I66" s="155" t="s">
        <v>27</v>
      </c>
      <c r="J66" s="154"/>
      <c r="K66" s="154"/>
      <c r="L66" s="156"/>
      <c r="M66" s="129"/>
    </row>
    <row r="67" spans="1:13" s="442" customFormat="1" ht="12.75" customHeight="1" thickTop="1">
      <c r="A67" s="126"/>
      <c r="B67" s="158"/>
      <c r="C67" s="159"/>
      <c r="D67" s="160"/>
      <c r="E67" s="161"/>
      <c r="F67" s="172"/>
      <c r="G67" s="439"/>
      <c r="H67" s="439"/>
      <c r="I67" s="173"/>
      <c r="J67" s="440"/>
      <c r="K67" s="440"/>
      <c r="L67" s="441"/>
      <c r="M67" s="423"/>
    </row>
    <row r="68" spans="1:13" ht="30" customHeight="1">
      <c r="A68" s="421"/>
      <c r="B68" s="429" t="s">
        <v>29</v>
      </c>
      <c r="C68" s="430">
        <v>22.76</v>
      </c>
      <c r="D68" s="430">
        <v>23.015</v>
      </c>
      <c r="E68" s="431">
        <f>(D68-C68)*1000</f>
        <v>254.999999999999</v>
      </c>
      <c r="F68" s="172"/>
      <c r="G68" s="439"/>
      <c r="H68" s="439"/>
      <c r="I68" s="443" t="s">
        <v>180</v>
      </c>
      <c r="J68" s="439"/>
      <c r="K68" s="409"/>
      <c r="L68" s="441"/>
      <c r="M68" s="423"/>
    </row>
    <row r="69" spans="1:13" ht="30" customHeight="1">
      <c r="A69" s="421"/>
      <c r="B69" s="429"/>
      <c r="C69" s="430"/>
      <c r="D69" s="430"/>
      <c r="E69" s="431">
        <f>(D69-C69)*1000</f>
        <v>0</v>
      </c>
      <c r="F69" s="172"/>
      <c r="G69" s="439"/>
      <c r="H69" s="439"/>
      <c r="I69" s="444" t="s">
        <v>181</v>
      </c>
      <c r="J69" s="165"/>
      <c r="K69" s="165"/>
      <c r="L69" s="445"/>
      <c r="M69" s="423"/>
    </row>
    <row r="70" spans="1:13" ht="30" customHeight="1">
      <c r="A70" s="421"/>
      <c r="B70" s="429">
        <v>8</v>
      </c>
      <c r="C70" s="430">
        <v>22.809</v>
      </c>
      <c r="D70" s="430">
        <v>23.013</v>
      </c>
      <c r="E70" s="431">
        <f>(D70-C70)*1000</f>
        <v>204.00000000000063</v>
      </c>
      <c r="F70" s="172"/>
      <c r="G70" s="439"/>
      <c r="H70" s="439"/>
      <c r="I70" s="444" t="s">
        <v>182</v>
      </c>
      <c r="J70" s="439"/>
      <c r="K70" s="409"/>
      <c r="L70" s="441"/>
      <c r="M70" s="423"/>
    </row>
    <row r="71" spans="1:13" ht="30" customHeight="1">
      <c r="A71" s="421"/>
      <c r="B71" s="429"/>
      <c r="C71" s="430"/>
      <c r="D71" s="430"/>
      <c r="E71" s="431"/>
      <c r="F71" s="172"/>
      <c r="G71" s="439"/>
      <c r="H71" s="439"/>
      <c r="I71" s="444" t="s">
        <v>183</v>
      </c>
      <c r="J71" s="165"/>
      <c r="K71" s="165"/>
      <c r="L71" s="445"/>
      <c r="M71" s="423"/>
    </row>
    <row r="72" spans="1:13" ht="30" customHeight="1">
      <c r="A72" s="421"/>
      <c r="B72" s="429">
        <v>10</v>
      </c>
      <c r="C72" s="430">
        <v>22.805</v>
      </c>
      <c r="D72" s="430">
        <v>23.02</v>
      </c>
      <c r="E72" s="431">
        <f>(D72-C72)*1000</f>
        <v>214.99999999999986</v>
      </c>
      <c r="F72" s="172"/>
      <c r="G72" s="439"/>
      <c r="H72" s="439"/>
      <c r="I72" s="444" t="s">
        <v>184</v>
      </c>
      <c r="J72" s="165"/>
      <c r="K72" s="165"/>
      <c r="L72" s="445"/>
      <c r="M72" s="423"/>
    </row>
    <row r="73" spans="1:13" ht="30" customHeight="1">
      <c r="A73" s="421"/>
      <c r="B73" s="184"/>
      <c r="C73" s="430"/>
      <c r="D73" s="430"/>
      <c r="E73" s="431"/>
      <c r="F73" s="172"/>
      <c r="G73" s="439"/>
      <c r="H73" s="439"/>
      <c r="I73" s="444" t="s">
        <v>157</v>
      </c>
      <c r="J73" s="165"/>
      <c r="K73" s="165"/>
      <c r="L73" s="445"/>
      <c r="M73" s="423"/>
    </row>
    <row r="74" spans="1:13" ht="12.75">
      <c r="A74" s="421"/>
      <c r="B74" s="174"/>
      <c r="C74" s="175"/>
      <c r="D74" s="176"/>
      <c r="E74" s="177"/>
      <c r="F74" s="178"/>
      <c r="G74" s="179"/>
      <c r="H74" s="179"/>
      <c r="I74" s="179"/>
      <c r="J74" s="179"/>
      <c r="K74" s="179"/>
      <c r="L74" s="177"/>
      <c r="M74" s="423"/>
    </row>
    <row r="75" spans="1:13" ht="19.5" customHeight="1" thickBot="1">
      <c r="A75" s="180"/>
      <c r="B75" s="446"/>
      <c r="C75" s="446"/>
      <c r="D75" s="446"/>
      <c r="E75" s="446"/>
      <c r="F75" s="446"/>
      <c r="G75" s="446"/>
      <c r="H75" s="446"/>
      <c r="I75" s="446"/>
      <c r="J75" s="181"/>
      <c r="K75" s="181"/>
      <c r="L75" s="181"/>
      <c r="M75" s="182"/>
    </row>
  </sheetData>
  <sheetProtection password="E755" sheet="1" objects="1" scenarios="1"/>
  <mergeCells count="21">
    <mergeCell ref="G30:H30"/>
    <mergeCell ref="J30:K30"/>
    <mergeCell ref="D31:E31"/>
    <mergeCell ref="G31:H31"/>
    <mergeCell ref="J31:K31"/>
    <mergeCell ref="D30:E30"/>
    <mergeCell ref="B31:C31"/>
    <mergeCell ref="B26:C26"/>
    <mergeCell ref="B27:C27"/>
    <mergeCell ref="B29:C29"/>
    <mergeCell ref="B30:C30"/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90" s="38" customFormat="1" ht="12.75" customHeight="1" thickBot="1">
      <c r="A1" s="81"/>
      <c r="C1" s="364"/>
      <c r="D1" s="364"/>
      <c r="E1" s="364"/>
      <c r="F1" s="364"/>
      <c r="G1" s="364"/>
      <c r="H1" s="364"/>
      <c r="I1" s="364"/>
      <c r="J1" s="364"/>
      <c r="K1" s="364"/>
      <c r="L1" s="364"/>
      <c r="X1" s="41"/>
      <c r="AN1" s="41"/>
      <c r="AU1" s="247"/>
      <c r="AV1" s="365"/>
      <c r="BS1" s="82"/>
      <c r="BT1" s="82"/>
      <c r="BU1" s="82"/>
      <c r="BV1" s="8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82"/>
      <c r="CL1" s="82"/>
    </row>
    <row r="2" spans="3:88" ht="36" customHeight="1" thickBot="1">
      <c r="C2" s="520"/>
      <c r="D2" s="521"/>
      <c r="E2" s="522" t="s">
        <v>213</v>
      </c>
      <c r="F2" s="522"/>
      <c r="G2" s="522"/>
      <c r="H2" s="522"/>
      <c r="I2" s="522"/>
      <c r="J2" s="522"/>
      <c r="K2" s="521"/>
      <c r="L2" s="523"/>
      <c r="O2" s="227"/>
      <c r="P2" s="228"/>
      <c r="Q2" s="228"/>
      <c r="R2" s="228"/>
      <c r="S2" s="243"/>
      <c r="T2" s="243"/>
      <c r="U2" s="519"/>
      <c r="V2" s="519"/>
      <c r="W2" s="519"/>
      <c r="X2" s="519"/>
      <c r="Y2" s="354" t="s">
        <v>30</v>
      </c>
      <c r="Z2" s="539"/>
      <c r="AA2" s="539"/>
      <c r="AB2" s="539"/>
      <c r="AC2" s="539"/>
      <c r="AD2" s="539"/>
      <c r="AE2" s="228"/>
      <c r="AF2" s="228"/>
      <c r="AG2" s="228"/>
      <c r="AH2" s="228"/>
      <c r="AI2" s="228"/>
      <c r="AJ2" s="228"/>
      <c r="AK2" s="228"/>
      <c r="AL2" s="228"/>
      <c r="AM2" s="228"/>
      <c r="AN2" s="229"/>
      <c r="BC2" s="513"/>
      <c r="BD2" s="513"/>
      <c r="BE2" s="227"/>
      <c r="BF2" s="228"/>
      <c r="BG2" s="243"/>
      <c r="BH2" s="243"/>
      <c r="BI2" s="243"/>
      <c r="BJ2" s="243"/>
      <c r="BK2" s="243"/>
      <c r="BL2" s="243"/>
      <c r="BM2" s="354" t="s">
        <v>30</v>
      </c>
      <c r="BN2" s="354"/>
      <c r="BO2" s="354"/>
      <c r="BP2" s="354"/>
      <c r="BQ2" s="519"/>
      <c r="BR2" s="519"/>
      <c r="BS2" s="243"/>
      <c r="BT2" s="243"/>
      <c r="BU2" s="228"/>
      <c r="BV2" s="228"/>
      <c r="BW2" s="228"/>
      <c r="BX2" s="229"/>
      <c r="CA2" s="472"/>
      <c r="CB2" s="472"/>
      <c r="CC2" s="472"/>
      <c r="CD2" s="472"/>
      <c r="CE2" s="472"/>
      <c r="CF2" s="472"/>
      <c r="CG2" s="472"/>
      <c r="CH2" s="472"/>
      <c r="CI2" s="472"/>
      <c r="CJ2" s="472"/>
    </row>
    <row r="3" spans="3:88" ht="21" customHeight="1" thickBot="1">
      <c r="C3" s="268"/>
      <c r="D3" s="36"/>
      <c r="E3" s="36"/>
      <c r="F3" s="269"/>
      <c r="G3" s="36"/>
      <c r="H3" s="269"/>
      <c r="I3" s="36"/>
      <c r="J3" s="36"/>
      <c r="K3" s="36"/>
      <c r="L3" s="270"/>
      <c r="O3" s="244"/>
      <c r="P3" s="245"/>
      <c r="Q3" s="353" t="s">
        <v>31</v>
      </c>
      <c r="R3" s="353"/>
      <c r="S3" s="185"/>
      <c r="T3" s="194"/>
      <c r="U3" s="185"/>
      <c r="V3" s="185"/>
      <c r="W3" s="353" t="s">
        <v>32</v>
      </c>
      <c r="X3" s="353"/>
      <c r="Y3" s="353"/>
      <c r="Z3" s="353"/>
      <c r="AA3" s="185"/>
      <c r="AB3" s="266"/>
      <c r="AC3" s="353" t="s">
        <v>33</v>
      </c>
      <c r="AD3" s="538"/>
      <c r="AE3" s="245"/>
      <c r="AF3" s="245"/>
      <c r="AG3" s="185"/>
      <c r="AH3" s="185"/>
      <c r="AI3" s="512" t="s">
        <v>34</v>
      </c>
      <c r="AJ3" s="512"/>
      <c r="AK3" s="536"/>
      <c r="AL3" s="536"/>
      <c r="AM3" s="536"/>
      <c r="AN3" s="537"/>
      <c r="BE3" s="511" t="s">
        <v>34</v>
      </c>
      <c r="BF3" s="512"/>
      <c r="BG3" s="512"/>
      <c r="BH3" s="518"/>
      <c r="BI3" s="267"/>
      <c r="BJ3" s="267"/>
      <c r="BK3" s="353" t="s">
        <v>32</v>
      </c>
      <c r="BL3" s="353"/>
      <c r="BM3" s="353"/>
      <c r="BN3" s="353"/>
      <c r="BO3" s="254"/>
      <c r="BP3" s="287"/>
      <c r="BQ3" s="254"/>
      <c r="BR3" s="254"/>
      <c r="BS3" s="353" t="s">
        <v>31</v>
      </c>
      <c r="BT3" s="353"/>
      <c r="BU3" s="353"/>
      <c r="BV3" s="353"/>
      <c r="BW3" s="254"/>
      <c r="BX3" s="246"/>
      <c r="BY3" s="472"/>
      <c r="BZ3" s="472"/>
      <c r="CA3" s="268"/>
      <c r="CD3" s="269"/>
      <c r="CF3" s="269"/>
      <c r="CJ3" s="270"/>
    </row>
    <row r="4" spans="3:88" ht="23.25" customHeight="1" thickTop="1">
      <c r="C4" s="271" t="s">
        <v>214</v>
      </c>
      <c r="D4" s="272"/>
      <c r="E4" s="272"/>
      <c r="F4" s="273"/>
      <c r="G4" s="36"/>
      <c r="H4" s="269"/>
      <c r="I4" s="274" t="s">
        <v>215</v>
      </c>
      <c r="J4" s="272"/>
      <c r="K4" s="272"/>
      <c r="L4" s="275"/>
      <c r="O4" s="3"/>
      <c r="P4" s="4"/>
      <c r="Q4" s="5"/>
      <c r="R4" s="5"/>
      <c r="S4" s="5"/>
      <c r="T4" s="5"/>
      <c r="U4" s="515"/>
      <c r="V4" s="515"/>
      <c r="W4" s="515"/>
      <c r="X4" s="515"/>
      <c r="Y4" s="355" t="s">
        <v>35</v>
      </c>
      <c r="Z4" s="540"/>
      <c r="AA4" s="540"/>
      <c r="AB4" s="541"/>
      <c r="AC4" s="540"/>
      <c r="AD4" s="541"/>
      <c r="AE4" s="95"/>
      <c r="AF4" s="95"/>
      <c r="AG4" s="515"/>
      <c r="AH4" s="515"/>
      <c r="AI4" s="515"/>
      <c r="AJ4" s="515"/>
      <c r="AK4" s="515"/>
      <c r="AL4" s="515"/>
      <c r="AM4" s="95"/>
      <c r="AN4" s="9"/>
      <c r="AX4" s="10"/>
      <c r="AZ4" s="10" t="s">
        <v>1</v>
      </c>
      <c r="BE4" s="514"/>
      <c r="BF4" s="515"/>
      <c r="BG4" s="515"/>
      <c r="BH4" s="515"/>
      <c r="BI4" s="7"/>
      <c r="BJ4" s="6"/>
      <c r="BK4" s="7"/>
      <c r="BL4" s="7"/>
      <c r="BM4" s="355" t="s">
        <v>35</v>
      </c>
      <c r="BN4" s="355"/>
      <c r="BO4" s="355"/>
      <c r="BP4" s="355"/>
      <c r="BQ4" s="515"/>
      <c r="BR4" s="515"/>
      <c r="BS4" s="7"/>
      <c r="BT4" s="7"/>
      <c r="BU4" s="6"/>
      <c r="BV4" s="95"/>
      <c r="BW4" s="6"/>
      <c r="BX4" s="200"/>
      <c r="BY4" s="272"/>
      <c r="BZ4" s="272"/>
      <c r="CA4" s="271" t="s">
        <v>37</v>
      </c>
      <c r="CB4" s="272"/>
      <c r="CC4" s="272"/>
      <c r="CD4" s="273"/>
      <c r="CF4" s="269"/>
      <c r="CG4" s="274" t="s">
        <v>38</v>
      </c>
      <c r="CH4" s="272"/>
      <c r="CI4" s="272"/>
      <c r="CJ4" s="275"/>
    </row>
    <row r="5" spans="3:88" ht="21" customHeight="1" thickBot="1">
      <c r="C5" s="524"/>
      <c r="D5" s="525"/>
      <c r="E5" s="525"/>
      <c r="F5" s="526"/>
      <c r="G5" s="207"/>
      <c r="H5" s="269"/>
      <c r="I5" s="527"/>
      <c r="J5" s="528"/>
      <c r="K5" s="528"/>
      <c r="L5" s="529"/>
      <c r="O5" s="358" t="s">
        <v>39</v>
      </c>
      <c r="P5" s="359"/>
      <c r="Q5" s="359"/>
      <c r="R5" s="360"/>
      <c r="S5" s="356" t="s">
        <v>222</v>
      </c>
      <c r="T5" s="357"/>
      <c r="U5" s="14"/>
      <c r="V5" s="15"/>
      <c r="W5" s="25"/>
      <c r="X5" s="186"/>
      <c r="Y5" s="25"/>
      <c r="Z5" s="186"/>
      <c r="AA5" s="25"/>
      <c r="AB5" s="192"/>
      <c r="AC5" s="25"/>
      <c r="AD5" s="192"/>
      <c r="AE5" s="233"/>
      <c r="AF5" s="70"/>
      <c r="AG5" s="233"/>
      <c r="AH5" s="70"/>
      <c r="AI5" s="233"/>
      <c r="AJ5" s="70"/>
      <c r="AK5" s="233"/>
      <c r="AL5" s="70"/>
      <c r="AM5" s="233"/>
      <c r="AN5" s="199"/>
      <c r="BE5" s="197"/>
      <c r="BF5" s="70"/>
      <c r="BG5" s="233"/>
      <c r="BH5" s="516"/>
      <c r="BI5" s="25"/>
      <c r="BJ5" s="27"/>
      <c r="BK5" s="25"/>
      <c r="BL5" s="27"/>
      <c r="BM5" s="25"/>
      <c r="BN5" s="27"/>
      <c r="BO5" s="25"/>
      <c r="BP5" s="192"/>
      <c r="BQ5" s="356" t="s">
        <v>40</v>
      </c>
      <c r="BR5" s="357"/>
      <c r="BS5" s="356" t="s">
        <v>36</v>
      </c>
      <c r="BT5" s="357"/>
      <c r="BU5" s="359" t="s">
        <v>38</v>
      </c>
      <c r="BV5" s="359"/>
      <c r="BW5" s="359"/>
      <c r="BX5" s="362"/>
      <c r="BY5" s="473"/>
      <c r="BZ5" s="473"/>
      <c r="CA5" s="276" t="s">
        <v>41</v>
      </c>
      <c r="CB5" s="277"/>
      <c r="CC5" s="277"/>
      <c r="CD5" s="278"/>
      <c r="CF5" s="269"/>
      <c r="CG5" s="279" t="s">
        <v>41</v>
      </c>
      <c r="CH5" s="277"/>
      <c r="CI5" s="277"/>
      <c r="CJ5" s="280"/>
    </row>
    <row r="6" spans="3:88" ht="21" customHeight="1" thickBot="1" thickTop="1">
      <c r="C6" s="294"/>
      <c r="D6" s="305"/>
      <c r="E6" s="22"/>
      <c r="F6" s="295"/>
      <c r="G6" s="286"/>
      <c r="H6" s="463"/>
      <c r="I6" s="22"/>
      <c r="J6" s="305"/>
      <c r="K6" s="22"/>
      <c r="L6" s="296"/>
      <c r="O6" s="258"/>
      <c r="P6" s="259"/>
      <c r="Q6" s="260"/>
      <c r="R6" s="261"/>
      <c r="S6" s="547" t="s">
        <v>221</v>
      </c>
      <c r="T6" s="548"/>
      <c r="U6" s="14"/>
      <c r="V6" s="15"/>
      <c r="W6" s="16" t="s">
        <v>42</v>
      </c>
      <c r="X6" s="53">
        <v>22.368</v>
      </c>
      <c r="Y6" s="25"/>
      <c r="Z6" s="27"/>
      <c r="AA6" s="16" t="s">
        <v>43</v>
      </c>
      <c r="AB6" s="33">
        <v>22.436</v>
      </c>
      <c r="AC6" s="16"/>
      <c r="AD6" s="33"/>
      <c r="AE6" s="18" t="s">
        <v>44</v>
      </c>
      <c r="AF6" s="24">
        <v>21.99</v>
      </c>
      <c r="AG6" s="18" t="s">
        <v>45</v>
      </c>
      <c r="AH6" s="24">
        <v>22.107</v>
      </c>
      <c r="AI6" s="18" t="s">
        <v>46</v>
      </c>
      <c r="AJ6" s="24">
        <v>22.225</v>
      </c>
      <c r="AK6" s="18" t="s">
        <v>47</v>
      </c>
      <c r="AL6" s="24">
        <v>22.408</v>
      </c>
      <c r="AM6" s="18"/>
      <c r="AN6" s="98"/>
      <c r="AY6" s="19" t="s">
        <v>8</v>
      </c>
      <c r="AZ6" s="20" t="s">
        <v>6</v>
      </c>
      <c r="BA6" s="21" t="s">
        <v>11</v>
      </c>
      <c r="BE6" s="236" t="s">
        <v>48</v>
      </c>
      <c r="BF6" s="24">
        <v>23.181</v>
      </c>
      <c r="BG6" s="18"/>
      <c r="BH6" s="255"/>
      <c r="BI6" s="28" t="s">
        <v>49</v>
      </c>
      <c r="BJ6" s="53">
        <v>23.176</v>
      </c>
      <c r="BK6" s="16" t="s">
        <v>50</v>
      </c>
      <c r="BL6" s="53">
        <v>23.176</v>
      </c>
      <c r="BM6" s="16" t="s">
        <v>51</v>
      </c>
      <c r="BN6" s="53">
        <v>23.162</v>
      </c>
      <c r="BO6" s="16"/>
      <c r="BP6" s="33"/>
      <c r="BQ6" s="547" t="s">
        <v>223</v>
      </c>
      <c r="BR6" s="548"/>
      <c r="BS6" s="263"/>
      <c r="BT6" s="255"/>
      <c r="BU6" s="25"/>
      <c r="BV6" s="186"/>
      <c r="BW6" s="25"/>
      <c r="BX6" s="190"/>
      <c r="BY6" s="478"/>
      <c r="BZ6" s="478"/>
      <c r="CA6" s="487" t="s">
        <v>53</v>
      </c>
      <c r="CB6" s="488"/>
      <c r="CC6" s="282" t="s">
        <v>54</v>
      </c>
      <c r="CD6" s="292"/>
      <c r="CE6" s="489"/>
      <c r="CF6" s="463"/>
      <c r="CG6" s="293" t="s">
        <v>53</v>
      </c>
      <c r="CH6" s="281"/>
      <c r="CI6" s="490" t="s">
        <v>54</v>
      </c>
      <c r="CJ6" s="491"/>
    </row>
    <row r="7" spans="3:88" ht="21" customHeight="1" thickTop="1">
      <c r="C7" s="530"/>
      <c r="D7" s="531"/>
      <c r="E7" s="209"/>
      <c r="F7" s="297"/>
      <c r="G7" s="473"/>
      <c r="H7" s="269"/>
      <c r="I7" s="209"/>
      <c r="J7" s="531"/>
      <c r="K7" s="209"/>
      <c r="L7" s="296"/>
      <c r="O7" s="258" t="s">
        <v>55</v>
      </c>
      <c r="P7" s="259"/>
      <c r="Q7" s="260" t="s">
        <v>56</v>
      </c>
      <c r="R7" s="261"/>
      <c r="S7" s="263" t="s">
        <v>57</v>
      </c>
      <c r="T7" s="255">
        <v>38.598</v>
      </c>
      <c r="U7" s="28" t="s">
        <v>58</v>
      </c>
      <c r="V7" s="53">
        <v>22.374</v>
      </c>
      <c r="W7" s="25"/>
      <c r="X7" s="27"/>
      <c r="Y7" s="16" t="s">
        <v>59</v>
      </c>
      <c r="Z7" s="53">
        <v>22.365</v>
      </c>
      <c r="AA7" s="25"/>
      <c r="AB7" s="256"/>
      <c r="AC7" s="16" t="s">
        <v>60</v>
      </c>
      <c r="AD7" s="33">
        <v>22.782</v>
      </c>
      <c r="AE7" s="233"/>
      <c r="AF7" s="24"/>
      <c r="AG7" s="233"/>
      <c r="AH7" s="24"/>
      <c r="AI7" s="233"/>
      <c r="AJ7" s="24"/>
      <c r="AK7" s="233"/>
      <c r="AL7" s="24"/>
      <c r="AM7" s="18" t="s">
        <v>61</v>
      </c>
      <c r="AN7" s="98">
        <v>22.667</v>
      </c>
      <c r="BE7" s="197"/>
      <c r="BF7" s="83"/>
      <c r="BG7" s="18" t="s">
        <v>62</v>
      </c>
      <c r="BH7" s="255">
        <v>23.469</v>
      </c>
      <c r="BI7" s="28"/>
      <c r="BJ7" s="53"/>
      <c r="BK7" s="25"/>
      <c r="BL7" s="15"/>
      <c r="BM7" s="25"/>
      <c r="BN7" s="15"/>
      <c r="BO7" s="16" t="s">
        <v>63</v>
      </c>
      <c r="BP7" s="33">
        <v>23.134</v>
      </c>
      <c r="BQ7" s="263" t="s">
        <v>64</v>
      </c>
      <c r="BR7" s="255">
        <v>1.29</v>
      </c>
      <c r="BS7" s="263" t="s">
        <v>52</v>
      </c>
      <c r="BT7" s="255">
        <v>43.796</v>
      </c>
      <c r="BU7" s="288" t="s">
        <v>55</v>
      </c>
      <c r="BV7" s="289"/>
      <c r="BW7" s="291" t="s">
        <v>56</v>
      </c>
      <c r="BX7" s="290"/>
      <c r="BY7" s="479"/>
      <c r="BZ7" s="480"/>
      <c r="CA7" s="492"/>
      <c r="CB7" s="493"/>
      <c r="CC7" s="494"/>
      <c r="CD7" s="495"/>
      <c r="CE7" s="496"/>
      <c r="CF7" s="497"/>
      <c r="CG7" s="498"/>
      <c r="CH7" s="493"/>
      <c r="CI7" s="499"/>
      <c r="CJ7" s="283"/>
    </row>
    <row r="8" spans="3:88" ht="21" customHeight="1">
      <c r="C8" s="530"/>
      <c r="D8" s="531"/>
      <c r="E8" s="209"/>
      <c r="F8" s="297"/>
      <c r="G8" s="36"/>
      <c r="H8" s="269"/>
      <c r="I8" s="209"/>
      <c r="J8" s="531"/>
      <c r="K8" s="209"/>
      <c r="L8" s="532"/>
      <c r="O8" s="23" t="s">
        <v>68</v>
      </c>
      <c r="P8" s="24" t="s">
        <v>69</v>
      </c>
      <c r="Q8" s="202" t="s">
        <v>70</v>
      </c>
      <c r="R8" s="255" t="s">
        <v>69</v>
      </c>
      <c r="S8" s="263" t="s">
        <v>65</v>
      </c>
      <c r="T8" s="255">
        <v>21.201</v>
      </c>
      <c r="U8" s="14"/>
      <c r="V8" s="15"/>
      <c r="W8" s="16" t="s">
        <v>71</v>
      </c>
      <c r="X8" s="53">
        <v>22.397</v>
      </c>
      <c r="Y8" s="25"/>
      <c r="Z8" s="27"/>
      <c r="AA8" s="16" t="s">
        <v>72</v>
      </c>
      <c r="AB8" s="33">
        <v>22.425</v>
      </c>
      <c r="AC8" s="25"/>
      <c r="AD8" s="256"/>
      <c r="AE8" s="18" t="s">
        <v>73</v>
      </c>
      <c r="AF8" s="24">
        <v>39.442</v>
      </c>
      <c r="AG8" s="18" t="s">
        <v>74</v>
      </c>
      <c r="AH8" s="24">
        <v>22.096</v>
      </c>
      <c r="AI8" s="18" t="s">
        <v>75</v>
      </c>
      <c r="AJ8" s="24">
        <v>22.223</v>
      </c>
      <c r="AK8" s="18" t="s">
        <v>76</v>
      </c>
      <c r="AL8" s="24">
        <v>22.443</v>
      </c>
      <c r="AM8" s="18"/>
      <c r="AN8" s="98"/>
      <c r="AZ8" s="29" t="s">
        <v>145</v>
      </c>
      <c r="BE8" s="236" t="s">
        <v>77</v>
      </c>
      <c r="BF8" s="24">
        <v>23.348</v>
      </c>
      <c r="BG8" s="233"/>
      <c r="BH8" s="517"/>
      <c r="BI8" s="28" t="s">
        <v>78</v>
      </c>
      <c r="BJ8" s="53">
        <v>23.176</v>
      </c>
      <c r="BK8" s="16" t="s">
        <v>79</v>
      </c>
      <c r="BL8" s="53">
        <v>23.162</v>
      </c>
      <c r="BM8" s="16" t="s">
        <v>80</v>
      </c>
      <c r="BN8" s="53">
        <v>23.16</v>
      </c>
      <c r="BO8" s="25"/>
      <c r="BP8" s="195"/>
      <c r="BQ8" s="263" t="s">
        <v>65</v>
      </c>
      <c r="BR8" s="255">
        <f>BR7+22.9</f>
        <v>24.189999999999998</v>
      </c>
      <c r="BS8" s="263" t="s">
        <v>65</v>
      </c>
      <c r="BT8" s="255">
        <v>24.506</v>
      </c>
      <c r="BU8" s="202" t="s">
        <v>81</v>
      </c>
      <c r="BV8" s="24">
        <v>24.801</v>
      </c>
      <c r="BW8" s="202" t="s">
        <v>82</v>
      </c>
      <c r="BX8" s="98" t="s">
        <v>83</v>
      </c>
      <c r="BY8" s="484"/>
      <c r="BZ8" s="485"/>
      <c r="CA8" s="500" t="s">
        <v>66</v>
      </c>
      <c r="CB8" s="284">
        <v>24.3</v>
      </c>
      <c r="CC8" s="501"/>
      <c r="CD8" s="285"/>
      <c r="CE8" s="22"/>
      <c r="CF8" s="502"/>
      <c r="CG8" s="503" t="s">
        <v>67</v>
      </c>
      <c r="CH8" s="284">
        <v>31.4</v>
      </c>
      <c r="CI8" s="504"/>
      <c r="CJ8" s="505"/>
    </row>
    <row r="9" spans="3:88" ht="21" customHeight="1">
      <c r="C9" s="294"/>
      <c r="D9" s="305"/>
      <c r="E9" s="22"/>
      <c r="F9" s="295"/>
      <c r="G9" s="36"/>
      <c r="H9" s="269"/>
      <c r="I9" s="22"/>
      <c r="J9" s="305"/>
      <c r="K9" s="22"/>
      <c r="L9" s="296"/>
      <c r="O9" s="23" t="s">
        <v>65</v>
      </c>
      <c r="P9" s="24" t="s">
        <v>86</v>
      </c>
      <c r="Q9" s="202" t="s">
        <v>65</v>
      </c>
      <c r="R9" s="255" t="s">
        <v>86</v>
      </c>
      <c r="S9" s="264" t="s">
        <v>87</v>
      </c>
      <c r="T9" s="257">
        <v>39.298</v>
      </c>
      <c r="U9" s="28" t="s">
        <v>88</v>
      </c>
      <c r="V9" s="53">
        <v>22.375</v>
      </c>
      <c r="W9" s="16"/>
      <c r="X9" s="53"/>
      <c r="Y9" s="16" t="s">
        <v>89</v>
      </c>
      <c r="Z9" s="53">
        <v>22.436</v>
      </c>
      <c r="AA9" s="25"/>
      <c r="AB9" s="256"/>
      <c r="AC9" s="16" t="s">
        <v>90</v>
      </c>
      <c r="AD9" s="33">
        <v>22.806</v>
      </c>
      <c r="AE9" s="18" t="s">
        <v>65</v>
      </c>
      <c r="AF9" s="24">
        <v>22.045</v>
      </c>
      <c r="AG9" s="233"/>
      <c r="AH9" s="24"/>
      <c r="AI9" s="233"/>
      <c r="AJ9" s="24"/>
      <c r="AK9" s="233"/>
      <c r="AL9" s="24"/>
      <c r="AM9" s="18" t="s">
        <v>91</v>
      </c>
      <c r="AN9" s="98">
        <v>22.667</v>
      </c>
      <c r="BE9" s="197"/>
      <c r="BF9" s="83"/>
      <c r="BG9" s="18" t="s">
        <v>93</v>
      </c>
      <c r="BH9" s="255">
        <v>23.491</v>
      </c>
      <c r="BI9" s="28"/>
      <c r="BJ9" s="53"/>
      <c r="BK9" s="25"/>
      <c r="BL9" s="15"/>
      <c r="BM9" s="25"/>
      <c r="BN9" s="15"/>
      <c r="BO9" s="16" t="s">
        <v>94</v>
      </c>
      <c r="BP9" s="33">
        <v>23.162</v>
      </c>
      <c r="BQ9" s="264" t="s">
        <v>95</v>
      </c>
      <c r="BR9" s="257">
        <v>0.89</v>
      </c>
      <c r="BS9" s="264" t="s">
        <v>96</v>
      </c>
      <c r="BT9" s="257">
        <v>43.096</v>
      </c>
      <c r="BU9" s="202"/>
      <c r="BV9" s="24"/>
      <c r="BW9" s="202" t="s">
        <v>65</v>
      </c>
      <c r="BX9" s="98">
        <v>24.8</v>
      </c>
      <c r="BY9" s="486"/>
      <c r="BZ9" s="485"/>
      <c r="CA9" s="500" t="s">
        <v>84</v>
      </c>
      <c r="CB9" s="284">
        <v>25.695</v>
      </c>
      <c r="CC9" s="501"/>
      <c r="CD9" s="285"/>
      <c r="CE9" s="22"/>
      <c r="CF9" s="502"/>
      <c r="CG9" s="503" t="s">
        <v>85</v>
      </c>
      <c r="CH9" s="284">
        <v>30.3</v>
      </c>
      <c r="CI9" s="504"/>
      <c r="CJ9" s="505"/>
    </row>
    <row r="10" spans="3:88" ht="21" customHeight="1">
      <c r="C10" s="530"/>
      <c r="D10" s="531"/>
      <c r="E10" s="209"/>
      <c r="F10" s="297"/>
      <c r="G10" s="36"/>
      <c r="H10" s="269"/>
      <c r="I10" s="209"/>
      <c r="J10" s="531"/>
      <c r="K10" s="209"/>
      <c r="L10" s="532"/>
      <c r="O10" s="30" t="s">
        <v>99</v>
      </c>
      <c r="P10" s="31">
        <v>21.823</v>
      </c>
      <c r="Q10" s="262" t="s">
        <v>100</v>
      </c>
      <c r="R10" s="33">
        <v>21.823</v>
      </c>
      <c r="S10" s="265" t="s">
        <v>65</v>
      </c>
      <c r="T10" s="33">
        <f>T9-40.297+22.9</f>
        <v>21.901000000000003</v>
      </c>
      <c r="U10" s="14"/>
      <c r="V10" s="15"/>
      <c r="W10" s="16" t="s">
        <v>101</v>
      </c>
      <c r="X10" s="53">
        <v>22.419</v>
      </c>
      <c r="Y10" s="25"/>
      <c r="Z10" s="27"/>
      <c r="AA10" s="16" t="s">
        <v>102</v>
      </c>
      <c r="AB10" s="33">
        <v>22.413</v>
      </c>
      <c r="AC10" s="16"/>
      <c r="AD10" s="33"/>
      <c r="AE10" s="18" t="s">
        <v>103</v>
      </c>
      <c r="AF10" s="24">
        <v>22.038</v>
      </c>
      <c r="AG10" s="18" t="s">
        <v>104</v>
      </c>
      <c r="AH10" s="24">
        <v>22.173</v>
      </c>
      <c r="AI10" s="18" t="s">
        <v>105</v>
      </c>
      <c r="AJ10" s="24">
        <v>22.364</v>
      </c>
      <c r="AK10" s="18" t="s">
        <v>106</v>
      </c>
      <c r="AL10" s="24">
        <v>22.456</v>
      </c>
      <c r="AM10" s="18"/>
      <c r="AN10" s="98"/>
      <c r="AZ10" s="341" t="s">
        <v>92</v>
      </c>
      <c r="BE10" s="236" t="s">
        <v>108</v>
      </c>
      <c r="BF10" s="24">
        <v>23.426</v>
      </c>
      <c r="BG10" s="18" t="s">
        <v>65</v>
      </c>
      <c r="BH10" s="255">
        <f>BH9-22.9+42.19</f>
        <v>42.781</v>
      </c>
      <c r="BI10" s="28" t="s">
        <v>109</v>
      </c>
      <c r="BJ10" s="53">
        <v>23.176</v>
      </c>
      <c r="BK10" s="16" t="s">
        <v>110</v>
      </c>
      <c r="BL10" s="53">
        <v>23.16</v>
      </c>
      <c r="BM10" s="16" t="s">
        <v>111</v>
      </c>
      <c r="BN10" s="53">
        <v>23.162</v>
      </c>
      <c r="BO10" s="16"/>
      <c r="BP10" s="33"/>
      <c r="BQ10" s="265" t="s">
        <v>65</v>
      </c>
      <c r="BR10" s="33">
        <v>23.79</v>
      </c>
      <c r="BS10" s="265" t="s">
        <v>65</v>
      </c>
      <c r="BT10" s="33">
        <v>23.805999999999997</v>
      </c>
      <c r="BU10" s="262" t="s">
        <v>112</v>
      </c>
      <c r="BV10" s="53">
        <v>23.79</v>
      </c>
      <c r="BW10" s="32" t="s">
        <v>113</v>
      </c>
      <c r="BX10" s="34">
        <v>23.79</v>
      </c>
      <c r="BY10" s="482"/>
      <c r="BZ10" s="483"/>
      <c r="CA10" s="500" t="s">
        <v>97</v>
      </c>
      <c r="CB10" s="284">
        <v>26.88</v>
      </c>
      <c r="CC10" s="501"/>
      <c r="CD10" s="285"/>
      <c r="CE10" s="22"/>
      <c r="CF10" s="502"/>
      <c r="CG10" s="503" t="s">
        <v>98</v>
      </c>
      <c r="CH10" s="284">
        <v>29.25</v>
      </c>
      <c r="CI10" s="504"/>
      <c r="CJ10" s="505"/>
    </row>
    <row r="11" spans="3:88" ht="21" customHeight="1" thickBot="1">
      <c r="C11" s="301"/>
      <c r="D11" s="533"/>
      <c r="E11" s="303"/>
      <c r="F11" s="302"/>
      <c r="G11" s="303"/>
      <c r="H11" s="302"/>
      <c r="I11" s="303"/>
      <c r="J11" s="533"/>
      <c r="K11" s="303"/>
      <c r="L11" s="304"/>
      <c r="O11" s="187"/>
      <c r="P11" s="188"/>
      <c r="Q11" s="189"/>
      <c r="R11" s="193"/>
      <c r="S11" s="226"/>
      <c r="T11" s="193"/>
      <c r="U11" s="189"/>
      <c r="V11" s="188"/>
      <c r="W11" s="189"/>
      <c r="X11" s="188"/>
      <c r="Y11" s="189"/>
      <c r="Z11" s="188"/>
      <c r="AA11" s="189"/>
      <c r="AB11" s="193"/>
      <c r="AC11" s="189"/>
      <c r="AD11" s="193"/>
      <c r="AE11" s="196"/>
      <c r="AF11" s="73"/>
      <c r="AG11" s="196"/>
      <c r="AH11" s="73"/>
      <c r="AI11" s="196"/>
      <c r="AJ11" s="73"/>
      <c r="AK11" s="196"/>
      <c r="AL11" s="73"/>
      <c r="AM11" s="196"/>
      <c r="AN11" s="77"/>
      <c r="AZ11" s="342" t="s">
        <v>107</v>
      </c>
      <c r="BE11" s="198"/>
      <c r="BF11" s="73"/>
      <c r="BG11" s="196"/>
      <c r="BH11" s="74"/>
      <c r="BI11" s="196"/>
      <c r="BJ11" s="201"/>
      <c r="BK11" s="196"/>
      <c r="BL11" s="201"/>
      <c r="BM11" s="196"/>
      <c r="BN11" s="201"/>
      <c r="BO11" s="196"/>
      <c r="BP11" s="75"/>
      <c r="BQ11" s="226"/>
      <c r="BR11" s="193"/>
      <c r="BS11" s="226"/>
      <c r="BT11" s="193"/>
      <c r="BU11" s="189"/>
      <c r="BV11" s="188"/>
      <c r="BW11" s="189"/>
      <c r="BX11" s="191"/>
      <c r="BY11" s="486"/>
      <c r="BZ11" s="485"/>
      <c r="CA11" s="500" t="s">
        <v>114</v>
      </c>
      <c r="CB11" s="284">
        <v>28.04</v>
      </c>
      <c r="CC11" s="501"/>
      <c r="CD11" s="285"/>
      <c r="CE11" s="22"/>
      <c r="CF11" s="502"/>
      <c r="CG11" s="503" t="s">
        <v>115</v>
      </c>
      <c r="CH11" s="284">
        <v>28</v>
      </c>
      <c r="CI11" s="504"/>
      <c r="CJ11" s="505"/>
    </row>
    <row r="12" spans="1:93" ht="18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S12" s="250"/>
      <c r="AT12" s="250"/>
      <c r="AU12" s="250"/>
      <c r="AV12" s="250"/>
      <c r="AW12" s="250"/>
      <c r="AX12" s="250"/>
      <c r="AY12" s="250"/>
      <c r="AZ12" s="342" t="s">
        <v>146</v>
      </c>
      <c r="BA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482"/>
      <c r="BX12" s="483"/>
      <c r="BY12" s="486"/>
      <c r="BZ12" s="485"/>
      <c r="CA12" s="500" t="s">
        <v>116</v>
      </c>
      <c r="CB12" s="284">
        <v>29.298</v>
      </c>
      <c r="CC12" s="501"/>
      <c r="CD12" s="285"/>
      <c r="CE12" s="22"/>
      <c r="CF12" s="502"/>
      <c r="CG12" s="503" t="s">
        <v>117</v>
      </c>
      <c r="CH12" s="284">
        <v>26.905</v>
      </c>
      <c r="CI12" s="504"/>
      <c r="CJ12" s="505"/>
      <c r="CK12" s="250"/>
      <c r="CL12" s="250"/>
      <c r="CM12" s="250"/>
      <c r="CN12" s="250"/>
      <c r="CO12" s="248"/>
    </row>
    <row r="13" spans="47:88" ht="18" customHeight="1"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W13" s="482"/>
      <c r="BX13" s="483"/>
      <c r="BY13" s="486"/>
      <c r="BZ13" s="485"/>
      <c r="CA13" s="500" t="s">
        <v>119</v>
      </c>
      <c r="CB13" s="284">
        <v>30.5</v>
      </c>
      <c r="CC13" s="501"/>
      <c r="CD13" s="285"/>
      <c r="CE13" s="22"/>
      <c r="CF13" s="502"/>
      <c r="CG13" s="503" t="s">
        <v>120</v>
      </c>
      <c r="CH13" s="284">
        <v>25.85</v>
      </c>
      <c r="CI13" s="504"/>
      <c r="CJ13" s="505"/>
    </row>
    <row r="14" spans="3:88" ht="18" customHeight="1">
      <c r="C14" s="272"/>
      <c r="D14" s="272"/>
      <c r="E14" s="272"/>
      <c r="F14" s="272"/>
      <c r="G14" s="472"/>
      <c r="H14" s="472"/>
      <c r="I14" s="272"/>
      <c r="J14" s="272"/>
      <c r="K14" s="272"/>
      <c r="L14" s="272"/>
      <c r="BW14" s="482"/>
      <c r="BX14" s="483"/>
      <c r="BY14" s="486"/>
      <c r="BZ14" s="485"/>
      <c r="CA14" s="506"/>
      <c r="CB14" s="284"/>
      <c r="CC14" s="501"/>
      <c r="CD14" s="285"/>
      <c r="CE14" s="22"/>
      <c r="CF14" s="502"/>
      <c r="CG14" s="503" t="s">
        <v>122</v>
      </c>
      <c r="CH14" s="284">
        <v>25.135</v>
      </c>
      <c r="CI14" s="501"/>
      <c r="CJ14" s="505"/>
    </row>
    <row r="15" spans="3:88" ht="18" customHeight="1">
      <c r="C15" s="449"/>
      <c r="D15" s="449"/>
      <c r="E15" s="449"/>
      <c r="F15" s="449"/>
      <c r="G15" s="472"/>
      <c r="H15" s="472"/>
      <c r="I15" s="449"/>
      <c r="J15" s="449"/>
      <c r="K15" s="449"/>
      <c r="L15" s="449"/>
      <c r="AT15" s="553" t="s">
        <v>240</v>
      </c>
      <c r="BW15" s="482"/>
      <c r="BX15" s="483"/>
      <c r="BY15" s="486"/>
      <c r="BZ15" s="485"/>
      <c r="CA15" s="507" t="s">
        <v>124</v>
      </c>
      <c r="CB15" s="298">
        <v>32.07</v>
      </c>
      <c r="CC15" s="508"/>
      <c r="CD15" s="299"/>
      <c r="CE15" s="286"/>
      <c r="CF15" s="463"/>
      <c r="CG15" s="509" t="s">
        <v>125</v>
      </c>
      <c r="CH15" s="298">
        <v>24.8</v>
      </c>
      <c r="CI15" s="509"/>
      <c r="CJ15" s="300"/>
    </row>
    <row r="16" spans="3:88" ht="18" customHeight="1" thickBot="1">
      <c r="C16" s="479"/>
      <c r="D16" s="480"/>
      <c r="E16" s="479"/>
      <c r="F16" s="480"/>
      <c r="G16" s="473"/>
      <c r="H16" s="473"/>
      <c r="I16" s="479"/>
      <c r="J16" s="480"/>
      <c r="K16" s="479"/>
      <c r="L16" s="480"/>
      <c r="M16" s="41"/>
      <c r="N16" s="41"/>
      <c r="O16" s="41"/>
      <c r="P16" s="41"/>
      <c r="Q16" s="41"/>
      <c r="R16" s="41"/>
      <c r="S16" s="41"/>
      <c r="T16" s="41"/>
      <c r="U16" s="41"/>
      <c r="V16" s="42"/>
      <c r="AR16" s="84"/>
      <c r="AS16" s="334" t="s">
        <v>126</v>
      </c>
      <c r="AT16" s="554" t="s">
        <v>241</v>
      </c>
      <c r="CA16" s="301"/>
      <c r="CB16" s="302"/>
      <c r="CC16" s="303"/>
      <c r="CD16" s="302"/>
      <c r="CE16" s="303"/>
      <c r="CF16" s="302"/>
      <c r="CG16" s="303"/>
      <c r="CH16" s="302"/>
      <c r="CI16" s="303"/>
      <c r="CJ16" s="304"/>
    </row>
    <row r="17" spans="3:44" ht="18" customHeight="1">
      <c r="C17" s="534"/>
      <c r="D17" s="535"/>
      <c r="E17" s="534"/>
      <c r="F17" s="535"/>
      <c r="G17" s="473"/>
      <c r="H17" s="472"/>
      <c r="I17" s="534"/>
      <c r="J17" s="535"/>
      <c r="K17" s="534"/>
      <c r="L17" s="480"/>
      <c r="AD17" s="550"/>
      <c r="AG17" s="38"/>
      <c r="AH17" s="38"/>
      <c r="AI17" s="38"/>
      <c r="AJ17" s="38"/>
      <c r="AR17" s="84"/>
    </row>
    <row r="18" spans="3:36" ht="18" customHeight="1">
      <c r="C18" s="534"/>
      <c r="D18" s="535"/>
      <c r="E18" s="534"/>
      <c r="F18" s="535"/>
      <c r="G18" s="472"/>
      <c r="H18" s="472"/>
      <c r="I18" s="534"/>
      <c r="J18" s="535"/>
      <c r="K18" s="534"/>
      <c r="L18" s="535"/>
      <c r="AG18" s="38"/>
      <c r="AH18" s="38"/>
      <c r="AI18" s="38"/>
      <c r="AJ18" s="38"/>
    </row>
    <row r="19" spans="3:80" ht="18" customHeight="1">
      <c r="C19" s="479"/>
      <c r="D19" s="480"/>
      <c r="E19" s="479"/>
      <c r="F19" s="480"/>
      <c r="G19" s="472"/>
      <c r="H19" s="472"/>
      <c r="I19" s="479"/>
      <c r="J19" s="480"/>
      <c r="K19" s="479"/>
      <c r="L19" s="480"/>
      <c r="Z19" s="339" t="s">
        <v>47</v>
      </c>
      <c r="AB19" s="41"/>
      <c r="AG19" s="38"/>
      <c r="AH19" s="38"/>
      <c r="AI19" s="38"/>
      <c r="AJ19" s="38"/>
      <c r="BL19" s="336" t="s">
        <v>127</v>
      </c>
      <c r="CA19" s="37"/>
      <c r="CB19" s="41"/>
    </row>
    <row r="20" spans="3:80" ht="18" customHeight="1">
      <c r="C20" s="534"/>
      <c r="D20" s="535"/>
      <c r="E20" s="534"/>
      <c r="F20" s="535"/>
      <c r="G20" s="472"/>
      <c r="H20" s="472"/>
      <c r="I20" s="534"/>
      <c r="J20" s="535"/>
      <c r="K20" s="534"/>
      <c r="L20" s="535"/>
      <c r="T20" s="37"/>
      <c r="U20" s="41"/>
      <c r="V20" s="37"/>
      <c r="W20" s="41"/>
      <c r="X20" s="41"/>
      <c r="Y20" s="336" t="s">
        <v>128</v>
      </c>
      <c r="Z20" s="41"/>
      <c r="AA20" s="37"/>
      <c r="AD20" s="551" t="s">
        <v>227</v>
      </c>
      <c r="AG20" s="38"/>
      <c r="AH20" s="38"/>
      <c r="AI20" s="38"/>
      <c r="AJ20" s="38"/>
      <c r="AT20" s="344"/>
      <c r="AV20" s="332">
        <v>23</v>
      </c>
      <c r="AY20" s="41"/>
      <c r="AZ20" s="41"/>
      <c r="BA20" s="41"/>
      <c r="BC20" s="41"/>
      <c r="BD20" s="41"/>
      <c r="BE20" s="41"/>
      <c r="BF20" s="41"/>
      <c r="BG20" s="41"/>
      <c r="BH20" s="41"/>
      <c r="BI20" s="41"/>
      <c r="BO20" s="41"/>
      <c r="BV20" s="41"/>
      <c r="CB20" s="41"/>
    </row>
    <row r="21" spans="1:90" s="41" customFormat="1" ht="18" customHeight="1">
      <c r="A21"/>
      <c r="B21"/>
      <c r="C21" s="479"/>
      <c r="D21" s="480"/>
      <c r="E21" s="479"/>
      <c r="F21" s="480"/>
      <c r="G21" s="479"/>
      <c r="H21" s="480"/>
      <c r="I21" s="479"/>
      <c r="J21" s="480"/>
      <c r="K21" s="479"/>
      <c r="L21" s="480"/>
      <c r="M21"/>
      <c r="N21"/>
      <c r="O21"/>
      <c r="S21" s="215"/>
      <c r="AG21" s="38"/>
      <c r="AH21" s="38"/>
      <c r="AI21" s="38"/>
      <c r="AJ21" s="38"/>
      <c r="AO21"/>
      <c r="AT21" s="37"/>
      <c r="AV21" s="37"/>
      <c r="BM21"/>
      <c r="BN21"/>
      <c r="BP21"/>
      <c r="BQ21"/>
      <c r="BR21"/>
      <c r="BS21"/>
      <c r="BT21"/>
      <c r="BU21"/>
      <c r="BW21"/>
      <c r="BX21"/>
      <c r="BY21"/>
      <c r="BZ21"/>
      <c r="CK21"/>
      <c r="CL21"/>
    </row>
    <row r="22" spans="1:88" s="41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Z22" s="89" t="s">
        <v>102</v>
      </c>
      <c r="AD22"/>
      <c r="BN22"/>
      <c r="BO22" s="39"/>
      <c r="BP22"/>
      <c r="BQ22"/>
      <c r="BR22"/>
      <c r="BS22"/>
      <c r="BT22"/>
      <c r="CC22" s="272"/>
      <c r="CD22" s="272"/>
      <c r="CE22" s="272"/>
      <c r="CF22" s="272"/>
      <c r="CG22" s="272"/>
      <c r="CH22" s="272"/>
      <c r="CI22" s="272"/>
      <c r="CJ22" s="272"/>
    </row>
    <row r="23" spans="1:88" s="41" customFormat="1" ht="18" customHeight="1">
      <c r="A23"/>
      <c r="B23"/>
      <c r="D23"/>
      <c r="E23"/>
      <c r="F23"/>
      <c r="G23"/>
      <c r="H23"/>
      <c r="I23"/>
      <c r="J23"/>
      <c r="K23"/>
      <c r="L23"/>
      <c r="M23"/>
      <c r="N23"/>
      <c r="O23"/>
      <c r="T23" s="37"/>
      <c r="X23" s="40"/>
      <c r="AA23" s="37"/>
      <c r="AB23" s="37"/>
      <c r="AD23" s="551" t="s">
        <v>226</v>
      </c>
      <c r="AP23" s="37"/>
      <c r="AT23" s="549" t="s">
        <v>225</v>
      </c>
      <c r="BA23" s="37"/>
      <c r="BK23" s="339" t="s">
        <v>48</v>
      </c>
      <c r="BN23" s="235"/>
      <c r="BP23" s="235"/>
      <c r="BR23"/>
      <c r="BS23"/>
      <c r="BT23"/>
      <c r="BU23"/>
      <c r="BV23"/>
      <c r="BX23"/>
      <c r="CA23" s="37"/>
      <c r="CB23" s="37"/>
      <c r="CC23" s="481"/>
      <c r="CD23" s="481"/>
      <c r="CE23" s="481"/>
      <c r="CF23" s="481"/>
      <c r="CG23" s="481"/>
      <c r="CH23" s="481"/>
      <c r="CI23" s="481"/>
      <c r="CJ23" s="481"/>
    </row>
    <row r="24" spans="1:88" s="41" customFormat="1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V24" s="37"/>
      <c r="AF24" s="89"/>
      <c r="AW24" s="37"/>
      <c r="BG24" s="37"/>
      <c r="BM24"/>
      <c r="BN24"/>
      <c r="BP24"/>
      <c r="BQ24"/>
      <c r="BS24"/>
      <c r="BU24"/>
      <c r="CC24" s="477"/>
      <c r="CD24" s="477"/>
      <c r="CE24" s="478"/>
      <c r="CF24" s="478"/>
      <c r="CG24" s="477"/>
      <c r="CH24" s="477"/>
      <c r="CI24" s="478"/>
      <c r="CJ24" s="478"/>
    </row>
    <row r="25" spans="1:89" s="41" customFormat="1" ht="18" customHeight="1">
      <c r="A25"/>
      <c r="B25"/>
      <c r="C25"/>
      <c r="D25"/>
      <c r="E25"/>
      <c r="F25"/>
      <c r="G25"/>
      <c r="H25"/>
      <c r="J25"/>
      <c r="K25"/>
      <c r="L25"/>
      <c r="M25"/>
      <c r="O25"/>
      <c r="AA25" s="89" t="s">
        <v>72</v>
      </c>
      <c r="AT25"/>
      <c r="AV25" s="37"/>
      <c r="BM25"/>
      <c r="BN25"/>
      <c r="BP25"/>
      <c r="BQ25"/>
      <c r="BR25" s="352">
        <v>23.311</v>
      </c>
      <c r="BS25"/>
      <c r="BU25"/>
      <c r="CC25" s="482"/>
      <c r="CD25" s="483"/>
      <c r="CE25" s="479"/>
      <c r="CF25" s="480"/>
      <c r="CG25" s="482"/>
      <c r="CH25" s="483"/>
      <c r="CI25" s="479"/>
      <c r="CJ25" s="543"/>
      <c r="CK25" s="544"/>
    </row>
    <row r="26" spans="1:89" s="4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O26"/>
      <c r="S26"/>
      <c r="V26" s="40">
        <v>13</v>
      </c>
      <c r="AB26" s="37"/>
      <c r="AC26" s="37"/>
      <c r="AD26" s="37"/>
      <c r="AT26" s="549" t="s">
        <v>224</v>
      </c>
      <c r="BE26" s="37"/>
      <c r="BH26" s="37"/>
      <c r="BJ26" s="349" t="s">
        <v>94</v>
      </c>
      <c r="BM26" s="215"/>
      <c r="BN26" s="40">
        <v>25</v>
      </c>
      <c r="BP26" s="212"/>
      <c r="CC26" s="482"/>
      <c r="CD26" s="483"/>
      <c r="CE26" s="484"/>
      <c r="CF26" s="485"/>
      <c r="CG26" s="482"/>
      <c r="CH26" s="483"/>
      <c r="CI26" s="484"/>
      <c r="CJ26" s="543"/>
      <c r="CK26" s="544"/>
    </row>
    <row r="27" spans="1:89" s="41" customFormat="1" ht="18" customHeight="1">
      <c r="A27"/>
      <c r="B27"/>
      <c r="C27"/>
      <c r="G27"/>
      <c r="H27"/>
      <c r="I27"/>
      <c r="J27"/>
      <c r="K27"/>
      <c r="L27"/>
      <c r="M27"/>
      <c r="O27"/>
      <c r="V27" s="37"/>
      <c r="AA27" s="37"/>
      <c r="AW27" s="37"/>
      <c r="BI27" s="37"/>
      <c r="BJ27" s="37"/>
      <c r="BM27"/>
      <c r="BN27" s="37"/>
      <c r="CC27" s="482"/>
      <c r="CD27" s="483"/>
      <c r="CE27" s="486"/>
      <c r="CF27" s="485"/>
      <c r="CG27" s="482"/>
      <c r="CH27" s="483"/>
      <c r="CI27" s="486"/>
      <c r="CJ27" s="558"/>
      <c r="CK27" s="559"/>
    </row>
    <row r="28" spans="1:89" s="41" customFormat="1" ht="18" customHeight="1">
      <c r="A28"/>
      <c r="B28"/>
      <c r="C28"/>
      <c r="F28"/>
      <c r="G28"/>
      <c r="J28"/>
      <c r="K28"/>
      <c r="L28"/>
      <c r="M28"/>
      <c r="U28" s="557" t="s">
        <v>246</v>
      </c>
      <c r="W28" s="37"/>
      <c r="AB28" s="213" t="s">
        <v>89</v>
      </c>
      <c r="AK28" s="89"/>
      <c r="AU28" s="37"/>
      <c r="BG28" s="92"/>
      <c r="BI28" s="37"/>
      <c r="BQ28" s="553" t="s">
        <v>247</v>
      </c>
      <c r="BR28" s="553" t="s">
        <v>240</v>
      </c>
      <c r="CC28" s="482"/>
      <c r="CD28" s="483"/>
      <c r="CE28" s="510"/>
      <c r="CF28" s="510"/>
      <c r="CG28" s="482"/>
      <c r="CH28" s="483"/>
      <c r="CI28" s="510"/>
      <c r="CJ28" s="558"/>
      <c r="CK28" s="559"/>
    </row>
    <row r="29" spans="14:89" s="41" customFormat="1" ht="18" customHeight="1">
      <c r="N29"/>
      <c r="V29" s="40">
        <v>12</v>
      </c>
      <c r="X29" s="40">
        <v>16</v>
      </c>
      <c r="AA29" s="39"/>
      <c r="AB29" s="37"/>
      <c r="AC29" s="37"/>
      <c r="BJ29" s="349" t="s">
        <v>111</v>
      </c>
      <c r="BL29" s="40"/>
      <c r="BQ29"/>
      <c r="BR29" s="554" t="s">
        <v>245</v>
      </c>
      <c r="BU29"/>
      <c r="BV29" s="37"/>
      <c r="CD29" s="37"/>
      <c r="CJ29" s="543" t="s">
        <v>216</v>
      </c>
      <c r="CK29" s="559"/>
    </row>
    <row r="30" spans="22:89" s="41" customFormat="1" ht="18" customHeight="1">
      <c r="V30" s="37"/>
      <c r="X30" s="37"/>
      <c r="AF30" s="86"/>
      <c r="BA30" s="37"/>
      <c r="BD30" s="37"/>
      <c r="BM30"/>
      <c r="BP30" s="40">
        <v>29</v>
      </c>
      <c r="BQ30"/>
      <c r="BR30"/>
      <c r="BT30"/>
      <c r="BU30"/>
      <c r="BZ30" s="452" t="s">
        <v>195</v>
      </c>
      <c r="CB30" s="88"/>
      <c r="CI30" s="93"/>
      <c r="CJ30" s="543" t="s">
        <v>217</v>
      </c>
      <c r="CK30" s="559"/>
    </row>
    <row r="31" spans="13:81" s="41" customFormat="1" ht="18" customHeight="1">
      <c r="M31" s="40"/>
      <c r="P31"/>
      <c r="U31" s="347" t="s">
        <v>129</v>
      </c>
      <c r="V31" s="40"/>
      <c r="Y31" s="37"/>
      <c r="AA31" s="213" t="s">
        <v>101</v>
      </c>
      <c r="AC31" s="40"/>
      <c r="AF31" s="40"/>
      <c r="AO31" s="37"/>
      <c r="AT31" s="542" t="s">
        <v>218</v>
      </c>
      <c r="BG31" s="92"/>
      <c r="BI31"/>
      <c r="BL31" s="37"/>
      <c r="BM31"/>
      <c r="BN31"/>
      <c r="BO31" s="40"/>
      <c r="BP31" s="37"/>
      <c r="BQ31" s="346" t="s">
        <v>130</v>
      </c>
      <c r="BT31"/>
      <c r="BU31" s="40"/>
      <c r="BV31" s="40"/>
      <c r="CA31" s="40"/>
      <c r="CC31" s="334" t="s">
        <v>131</v>
      </c>
    </row>
    <row r="32" spans="16:73" s="41" customFormat="1" ht="18" customHeight="1">
      <c r="P32"/>
      <c r="R32" s="447" t="s">
        <v>195</v>
      </c>
      <c r="T32" s="37"/>
      <c r="U32" s="333"/>
      <c r="X32" s="37"/>
      <c r="AB32" s="37"/>
      <c r="AT32" s="542" t="s">
        <v>216</v>
      </c>
      <c r="BJ32" s="349" t="s">
        <v>51</v>
      </c>
      <c r="BP32" s="40">
        <v>28</v>
      </c>
      <c r="BR32" s="37"/>
      <c r="BS32"/>
      <c r="BT32"/>
      <c r="BU32"/>
    </row>
    <row r="33" spans="21:80" s="41" customFormat="1" ht="18" customHeight="1">
      <c r="U33"/>
      <c r="AT33" s="42"/>
      <c r="BD33" s="37"/>
      <c r="BE33" s="37"/>
      <c r="BM33" s="40"/>
      <c r="BP33" s="37"/>
      <c r="BQ33" s="333">
        <v>30</v>
      </c>
      <c r="BS33" s="339" t="s">
        <v>77</v>
      </c>
      <c r="BT33"/>
      <c r="BU33"/>
      <c r="BV33" s="37"/>
      <c r="CB33" s="88"/>
    </row>
    <row r="34" spans="5:88" s="41" customFormat="1" ht="18" customHeight="1">
      <c r="E34" s="94"/>
      <c r="L34" s="337" t="s">
        <v>45</v>
      </c>
      <c r="M34" s="215"/>
      <c r="U34" s="333">
        <v>10</v>
      </c>
      <c r="X34" s="89" t="s">
        <v>42</v>
      </c>
      <c r="Z34" s="37"/>
      <c r="AJ34" s="37"/>
      <c r="AM34" s="37"/>
      <c r="AW34" s="37"/>
      <c r="AZ34" s="82"/>
      <c r="BD34" s="37"/>
      <c r="BG34" s="212"/>
      <c r="BI34"/>
      <c r="BM34" s="37"/>
      <c r="BQ34"/>
      <c r="BR34"/>
      <c r="BS34"/>
      <c r="CJ34" s="330" t="s">
        <v>95</v>
      </c>
    </row>
    <row r="35" spans="3:84" s="41" customFormat="1" ht="18" customHeight="1">
      <c r="C35" s="328"/>
      <c r="D35" s="328"/>
      <c r="E35" s="331">
        <v>21.818</v>
      </c>
      <c r="H35" s="332">
        <v>1</v>
      </c>
      <c r="Z35" s="37"/>
      <c r="AD35" s="37"/>
      <c r="AZ35" s="37"/>
      <c r="BJ35" s="349" t="s">
        <v>79</v>
      </c>
      <c r="BL35" s="37"/>
      <c r="BP35" s="37"/>
      <c r="BQ35" s="37"/>
      <c r="BR35"/>
      <c r="BS35"/>
      <c r="BT35" s="37"/>
      <c r="BU35"/>
      <c r="BV35"/>
      <c r="BW35"/>
      <c r="BX35"/>
      <c r="CB35" s="37"/>
      <c r="CD35" s="37"/>
      <c r="CF35" s="40">
        <v>40</v>
      </c>
    </row>
    <row r="36" spans="8:84" s="41" customFormat="1" ht="18" customHeight="1">
      <c r="H36" s="37"/>
      <c r="M36"/>
      <c r="N36" s="37"/>
      <c r="P36" s="37"/>
      <c r="S36" s="37"/>
      <c r="AJ36" s="37"/>
      <c r="AK36" s="40"/>
      <c r="AL36" s="40"/>
      <c r="AR36" s="213"/>
      <c r="BJ36" s="37"/>
      <c r="BN36"/>
      <c r="BQ36"/>
      <c r="BR36"/>
      <c r="BS36"/>
      <c r="BV36" s="40"/>
      <c r="CA36" s="39"/>
      <c r="CF36" s="37"/>
    </row>
    <row r="37" spans="4:88" s="41" customFormat="1" ht="18" customHeight="1">
      <c r="D37" s="329" t="s">
        <v>100</v>
      </c>
      <c r="K37" s="221"/>
      <c r="R37" s="40"/>
      <c r="Y37" s="213" t="s">
        <v>58</v>
      </c>
      <c r="AH37" s="214"/>
      <c r="BK37" s="37"/>
      <c r="BM37"/>
      <c r="BN37"/>
      <c r="BO37"/>
      <c r="BP37"/>
      <c r="BQ37"/>
      <c r="BS37"/>
      <c r="BT37"/>
      <c r="BX37" s="337" t="s">
        <v>108</v>
      </c>
      <c r="CB37" s="235"/>
      <c r="CF37" s="37"/>
      <c r="CJ37" s="330" t="s">
        <v>113</v>
      </c>
    </row>
    <row r="38" spans="8:87" s="41" customFormat="1" ht="18" customHeight="1">
      <c r="H38" s="337" t="s">
        <v>44</v>
      </c>
      <c r="K38" s="333">
        <v>3</v>
      </c>
      <c r="Q38" s="339" t="s">
        <v>75</v>
      </c>
      <c r="R38" s="333">
        <v>7</v>
      </c>
      <c r="S38" s="40">
        <v>8</v>
      </c>
      <c r="Y38" s="37"/>
      <c r="AA38" s="37"/>
      <c r="AJ38" s="37"/>
      <c r="AU38" s="82"/>
      <c r="BD38" s="37"/>
      <c r="BE38" s="37"/>
      <c r="BG38" s="37"/>
      <c r="BK38" s="220" t="s">
        <v>109</v>
      </c>
      <c r="BL38" s="37"/>
      <c r="BM38"/>
      <c r="BN38"/>
      <c r="BO38"/>
      <c r="BQ38"/>
      <c r="BR38" s="40">
        <v>32</v>
      </c>
      <c r="BS38"/>
      <c r="BT38" s="333">
        <v>35</v>
      </c>
      <c r="BU38"/>
      <c r="BW38" s="40">
        <v>37</v>
      </c>
      <c r="CI38" s="37"/>
    </row>
    <row r="39" spans="4:88" s="41" customFormat="1" ht="18" customHeight="1">
      <c r="D39"/>
      <c r="K39"/>
      <c r="Q39" s="37"/>
      <c r="R39" s="37"/>
      <c r="S39" s="37"/>
      <c r="X39" s="89"/>
      <c r="AH39" s="37"/>
      <c r="AQ39" s="40"/>
      <c r="AT39" s="42"/>
      <c r="BI39" s="37"/>
      <c r="BL39" s="37"/>
      <c r="BR39" s="37"/>
      <c r="BT39" s="37"/>
      <c r="BW39" s="37"/>
      <c r="CJ39" s="345"/>
    </row>
    <row r="40" spans="4:89" s="41" customFormat="1" ht="18" customHeight="1">
      <c r="D40"/>
      <c r="P40" s="37"/>
      <c r="Q40" s="37"/>
      <c r="Y40" s="213" t="s">
        <v>88</v>
      </c>
      <c r="AD40" s="37"/>
      <c r="AM40" s="214"/>
      <c r="BI40" s="220"/>
      <c r="BM40" s="37"/>
      <c r="BU40" s="545">
        <v>901</v>
      </c>
      <c r="BY40" s="339" t="s">
        <v>62</v>
      </c>
      <c r="CJ40" s="345"/>
      <c r="CK40"/>
    </row>
    <row r="41" spans="4:66" s="41" customFormat="1" ht="18" customHeight="1">
      <c r="D41"/>
      <c r="H41" s="339" t="s">
        <v>103</v>
      </c>
      <c r="S41" s="37"/>
      <c r="U41" s="40"/>
      <c r="AA41" s="37"/>
      <c r="AE41" s="37"/>
      <c r="AH41" s="37"/>
      <c r="AU41" s="82"/>
      <c r="BC41" s="37"/>
      <c r="BH41" s="37"/>
      <c r="BJ41" s="37"/>
      <c r="BK41" s="220" t="s">
        <v>49</v>
      </c>
      <c r="BN41" s="40"/>
    </row>
    <row r="42" spans="4:74" s="41" customFormat="1" ht="18" customHeight="1">
      <c r="D42"/>
      <c r="O42" s="37"/>
      <c r="P42" s="37"/>
      <c r="Q42" s="37"/>
      <c r="T42" s="37"/>
      <c r="U42" s="86"/>
      <c r="Z42" s="89"/>
      <c r="AC42" s="37"/>
      <c r="AT42" s="42"/>
      <c r="BE42" s="37"/>
      <c r="BK42" s="86"/>
      <c r="BN42" s="37"/>
      <c r="BQ42" s="37"/>
      <c r="BR42" s="37"/>
      <c r="BS42" s="37"/>
      <c r="BV42" s="37"/>
    </row>
    <row r="43" spans="15:78" s="41" customFormat="1" ht="18" customHeight="1">
      <c r="O43" s="40">
        <v>4</v>
      </c>
      <c r="P43" s="333">
        <v>5</v>
      </c>
      <c r="Q43" s="40">
        <v>6</v>
      </c>
      <c r="T43" s="40">
        <v>9</v>
      </c>
      <c r="V43" s="90"/>
      <c r="Z43" s="338" t="s">
        <v>71</v>
      </c>
      <c r="AA43" s="37"/>
      <c r="AD43" s="37"/>
      <c r="BD43" s="37"/>
      <c r="BK43" s="86"/>
      <c r="BO43" s="37"/>
      <c r="BQ43" s="40">
        <v>31</v>
      </c>
      <c r="BR43" s="348">
        <v>33</v>
      </c>
      <c r="BS43" s="40">
        <v>34</v>
      </c>
      <c r="BT43" s="91"/>
      <c r="BV43" s="350">
        <v>36</v>
      </c>
      <c r="BZ43" s="340" t="s">
        <v>93</v>
      </c>
    </row>
    <row r="44" spans="4:88" s="41" customFormat="1" ht="18" customHeight="1">
      <c r="D44" s="330" t="s">
        <v>99</v>
      </c>
      <c r="L44" s="337" t="s">
        <v>74</v>
      </c>
      <c r="T44" s="91"/>
      <c r="V44" s="90"/>
      <c r="W44" s="40"/>
      <c r="AE44" s="37"/>
      <c r="AF44" s="37"/>
      <c r="AU44" s="82"/>
      <c r="BC44" s="37"/>
      <c r="BK44" s="220" t="s">
        <v>78</v>
      </c>
      <c r="BT44" s="91"/>
      <c r="CJ44" s="329" t="s">
        <v>112</v>
      </c>
    </row>
    <row r="45" spans="12:78" s="41" customFormat="1" ht="18" customHeight="1">
      <c r="L45" s="37"/>
      <c r="O45" s="37"/>
      <c r="T45" s="91"/>
      <c r="V45" s="90"/>
      <c r="W45" s="86"/>
      <c r="AA45" s="89"/>
      <c r="BE45" s="37"/>
      <c r="BG45" s="37"/>
      <c r="BK45" s="86"/>
      <c r="BP45" s="37"/>
      <c r="BT45" s="91"/>
      <c r="BZ45" s="37"/>
    </row>
    <row r="46" spans="12:78" s="41" customFormat="1" ht="18" customHeight="1">
      <c r="L46" s="37"/>
      <c r="O46" s="337" t="s">
        <v>104</v>
      </c>
      <c r="P46" s="37"/>
      <c r="Q46" s="42"/>
      <c r="R46"/>
      <c r="T46" s="37"/>
      <c r="V46" s="90"/>
      <c r="X46" s="89" t="s">
        <v>59</v>
      </c>
      <c r="AC46" s="37"/>
      <c r="AD46" s="37"/>
      <c r="BC46" s="37"/>
      <c r="BD46" s="37"/>
      <c r="BK46" s="220"/>
      <c r="BQ46" s="37"/>
      <c r="BT46" s="91"/>
      <c r="BZ46" s="40">
        <v>39</v>
      </c>
    </row>
    <row r="47" spans="4:88" s="41" customFormat="1" ht="18" customHeight="1">
      <c r="D47" s="82"/>
      <c r="K47"/>
      <c r="L47" s="37"/>
      <c r="M47" s="37"/>
      <c r="P47" s="37"/>
      <c r="T47" s="40">
        <v>11</v>
      </c>
      <c r="Y47" s="40"/>
      <c r="AE47" s="37"/>
      <c r="AU47" s="82"/>
      <c r="BB47" s="37"/>
      <c r="BH47" s="40"/>
      <c r="BK47" s="220" t="s">
        <v>50</v>
      </c>
      <c r="BO47" s="37"/>
      <c r="BT47" s="91"/>
      <c r="BU47"/>
      <c r="CJ47" s="93" t="s">
        <v>96</v>
      </c>
    </row>
    <row r="48" spans="12:74" s="41" customFormat="1" ht="18" customHeight="1">
      <c r="L48" s="37"/>
      <c r="R48" s="340" t="s">
        <v>46</v>
      </c>
      <c r="V48" s="37"/>
      <c r="AB48" s="37"/>
      <c r="AC48" s="37"/>
      <c r="AD48" s="88"/>
      <c r="AP48" s="37"/>
      <c r="AT48" s="42"/>
      <c r="BE48" s="37"/>
      <c r="BN48" s="37"/>
      <c r="BO48" s="40">
        <v>27</v>
      </c>
      <c r="BT48" s="91"/>
      <c r="BU48" s="448"/>
      <c r="BV48" s="448"/>
    </row>
    <row r="49" spans="12:77" s="41" customFormat="1" ht="18" customHeight="1">
      <c r="L49" s="37"/>
      <c r="N49" s="37"/>
      <c r="V49" s="40">
        <v>14</v>
      </c>
      <c r="AB49" s="213" t="s">
        <v>43</v>
      </c>
      <c r="AE49" s="37"/>
      <c r="AP49" s="40"/>
      <c r="AR49" s="89" t="s">
        <v>60</v>
      </c>
      <c r="BA49" s="37"/>
      <c r="BC49" s="214"/>
      <c r="BN49" s="348">
        <v>26</v>
      </c>
      <c r="BS49" s="37"/>
      <c r="BU49" s="449"/>
      <c r="BV49"/>
      <c r="BY49" s="447" t="s">
        <v>197</v>
      </c>
    </row>
    <row r="50" spans="12:77" s="41" customFormat="1" ht="18" customHeight="1">
      <c r="L50" s="37"/>
      <c r="N50" s="37"/>
      <c r="O50" s="37"/>
      <c r="V50" s="37"/>
      <c r="W50" s="37"/>
      <c r="AF50" s="37"/>
      <c r="AU50" s="82"/>
      <c r="AY50" s="37"/>
      <c r="BC50" s="37"/>
      <c r="BE50" s="39"/>
      <c r="BJ50" s="349" t="s">
        <v>110</v>
      </c>
      <c r="BU50" s="450"/>
      <c r="BV50"/>
      <c r="BW50" s="37"/>
      <c r="BY50" s="37"/>
    </row>
    <row r="51" spans="12:74" s="41" customFormat="1" ht="18" customHeight="1">
      <c r="L51" s="37"/>
      <c r="O51"/>
      <c r="S51" s="556" t="s">
        <v>196</v>
      </c>
      <c r="X51" s="37"/>
      <c r="AA51" s="99"/>
      <c r="AD51" s="39"/>
      <c r="AP51" s="37"/>
      <c r="BA51" s="39"/>
      <c r="BM51" s="37"/>
      <c r="BU51" s="450"/>
      <c r="BV51"/>
    </row>
    <row r="52" spans="12:74" s="41" customFormat="1" ht="18" customHeight="1">
      <c r="L52" s="37"/>
      <c r="O52" s="448"/>
      <c r="P52" s="448"/>
      <c r="X52" s="40">
        <v>17</v>
      </c>
      <c r="AB52" s="340" t="s">
        <v>76</v>
      </c>
      <c r="AP52" s="40" t="s">
        <v>132</v>
      </c>
      <c r="AS52" s="213" t="s">
        <v>90</v>
      </c>
      <c r="AX52" s="86"/>
      <c r="BC52" s="39"/>
      <c r="BM52" s="40">
        <v>24</v>
      </c>
      <c r="BV52" s="88"/>
    </row>
    <row r="53" spans="7:74" s="41" customFormat="1" ht="18" customHeight="1">
      <c r="G53" s="37"/>
      <c r="O53" s="449"/>
      <c r="P53"/>
      <c r="AI53" s="37"/>
      <c r="AM53" s="340" t="s">
        <v>61</v>
      </c>
      <c r="AU53" s="82"/>
      <c r="AY53" s="37"/>
      <c r="BC53" s="37"/>
      <c r="BG53" s="37"/>
      <c r="BJ53" s="349" t="s">
        <v>80</v>
      </c>
      <c r="BU53" s="37"/>
      <c r="BV53"/>
    </row>
    <row r="54" spans="9:74" s="41" customFormat="1" ht="18" customHeight="1">
      <c r="I54" s="37"/>
      <c r="O54" s="450"/>
      <c r="P54"/>
      <c r="Z54"/>
      <c r="BD54" s="37"/>
      <c r="BK54" s="37"/>
      <c r="BU54" s="451"/>
      <c r="BV54"/>
    </row>
    <row r="55" spans="9:74" s="41" customFormat="1" ht="18" customHeight="1">
      <c r="I55" s="40">
        <v>2</v>
      </c>
      <c r="O55" s="450"/>
      <c r="P55"/>
      <c r="V55" s="335">
        <v>22.314</v>
      </c>
      <c r="Z55" s="552">
        <v>18</v>
      </c>
      <c r="AC55" s="337" t="s">
        <v>106</v>
      </c>
      <c r="AM55" s="37"/>
      <c r="AN55" s="81" t="s">
        <v>133</v>
      </c>
      <c r="AW55" s="215"/>
      <c r="AZ55" s="37"/>
      <c r="BA55" s="39"/>
      <c r="BK55" s="40" t="s">
        <v>134</v>
      </c>
      <c r="BU55"/>
      <c r="BV55"/>
    </row>
    <row r="56" spans="8:80" s="41" customFormat="1" ht="18" customHeight="1">
      <c r="H56" s="339" t="s">
        <v>73</v>
      </c>
      <c r="O56" s="333"/>
      <c r="P56"/>
      <c r="X56" s="339" t="s">
        <v>105</v>
      </c>
      <c r="AM56" s="340" t="s">
        <v>91</v>
      </c>
      <c r="AR56" s="82"/>
      <c r="AV56" s="37"/>
      <c r="BC56" s="37"/>
      <c r="BI56" s="220" t="s">
        <v>63</v>
      </c>
      <c r="BU56"/>
      <c r="BV56"/>
      <c r="CB56"/>
    </row>
    <row r="57" spans="6:90" s="41" customFormat="1" ht="18" customHeight="1">
      <c r="F57" s="37"/>
      <c r="O57" s="37"/>
      <c r="P57"/>
      <c r="AE57" s="37"/>
      <c r="AF57" s="37"/>
      <c r="AH57" s="37"/>
      <c r="AJ57" s="37"/>
      <c r="AW57" s="215"/>
      <c r="AX57" s="37"/>
      <c r="BI57" s="37"/>
      <c r="BO57" s="472"/>
      <c r="BP57" s="472"/>
      <c r="BQ57" s="472"/>
      <c r="BR57" s="472"/>
      <c r="BS57" s="472"/>
      <c r="BT57" s="472"/>
      <c r="BU57" s="472"/>
      <c r="BV57"/>
      <c r="BY57"/>
      <c r="BZ57"/>
      <c r="CA57"/>
      <c r="CB57"/>
      <c r="CC57"/>
      <c r="CD57"/>
      <c r="CE57"/>
      <c r="CL57" s="82"/>
    </row>
    <row r="58" spans="15:90" s="41" customFormat="1" ht="18" customHeight="1">
      <c r="O58" s="451"/>
      <c r="P58"/>
      <c r="AI58" s="335">
        <v>22.579</v>
      </c>
      <c r="AX58" s="546" t="s">
        <v>220</v>
      </c>
      <c r="AZ58" s="234"/>
      <c r="BE58" s="37"/>
      <c r="BI58" s="552" t="s">
        <v>135</v>
      </c>
      <c r="BO58" s="472"/>
      <c r="BP58" s="472"/>
      <c r="BQ58" s="472"/>
      <c r="BR58" s="472"/>
      <c r="BS58" s="472"/>
      <c r="BT58" s="472"/>
      <c r="BU58" s="472"/>
      <c r="BY58"/>
      <c r="BZ58"/>
      <c r="CA58"/>
      <c r="CB58"/>
      <c r="CC58"/>
      <c r="CD58"/>
      <c r="CE58"/>
      <c r="CL58" s="82"/>
    </row>
    <row r="59" spans="5:83" s="41" customFormat="1" ht="18" customHeight="1">
      <c r="E59" s="94" t="s">
        <v>87</v>
      </c>
      <c r="O59"/>
      <c r="P59"/>
      <c r="U59"/>
      <c r="AH59" s="37"/>
      <c r="AR59" s="37"/>
      <c r="AU59" s="82"/>
      <c r="AY59" s="37"/>
      <c r="BC59" s="37"/>
      <c r="BO59" s="472"/>
      <c r="BP59" s="472"/>
      <c r="BQ59" s="472"/>
      <c r="BR59" s="472"/>
      <c r="BS59" s="472"/>
      <c r="BT59" s="472"/>
      <c r="BU59" s="472"/>
      <c r="BY59"/>
      <c r="BZ59"/>
      <c r="CA59"/>
      <c r="CB59"/>
      <c r="CC59"/>
      <c r="CD59"/>
      <c r="CE59"/>
    </row>
    <row r="60" spans="15:83" s="41" customFormat="1" ht="18" customHeight="1">
      <c r="O60"/>
      <c r="P60"/>
      <c r="AH60" s="37"/>
      <c r="AW60" s="37"/>
      <c r="BD60" s="37"/>
      <c r="BL60" s="542"/>
      <c r="BO60" s="473"/>
      <c r="BP60" s="473"/>
      <c r="BQ60" s="473"/>
      <c r="BR60" s="474"/>
      <c r="BS60" s="473"/>
      <c r="BT60" s="473"/>
      <c r="BU60" s="473"/>
      <c r="BY60" s="453"/>
      <c r="BZ60" s="454"/>
      <c r="CA60" s="454"/>
      <c r="CB60" s="455" t="s">
        <v>201</v>
      </c>
      <c r="CC60" s="454"/>
      <c r="CD60" s="454"/>
      <c r="CE60" s="456"/>
    </row>
    <row r="61" spans="16:83" s="41" customFormat="1" ht="18" customHeight="1" thickBot="1">
      <c r="P61"/>
      <c r="AG61" s="37"/>
      <c r="AJ61" s="37"/>
      <c r="AK61" s="37"/>
      <c r="AM61" s="37"/>
      <c r="AV61" s="215"/>
      <c r="AX61" s="39"/>
      <c r="BH61" s="42"/>
      <c r="BI61" s="37"/>
      <c r="BL61" s="542"/>
      <c r="BO61" s="473"/>
      <c r="BP61" s="475"/>
      <c r="BQ61" s="473"/>
      <c r="BR61" s="475"/>
      <c r="BS61" s="473"/>
      <c r="BT61" s="475"/>
      <c r="BU61" s="473"/>
      <c r="BY61" s="457"/>
      <c r="BZ61" s="458" t="s">
        <v>198</v>
      </c>
      <c r="CA61" s="459"/>
      <c r="CB61" s="460" t="s">
        <v>199</v>
      </c>
      <c r="CC61" s="461"/>
      <c r="CD61" s="458" t="s">
        <v>200</v>
      </c>
      <c r="CE61" s="462"/>
    </row>
    <row r="62" spans="33:83" s="41" customFormat="1" ht="18" customHeight="1" thickTop="1">
      <c r="AG62" s="37"/>
      <c r="AJ62" s="37"/>
      <c r="AU62" s="82"/>
      <c r="BH62" s="42"/>
      <c r="BI62" s="42"/>
      <c r="BO62" s="473"/>
      <c r="BP62" s="473"/>
      <c r="BQ62" s="473"/>
      <c r="BR62" s="475"/>
      <c r="BS62" s="473"/>
      <c r="BT62" s="473"/>
      <c r="BU62" s="473"/>
      <c r="BY62" s="306"/>
      <c r="BZ62" s="286"/>
      <c r="CA62" s="463"/>
      <c r="CB62" s="464"/>
      <c r="CC62" s="286"/>
      <c r="CD62" s="286"/>
      <c r="CE62" s="307"/>
    </row>
    <row r="63" spans="4:83" s="41" customFormat="1" ht="18" customHeight="1">
      <c r="D63" s="79"/>
      <c r="AY63" s="37"/>
      <c r="BC63" s="37"/>
      <c r="BH63" s="42"/>
      <c r="BI63" s="42"/>
      <c r="BO63" s="473"/>
      <c r="BP63" s="475"/>
      <c r="BQ63" s="473"/>
      <c r="BR63" s="476"/>
      <c r="BS63" s="473"/>
      <c r="BT63" s="475"/>
      <c r="BU63" s="473"/>
      <c r="BY63" s="306"/>
      <c r="BZ63" s="202" t="s">
        <v>202</v>
      </c>
      <c r="CA63" s="463"/>
      <c r="CB63" s="465" t="s">
        <v>203</v>
      </c>
      <c r="CC63" s="286"/>
      <c r="CD63" s="202" t="s">
        <v>204</v>
      </c>
      <c r="CE63" s="307"/>
    </row>
    <row r="64" spans="21:83" s="41" customFormat="1" ht="18" customHeight="1" thickBot="1">
      <c r="U64" s="82"/>
      <c r="V64" s="82"/>
      <c r="AK64" s="37"/>
      <c r="AL64" s="37"/>
      <c r="AM64" s="37"/>
      <c r="AP64" s="82"/>
      <c r="AQ64" s="82"/>
      <c r="AS64" s="82"/>
      <c r="AU64" s="82"/>
      <c r="AV64" s="212"/>
      <c r="AW64" s="37"/>
      <c r="BA64" s="37"/>
      <c r="BC64" s="37"/>
      <c r="BH64" s="42"/>
      <c r="BI64" s="42"/>
      <c r="BO64" s="473"/>
      <c r="BP64" s="473"/>
      <c r="BQ64" s="473"/>
      <c r="BR64" s="476"/>
      <c r="BS64" s="473"/>
      <c r="BT64" s="473"/>
      <c r="BU64" s="473"/>
      <c r="BY64" s="466"/>
      <c r="BZ64" s="470"/>
      <c r="CA64" s="468"/>
      <c r="CB64" s="469"/>
      <c r="CC64" s="470"/>
      <c r="CD64" s="470"/>
      <c r="CE64" s="471"/>
    </row>
    <row r="65" spans="1:90" s="41" customFormat="1" ht="18" customHeight="1">
      <c r="A65" s="82"/>
      <c r="B65" s="82"/>
      <c r="P65" s="82"/>
      <c r="Q65" s="82"/>
      <c r="R65" s="82"/>
      <c r="S65" s="82"/>
      <c r="T65" s="82"/>
      <c r="AC65"/>
      <c r="AD65"/>
      <c r="AE65"/>
      <c r="AJ65" s="82"/>
      <c r="AK65" s="82"/>
      <c r="AL65" s="82"/>
      <c r="BS65" s="82"/>
      <c r="BT65" s="82"/>
      <c r="BV65" s="82"/>
      <c r="BW65" s="82"/>
      <c r="BX65" s="82"/>
      <c r="CL65" s="82"/>
    </row>
    <row r="66" spans="3:89" s="41" customFormat="1" ht="18" customHeight="1">
      <c r="C66"/>
      <c r="D66"/>
      <c r="E66"/>
      <c r="F66"/>
      <c r="G66"/>
      <c r="H66"/>
      <c r="I66"/>
      <c r="J66"/>
      <c r="K66"/>
      <c r="L66"/>
      <c r="M66"/>
      <c r="N66"/>
      <c r="O66"/>
      <c r="AB66"/>
      <c r="AC66" s="36"/>
      <c r="AD66" s="36"/>
      <c r="AE66" s="36"/>
      <c r="AF66" s="37"/>
      <c r="AH66" s="37"/>
      <c r="AK66" s="37"/>
      <c r="AM66" s="82"/>
      <c r="AN66" s="82"/>
      <c r="AP66" s="343" t="s">
        <v>118</v>
      </c>
      <c r="AX66" s="82"/>
      <c r="BC66" s="82"/>
      <c r="BY66"/>
      <c r="BZ66"/>
      <c r="CA66"/>
      <c r="CB66"/>
      <c r="CC66"/>
      <c r="CD66"/>
      <c r="CE66"/>
      <c r="CF66"/>
      <c r="CG66"/>
      <c r="CH66"/>
      <c r="CI66"/>
      <c r="CJ66" s="42"/>
      <c r="CK66" s="42"/>
    </row>
    <row r="67" spans="28:90" ht="18" customHeight="1" thickBot="1">
      <c r="AB67" s="36"/>
      <c r="AC67" s="36"/>
      <c r="AD67" s="36"/>
      <c r="AE67" s="36"/>
      <c r="AL67" s="42"/>
      <c r="AP67" s="342" t="s">
        <v>121</v>
      </c>
      <c r="BC67" s="41"/>
      <c r="BD67" s="41"/>
      <c r="BE67" s="37"/>
      <c r="BF67" s="37"/>
      <c r="BL67" s="41"/>
      <c r="BM67" s="41"/>
      <c r="BN67" s="41"/>
      <c r="BO67" s="41"/>
      <c r="BP67" s="41"/>
      <c r="BQ67" s="41"/>
      <c r="BR67" s="41"/>
      <c r="CJ67" s="42"/>
      <c r="CK67" s="37"/>
      <c r="CL67" s="42"/>
    </row>
    <row r="68" spans="3:90" ht="18" customHeight="1" thickBot="1">
      <c r="C68" s="43" t="s">
        <v>23</v>
      </c>
      <c r="D68" s="44" t="s">
        <v>136</v>
      </c>
      <c r="E68" s="44" t="s">
        <v>137</v>
      </c>
      <c r="F68" s="44" t="s">
        <v>138</v>
      </c>
      <c r="G68" s="45" t="s">
        <v>139</v>
      </c>
      <c r="H68" s="46"/>
      <c r="I68" s="44" t="s">
        <v>23</v>
      </c>
      <c r="J68" s="44" t="s">
        <v>136</v>
      </c>
      <c r="K68" s="45" t="s">
        <v>139</v>
      </c>
      <c r="L68" s="46"/>
      <c r="M68" s="44" t="s">
        <v>23</v>
      </c>
      <c r="N68" s="44" t="s">
        <v>136</v>
      </c>
      <c r="O68" s="45" t="s">
        <v>139</v>
      </c>
      <c r="P68" s="46"/>
      <c r="Q68" s="44" t="s">
        <v>23</v>
      </c>
      <c r="R68" s="44" t="s">
        <v>136</v>
      </c>
      <c r="S68" s="47" t="s">
        <v>139</v>
      </c>
      <c r="U68" s="310" t="s">
        <v>23</v>
      </c>
      <c r="V68" s="311" t="s">
        <v>136</v>
      </c>
      <c r="W68" s="312" t="s">
        <v>139</v>
      </c>
      <c r="X68" s="313"/>
      <c r="Y68" s="314" t="s">
        <v>23</v>
      </c>
      <c r="Z68" s="314" t="s">
        <v>136</v>
      </c>
      <c r="AA68" s="315" t="s">
        <v>139</v>
      </c>
      <c r="AB68" s="313"/>
      <c r="AC68" s="314" t="s">
        <v>23</v>
      </c>
      <c r="AD68" s="314" t="s">
        <v>136</v>
      </c>
      <c r="AE68" s="316" t="s">
        <v>139</v>
      </c>
      <c r="AI68" s="37"/>
      <c r="AP68" s="342" t="s">
        <v>123</v>
      </c>
      <c r="AW68" s="310" t="s">
        <v>23</v>
      </c>
      <c r="AX68" s="311" t="s">
        <v>136</v>
      </c>
      <c r="AY68" s="319" t="s">
        <v>137</v>
      </c>
      <c r="AZ68" s="314" t="s">
        <v>138</v>
      </c>
      <c r="BA68" s="320" t="s">
        <v>139</v>
      </c>
      <c r="BB68" s="321"/>
      <c r="BC68" s="361" t="s">
        <v>140</v>
      </c>
      <c r="BD68" s="361"/>
      <c r="BE68" s="361"/>
      <c r="BF68" s="322"/>
      <c r="BK68" s="310" t="s">
        <v>23</v>
      </c>
      <c r="BL68" s="311" t="s">
        <v>136</v>
      </c>
      <c r="BM68" s="312" t="s">
        <v>139</v>
      </c>
      <c r="BN68" s="313"/>
      <c r="BO68" s="314" t="s">
        <v>23</v>
      </c>
      <c r="BP68" s="311" t="s">
        <v>136</v>
      </c>
      <c r="BQ68" s="312" t="s">
        <v>139</v>
      </c>
      <c r="BR68" s="313"/>
      <c r="BS68" s="314" t="s">
        <v>23</v>
      </c>
      <c r="BT68" s="311" t="s">
        <v>136</v>
      </c>
      <c r="BU68" s="322" t="s">
        <v>139</v>
      </c>
      <c r="BY68" s="310" t="s">
        <v>23</v>
      </c>
      <c r="BZ68" s="311" t="s">
        <v>136</v>
      </c>
      <c r="CA68" s="312" t="s">
        <v>139</v>
      </c>
      <c r="CB68" s="326"/>
      <c r="CC68" s="311" t="s">
        <v>23</v>
      </c>
      <c r="CD68" s="311" t="s">
        <v>136</v>
      </c>
      <c r="CE68" s="312" t="s">
        <v>139</v>
      </c>
      <c r="CF68" s="313"/>
      <c r="CG68" s="314" t="s">
        <v>23</v>
      </c>
      <c r="CH68" s="314" t="s">
        <v>136</v>
      </c>
      <c r="CI68" s="314" t="s">
        <v>137</v>
      </c>
      <c r="CJ68" s="314" t="s">
        <v>138</v>
      </c>
      <c r="CK68" s="316" t="s">
        <v>139</v>
      </c>
      <c r="CL68" s="42"/>
    </row>
    <row r="69" spans="3:90" ht="18" customHeight="1" thickTop="1">
      <c r="C69" s="11"/>
      <c r="D69" s="8"/>
      <c r="E69" s="8"/>
      <c r="F69" s="8"/>
      <c r="G69" s="8"/>
      <c r="H69" s="8"/>
      <c r="I69" s="8"/>
      <c r="J69" s="8"/>
      <c r="K69" s="7" t="s">
        <v>35</v>
      </c>
      <c r="L69" s="7"/>
      <c r="M69" s="7"/>
      <c r="N69" s="7"/>
      <c r="O69" s="8"/>
      <c r="P69" s="8"/>
      <c r="Q69" s="8"/>
      <c r="R69" s="8"/>
      <c r="S69" s="9"/>
      <c r="U69" s="80"/>
      <c r="V69" s="8"/>
      <c r="W69" s="8"/>
      <c r="X69" s="7"/>
      <c r="Y69" s="96"/>
      <c r="Z69" s="7" t="s">
        <v>35</v>
      </c>
      <c r="AA69" s="96"/>
      <c r="AB69" s="308"/>
      <c r="AC69" s="96"/>
      <c r="AD69" s="96"/>
      <c r="AE69" s="211"/>
      <c r="AF69" s="37"/>
      <c r="AW69" s="11"/>
      <c r="AX69" s="5"/>
      <c r="AY69" s="5"/>
      <c r="AZ69" s="5"/>
      <c r="BA69" s="363" t="s">
        <v>141</v>
      </c>
      <c r="BB69" s="363"/>
      <c r="BC69" s="5"/>
      <c r="BD69" s="5"/>
      <c r="BE69" s="5"/>
      <c r="BF69" s="85"/>
      <c r="BK69" s="80"/>
      <c r="BL69" s="8"/>
      <c r="BM69" s="8"/>
      <c r="BN69" s="8"/>
      <c r="BO69" s="8"/>
      <c r="BP69" s="7" t="s">
        <v>35</v>
      </c>
      <c r="BQ69" s="8"/>
      <c r="BR69" s="7"/>
      <c r="BS69" s="8"/>
      <c r="BT69" s="8"/>
      <c r="BU69" s="9"/>
      <c r="BY69" s="80"/>
      <c r="BZ69" s="8"/>
      <c r="CA69" s="8"/>
      <c r="CB69" s="8"/>
      <c r="CC69" s="8"/>
      <c r="CD69" s="8"/>
      <c r="CE69" s="7" t="s">
        <v>35</v>
      </c>
      <c r="CF69" s="7"/>
      <c r="CG69" s="8"/>
      <c r="CH69" s="8"/>
      <c r="CI69" s="8"/>
      <c r="CJ69" s="8"/>
      <c r="CK69" s="85"/>
      <c r="CL69" s="42"/>
    </row>
    <row r="70" spans="3:89" ht="18" customHeight="1">
      <c r="C70" s="48"/>
      <c r="D70" s="49"/>
      <c r="E70" s="49"/>
      <c r="F70" s="49"/>
      <c r="G70" s="50"/>
      <c r="H70" s="50"/>
      <c r="I70" s="49"/>
      <c r="J70" s="49"/>
      <c r="K70" s="50"/>
      <c r="L70" s="50"/>
      <c r="M70" s="49"/>
      <c r="N70" s="49"/>
      <c r="O70" s="50"/>
      <c r="P70" s="50"/>
      <c r="Q70" s="49"/>
      <c r="R70" s="49"/>
      <c r="S70" s="51"/>
      <c r="U70" s="48"/>
      <c r="V70" s="49"/>
      <c r="W70" s="50"/>
      <c r="X70" s="50"/>
      <c r="Y70" s="49"/>
      <c r="Z70" s="49"/>
      <c r="AA70" s="50"/>
      <c r="AB70" s="309"/>
      <c r="AC70" s="49"/>
      <c r="AD70" s="49"/>
      <c r="AE70" s="51"/>
      <c r="AW70" s="54"/>
      <c r="AX70" s="55"/>
      <c r="AY70" s="56"/>
      <c r="AZ70" s="57"/>
      <c r="BA70" s="97"/>
      <c r="BB70" s="58"/>
      <c r="BC70" s="22"/>
      <c r="BD70" s="286"/>
      <c r="BE70" s="22"/>
      <c r="BF70" s="13"/>
      <c r="BK70" s="48"/>
      <c r="BL70" s="49"/>
      <c r="BM70" s="50"/>
      <c r="BN70" s="50"/>
      <c r="BO70" s="49"/>
      <c r="BP70" s="49"/>
      <c r="BQ70" s="50"/>
      <c r="BR70" s="50"/>
      <c r="BS70" s="49"/>
      <c r="BT70" s="49"/>
      <c r="BU70" s="51"/>
      <c r="BY70" s="48"/>
      <c r="BZ70" s="49"/>
      <c r="CA70" s="50"/>
      <c r="CB70" s="323"/>
      <c r="CC70" s="49"/>
      <c r="CD70" s="49"/>
      <c r="CE70" s="50"/>
      <c r="CF70" s="50"/>
      <c r="CG70" s="49"/>
      <c r="CH70" s="49"/>
      <c r="CI70" s="49"/>
      <c r="CJ70" s="49"/>
      <c r="CK70" s="51"/>
    </row>
    <row r="71" spans="3:89" ht="21" customHeight="1">
      <c r="C71" s="366">
        <v>2</v>
      </c>
      <c r="D71" s="61">
        <v>22.046</v>
      </c>
      <c r="E71" s="62">
        <v>65</v>
      </c>
      <c r="F71" s="63">
        <f>D71+E71*0.001</f>
        <v>22.111</v>
      </c>
      <c r="G71" s="17" t="s">
        <v>142</v>
      </c>
      <c r="H71" s="50"/>
      <c r="I71" s="367">
        <v>1</v>
      </c>
      <c r="J71" s="63">
        <v>22.024</v>
      </c>
      <c r="K71" s="17" t="s">
        <v>142</v>
      </c>
      <c r="L71" s="17"/>
      <c r="M71" s="368">
        <v>7</v>
      </c>
      <c r="N71" s="53">
        <v>22.236</v>
      </c>
      <c r="O71" s="17" t="s">
        <v>142</v>
      </c>
      <c r="P71" s="17"/>
      <c r="Q71" s="368" t="s">
        <v>144</v>
      </c>
      <c r="R71" s="53">
        <v>22.303</v>
      </c>
      <c r="S71" s="26" t="s">
        <v>142</v>
      </c>
      <c r="U71" s="369">
        <v>13</v>
      </c>
      <c r="V71" s="53">
        <v>22.323</v>
      </c>
      <c r="W71" s="17" t="s">
        <v>142</v>
      </c>
      <c r="X71" s="59"/>
      <c r="Y71" s="52"/>
      <c r="Z71" s="53"/>
      <c r="AA71" s="17"/>
      <c r="AB71" s="309"/>
      <c r="AC71" s="52"/>
      <c r="AD71" s="53"/>
      <c r="AE71" s="26"/>
      <c r="AW71" s="370">
        <v>23</v>
      </c>
      <c r="AX71" s="63">
        <v>22.854</v>
      </c>
      <c r="AY71" s="87">
        <v>-37</v>
      </c>
      <c r="AZ71" s="65">
        <f>AX71+(AY71/1000)</f>
        <v>22.817</v>
      </c>
      <c r="BA71" s="66" t="s">
        <v>212</v>
      </c>
      <c r="BB71" s="555" t="s">
        <v>242</v>
      </c>
      <c r="BC71" s="208"/>
      <c r="BD71" s="286"/>
      <c r="BE71" s="208"/>
      <c r="BF71" s="12"/>
      <c r="BK71" s="48"/>
      <c r="BL71" s="49"/>
      <c r="BM71" s="50"/>
      <c r="BN71" s="50"/>
      <c r="BO71" s="49"/>
      <c r="BP71" s="49"/>
      <c r="BQ71" s="50"/>
      <c r="BR71" s="50"/>
      <c r="BS71" s="368">
        <v>27</v>
      </c>
      <c r="BT71" s="53">
        <v>23.258</v>
      </c>
      <c r="BU71" s="26" t="s">
        <v>142</v>
      </c>
      <c r="BY71" s="369" t="s">
        <v>234</v>
      </c>
      <c r="BZ71" s="53">
        <v>23.296</v>
      </c>
      <c r="CA71" s="66" t="s">
        <v>142</v>
      </c>
      <c r="CB71" s="325"/>
      <c r="CC71" s="368">
        <v>33</v>
      </c>
      <c r="CD71" s="53">
        <v>23.338</v>
      </c>
      <c r="CE71" s="17" t="s">
        <v>142</v>
      </c>
      <c r="CF71" s="59"/>
      <c r="CG71" s="371" t="s">
        <v>238</v>
      </c>
      <c r="CH71" s="61">
        <v>23.412</v>
      </c>
      <c r="CI71" s="62">
        <v>55</v>
      </c>
      <c r="CJ71" s="63">
        <f>CH71+CI71*0.001</f>
        <v>23.467</v>
      </c>
      <c r="CK71" s="327" t="s">
        <v>142</v>
      </c>
    </row>
    <row r="72" spans="3:89" ht="21" customHeight="1">
      <c r="C72" s="60" t="s">
        <v>65</v>
      </c>
      <c r="D72" s="61">
        <f>D71-22.9+40.297</f>
        <v>39.443</v>
      </c>
      <c r="E72" s="62">
        <v>65</v>
      </c>
      <c r="F72" s="63">
        <f>D72+E72*0.001</f>
        <v>39.507999999999996</v>
      </c>
      <c r="G72" s="17"/>
      <c r="H72" s="59"/>
      <c r="I72" s="49"/>
      <c r="J72" s="49"/>
      <c r="K72" s="50"/>
      <c r="L72" s="17"/>
      <c r="M72" s="49"/>
      <c r="N72" s="49"/>
      <c r="O72" s="50"/>
      <c r="P72" s="17"/>
      <c r="Q72" s="368" t="s">
        <v>231</v>
      </c>
      <c r="R72" s="53">
        <v>22.303</v>
      </c>
      <c r="S72" s="26" t="s">
        <v>142</v>
      </c>
      <c r="U72" s="48"/>
      <c r="V72" s="49"/>
      <c r="W72" s="50"/>
      <c r="X72" s="50"/>
      <c r="Y72" s="368">
        <v>17</v>
      </c>
      <c r="Z72" s="53">
        <v>22.35</v>
      </c>
      <c r="AA72" s="17" t="s">
        <v>142</v>
      </c>
      <c r="AB72" s="309"/>
      <c r="AC72" s="368">
        <v>20</v>
      </c>
      <c r="AD72" s="53">
        <v>22.732</v>
      </c>
      <c r="AE72" s="26" t="s">
        <v>142</v>
      </c>
      <c r="AG72" s="453"/>
      <c r="AH72" s="454"/>
      <c r="AI72" s="454"/>
      <c r="AJ72" s="455" t="s">
        <v>205</v>
      </c>
      <c r="AK72" s="454"/>
      <c r="AL72" s="454"/>
      <c r="AM72" s="456"/>
      <c r="AN72" s="37"/>
      <c r="AO72" s="453"/>
      <c r="AP72" s="454"/>
      <c r="AQ72" s="454"/>
      <c r="AR72" s="455" t="s">
        <v>209</v>
      </c>
      <c r="AS72" s="454"/>
      <c r="AT72" s="454"/>
      <c r="AU72" s="456"/>
      <c r="AW72" s="67"/>
      <c r="AX72" s="63"/>
      <c r="AY72" s="87"/>
      <c r="AZ72" s="65"/>
      <c r="BA72" s="66"/>
      <c r="BB72" s="68" t="s">
        <v>243</v>
      </c>
      <c r="BC72" s="208"/>
      <c r="BD72" s="286"/>
      <c r="BE72" s="208"/>
      <c r="BF72" s="12"/>
      <c r="BK72" s="64" t="s">
        <v>134</v>
      </c>
      <c r="BL72" s="53">
        <v>23.18</v>
      </c>
      <c r="BM72" s="17" t="s">
        <v>142</v>
      </c>
      <c r="BN72" s="59"/>
      <c r="BO72" s="368">
        <v>25</v>
      </c>
      <c r="BP72" s="53">
        <v>23.242</v>
      </c>
      <c r="BQ72" s="17" t="s">
        <v>142</v>
      </c>
      <c r="BR72" s="59"/>
      <c r="BS72" s="49"/>
      <c r="BT72" s="49"/>
      <c r="BU72" s="51"/>
      <c r="BY72" s="369" t="s">
        <v>235</v>
      </c>
      <c r="BZ72" s="53">
        <v>23.296</v>
      </c>
      <c r="CA72" s="66" t="s">
        <v>142</v>
      </c>
      <c r="CB72" s="325"/>
      <c r="CC72" s="368">
        <v>34</v>
      </c>
      <c r="CD72" s="53">
        <v>23.344</v>
      </c>
      <c r="CE72" s="17" t="s">
        <v>142</v>
      </c>
      <c r="CF72" s="59"/>
      <c r="CG72" s="371" t="s">
        <v>239</v>
      </c>
      <c r="CH72" s="61">
        <v>23.412</v>
      </c>
      <c r="CI72" s="62">
        <v>-55</v>
      </c>
      <c r="CJ72" s="63">
        <f>CH72+CI72*0.001</f>
        <v>23.357</v>
      </c>
      <c r="CK72" s="327" t="s">
        <v>142</v>
      </c>
    </row>
    <row r="73" spans="3:89" ht="21" customHeight="1" thickBot="1">
      <c r="C73" s="366" t="s">
        <v>228</v>
      </c>
      <c r="D73" s="61">
        <v>22.092</v>
      </c>
      <c r="E73" s="62">
        <v>55</v>
      </c>
      <c r="F73" s="63">
        <f>D73+E73*0.001</f>
        <v>22.147</v>
      </c>
      <c r="G73" s="17" t="s">
        <v>142</v>
      </c>
      <c r="H73" s="59"/>
      <c r="I73" s="368" t="s">
        <v>143</v>
      </c>
      <c r="J73" s="53">
        <v>22.18</v>
      </c>
      <c r="K73" s="17" t="s">
        <v>142</v>
      </c>
      <c r="L73" s="17"/>
      <c r="M73" s="368">
        <v>8</v>
      </c>
      <c r="N73" s="53">
        <v>22.256</v>
      </c>
      <c r="O73" s="17" t="s">
        <v>142</v>
      </c>
      <c r="P73" s="17"/>
      <c r="Q73" s="368">
        <v>11</v>
      </c>
      <c r="R73" s="53">
        <v>22.279</v>
      </c>
      <c r="S73" s="26" t="s">
        <v>142</v>
      </c>
      <c r="U73" s="369">
        <v>14</v>
      </c>
      <c r="V73" s="53">
        <v>22.306</v>
      </c>
      <c r="W73" s="17" t="s">
        <v>142</v>
      </c>
      <c r="X73" s="59"/>
      <c r="Y73" s="367" t="s">
        <v>232</v>
      </c>
      <c r="Z73" s="63">
        <v>22.406</v>
      </c>
      <c r="AA73" s="17" t="s">
        <v>142</v>
      </c>
      <c r="AB73" s="309"/>
      <c r="AC73" s="49"/>
      <c r="AD73" s="49"/>
      <c r="AE73" s="51"/>
      <c r="AG73" s="457"/>
      <c r="AH73" s="458" t="s">
        <v>198</v>
      </c>
      <c r="AI73" s="459"/>
      <c r="AJ73" s="460" t="s">
        <v>199</v>
      </c>
      <c r="AK73" s="461"/>
      <c r="AL73" s="458" t="s">
        <v>200</v>
      </c>
      <c r="AM73" s="462"/>
      <c r="AO73" s="457"/>
      <c r="AP73" s="458" t="s">
        <v>198</v>
      </c>
      <c r="AQ73" s="459"/>
      <c r="AR73" s="460" t="s">
        <v>199</v>
      </c>
      <c r="AS73" s="461"/>
      <c r="AT73" s="458" t="s">
        <v>200</v>
      </c>
      <c r="AU73" s="462"/>
      <c r="AW73" s="67"/>
      <c r="AX73" s="63"/>
      <c r="AY73" s="87"/>
      <c r="AZ73" s="65"/>
      <c r="BA73" s="66"/>
      <c r="BB73" s="219"/>
      <c r="BC73" s="209"/>
      <c r="BD73" s="22"/>
      <c r="BE73" s="209"/>
      <c r="BF73" s="12"/>
      <c r="BK73" s="48"/>
      <c r="BL73" s="49"/>
      <c r="BM73" s="50"/>
      <c r="BN73" s="59"/>
      <c r="BO73" s="49"/>
      <c r="BP73" s="49"/>
      <c r="BQ73" s="50"/>
      <c r="BR73" s="59"/>
      <c r="BS73" s="368">
        <v>28</v>
      </c>
      <c r="BT73" s="53">
        <v>23.276</v>
      </c>
      <c r="BU73" s="26" t="s">
        <v>142</v>
      </c>
      <c r="BY73" s="369">
        <v>31</v>
      </c>
      <c r="BZ73" s="53">
        <v>23.305</v>
      </c>
      <c r="CA73" s="66" t="s">
        <v>142</v>
      </c>
      <c r="CB73" s="325"/>
      <c r="CC73" s="368" t="s">
        <v>236</v>
      </c>
      <c r="CD73" s="53">
        <v>23.357</v>
      </c>
      <c r="CE73" s="17" t="s">
        <v>142</v>
      </c>
      <c r="CF73" s="59"/>
      <c r="CG73" s="371">
        <v>37</v>
      </c>
      <c r="CH73" s="61">
        <v>23.426</v>
      </c>
      <c r="CI73" s="62">
        <v>-55</v>
      </c>
      <c r="CJ73" s="63">
        <f>CH73+CI73*0.001</f>
        <v>23.371</v>
      </c>
      <c r="CK73" s="327" t="s">
        <v>142</v>
      </c>
    </row>
    <row r="74" spans="3:89" ht="21" customHeight="1" thickTop="1">
      <c r="C74" s="366" t="s">
        <v>229</v>
      </c>
      <c r="D74" s="61">
        <v>22.092</v>
      </c>
      <c r="E74" s="62">
        <v>-55</v>
      </c>
      <c r="F74" s="63">
        <f>D74+E74*0.001</f>
        <v>22.037</v>
      </c>
      <c r="G74" s="17" t="s">
        <v>142</v>
      </c>
      <c r="H74" s="59"/>
      <c r="I74" s="368" t="s">
        <v>230</v>
      </c>
      <c r="J74" s="53">
        <v>22.18</v>
      </c>
      <c r="K74" s="17" t="s">
        <v>142</v>
      </c>
      <c r="L74" s="17"/>
      <c r="M74" s="49"/>
      <c r="N74" s="49"/>
      <c r="O74" s="50"/>
      <c r="P74" s="17"/>
      <c r="Q74" s="49"/>
      <c r="R74" s="49"/>
      <c r="S74" s="51"/>
      <c r="U74" s="64"/>
      <c r="V74" s="53"/>
      <c r="W74" s="17"/>
      <c r="X74" s="59"/>
      <c r="Y74" s="367" t="s">
        <v>233</v>
      </c>
      <c r="Z74" s="63">
        <v>22.406</v>
      </c>
      <c r="AA74" s="17" t="s">
        <v>142</v>
      </c>
      <c r="AB74" s="309"/>
      <c r="AC74" s="368">
        <v>21</v>
      </c>
      <c r="AD74" s="53">
        <v>22.732</v>
      </c>
      <c r="AE74" s="26" t="s">
        <v>142</v>
      </c>
      <c r="AG74" s="306"/>
      <c r="AH74" s="286"/>
      <c r="AI74" s="463"/>
      <c r="AJ74" s="464"/>
      <c r="AK74" s="286"/>
      <c r="AL74" s="286"/>
      <c r="AM74" s="307"/>
      <c r="AO74" s="306"/>
      <c r="AP74" s="286"/>
      <c r="AQ74" s="463"/>
      <c r="AR74" s="464"/>
      <c r="AS74" s="286"/>
      <c r="AT74" s="286"/>
      <c r="AU74" s="307"/>
      <c r="AW74" s="366">
        <v>40</v>
      </c>
      <c r="AX74" s="61">
        <v>23.612</v>
      </c>
      <c r="AY74" s="62">
        <v>-51</v>
      </c>
      <c r="AZ74" s="63">
        <f>AX74+AY74*0.001</f>
        <v>23.561</v>
      </c>
      <c r="BA74" s="66" t="s">
        <v>212</v>
      </c>
      <c r="BB74" s="555" t="s">
        <v>242</v>
      </c>
      <c r="BC74" s="208"/>
      <c r="BD74" s="286"/>
      <c r="BE74" s="208"/>
      <c r="BF74" s="12"/>
      <c r="BK74" s="369">
        <v>24</v>
      </c>
      <c r="BL74" s="53">
        <v>23.225</v>
      </c>
      <c r="BM74" s="17" t="s">
        <v>142</v>
      </c>
      <c r="BN74" s="59"/>
      <c r="BO74" s="368">
        <v>26</v>
      </c>
      <c r="BP74" s="53">
        <v>23.258</v>
      </c>
      <c r="BQ74" s="17" t="s">
        <v>142</v>
      </c>
      <c r="BR74" s="59"/>
      <c r="BS74" s="49"/>
      <c r="BT74" s="49"/>
      <c r="BU74" s="51"/>
      <c r="BY74" s="48"/>
      <c r="BZ74" s="49"/>
      <c r="CA74" s="318"/>
      <c r="CB74" s="50"/>
      <c r="CC74" s="368" t="s">
        <v>237</v>
      </c>
      <c r="CD74" s="53">
        <v>23.357</v>
      </c>
      <c r="CE74" s="17" t="s">
        <v>142</v>
      </c>
      <c r="CF74" s="59"/>
      <c r="CG74" s="371">
        <v>39</v>
      </c>
      <c r="CH74" s="61">
        <v>23.491</v>
      </c>
      <c r="CI74" s="62">
        <v>-65</v>
      </c>
      <c r="CJ74" s="63">
        <f>CH74+CI74*0.001</f>
        <v>23.426</v>
      </c>
      <c r="CK74" s="26" t="s">
        <v>142</v>
      </c>
    </row>
    <row r="75" spans="3:89" ht="21" customHeight="1">
      <c r="C75" s="366">
        <v>4</v>
      </c>
      <c r="D75" s="61">
        <v>22.16</v>
      </c>
      <c r="E75" s="62">
        <v>-55</v>
      </c>
      <c r="F75" s="63">
        <f>D75+E75*0.001</f>
        <v>22.105</v>
      </c>
      <c r="G75" s="17" t="s">
        <v>142</v>
      </c>
      <c r="H75" s="59"/>
      <c r="I75" s="368">
        <v>6</v>
      </c>
      <c r="J75" s="53">
        <v>22.2</v>
      </c>
      <c r="K75" s="17" t="s">
        <v>142</v>
      </c>
      <c r="L75" s="17"/>
      <c r="M75" s="368">
        <v>9</v>
      </c>
      <c r="N75" s="53">
        <v>22.269</v>
      </c>
      <c r="O75" s="17" t="s">
        <v>142</v>
      </c>
      <c r="P75" s="17"/>
      <c r="Q75" s="368">
        <v>12</v>
      </c>
      <c r="R75" s="53">
        <v>22.323</v>
      </c>
      <c r="S75" s="26" t="s">
        <v>142</v>
      </c>
      <c r="U75" s="369">
        <v>16</v>
      </c>
      <c r="V75" s="53">
        <v>22.356</v>
      </c>
      <c r="W75" s="17" t="s">
        <v>142</v>
      </c>
      <c r="X75" s="59"/>
      <c r="Y75" s="367"/>
      <c r="Z75" s="63"/>
      <c r="AA75" s="17"/>
      <c r="AB75" s="309"/>
      <c r="AC75" s="52"/>
      <c r="AD75" s="53"/>
      <c r="AE75" s="26"/>
      <c r="AG75" s="306"/>
      <c r="AH75" s="202" t="s">
        <v>206</v>
      </c>
      <c r="AI75" s="463"/>
      <c r="AJ75" s="465" t="s">
        <v>207</v>
      </c>
      <c r="AK75" s="286"/>
      <c r="AL75" s="202" t="s">
        <v>208</v>
      </c>
      <c r="AM75" s="307"/>
      <c r="AO75" s="306"/>
      <c r="AP75" s="202" t="s">
        <v>202</v>
      </c>
      <c r="AQ75" s="463"/>
      <c r="AR75" s="465" t="s">
        <v>210</v>
      </c>
      <c r="AS75" s="286"/>
      <c r="AT75" s="202" t="s">
        <v>211</v>
      </c>
      <c r="AU75" s="307"/>
      <c r="AW75" s="60" t="s">
        <v>65</v>
      </c>
      <c r="AX75" s="61">
        <f>AX74-22.9</f>
        <v>0.7119999999999997</v>
      </c>
      <c r="AY75" s="62">
        <v>-51</v>
      </c>
      <c r="AZ75" s="63">
        <f>AX75+AY75*0.001</f>
        <v>0.6609999999999997</v>
      </c>
      <c r="BA75" s="66"/>
      <c r="BB75" s="68" t="s">
        <v>244</v>
      </c>
      <c r="BC75" s="208"/>
      <c r="BD75" s="286"/>
      <c r="BE75" s="208"/>
      <c r="BF75" s="12"/>
      <c r="BK75" s="48"/>
      <c r="BL75" s="49"/>
      <c r="BM75" s="50"/>
      <c r="BN75" s="59"/>
      <c r="BO75" s="49"/>
      <c r="BP75" s="49"/>
      <c r="BQ75" s="50"/>
      <c r="BR75" s="59"/>
      <c r="BS75" s="368">
        <v>29</v>
      </c>
      <c r="BT75" s="53">
        <v>23.276</v>
      </c>
      <c r="BU75" s="26" t="s">
        <v>142</v>
      </c>
      <c r="BY75" s="369">
        <v>32</v>
      </c>
      <c r="BZ75" s="53">
        <v>23.319</v>
      </c>
      <c r="CA75" s="66" t="s">
        <v>142</v>
      </c>
      <c r="CB75" s="325"/>
      <c r="CC75" s="367">
        <v>901</v>
      </c>
      <c r="CD75" s="63">
        <v>23.385</v>
      </c>
      <c r="CE75" s="17" t="s">
        <v>219</v>
      </c>
      <c r="CF75" s="59"/>
      <c r="CG75" s="69" t="s">
        <v>65</v>
      </c>
      <c r="CH75" s="61">
        <f>CH74-22.9+42.19</f>
        <v>42.781</v>
      </c>
      <c r="CI75" s="62">
        <v>-65</v>
      </c>
      <c r="CJ75" s="63">
        <f>CH75+CI75*0.001</f>
        <v>42.716</v>
      </c>
      <c r="CK75" s="26"/>
    </row>
    <row r="76" spans="3:89" ht="21" customHeight="1" thickBot="1">
      <c r="C76" s="71"/>
      <c r="D76" s="72"/>
      <c r="E76" s="73"/>
      <c r="F76" s="73"/>
      <c r="G76" s="74"/>
      <c r="H76" s="75"/>
      <c r="I76" s="73"/>
      <c r="J76" s="72"/>
      <c r="K76" s="74"/>
      <c r="L76" s="74"/>
      <c r="M76" s="73"/>
      <c r="N76" s="72"/>
      <c r="O76" s="74"/>
      <c r="P76" s="74"/>
      <c r="Q76" s="73"/>
      <c r="R76" s="72"/>
      <c r="S76" s="241"/>
      <c r="T76" s="207"/>
      <c r="U76" s="71"/>
      <c r="V76" s="72"/>
      <c r="W76" s="74"/>
      <c r="X76" s="75"/>
      <c r="Y76" s="76"/>
      <c r="Z76" s="72"/>
      <c r="AA76" s="74"/>
      <c r="AB76" s="317"/>
      <c r="AC76" s="76"/>
      <c r="AD76" s="72"/>
      <c r="AE76" s="77"/>
      <c r="AG76" s="466"/>
      <c r="AH76" s="467"/>
      <c r="AI76" s="468"/>
      <c r="AJ76" s="469"/>
      <c r="AK76" s="470"/>
      <c r="AL76" s="467"/>
      <c r="AM76" s="471"/>
      <c r="AO76" s="466"/>
      <c r="AP76" s="467"/>
      <c r="AQ76" s="468"/>
      <c r="AR76" s="469"/>
      <c r="AS76" s="470"/>
      <c r="AT76" s="467"/>
      <c r="AU76" s="471"/>
      <c r="AV76" s="36"/>
      <c r="AW76" s="204"/>
      <c r="AX76" s="72"/>
      <c r="AY76" s="203"/>
      <c r="AZ76" s="205"/>
      <c r="BA76" s="78"/>
      <c r="BB76" s="206"/>
      <c r="BC76" s="210"/>
      <c r="BD76" s="210"/>
      <c r="BE76" s="210"/>
      <c r="BF76" s="35"/>
      <c r="BK76" s="71"/>
      <c r="BL76" s="72"/>
      <c r="BM76" s="74"/>
      <c r="BN76" s="75"/>
      <c r="BO76" s="76"/>
      <c r="BP76" s="72"/>
      <c r="BQ76" s="74"/>
      <c r="BR76" s="75"/>
      <c r="BS76" s="76"/>
      <c r="BT76" s="72"/>
      <c r="BU76" s="77"/>
      <c r="BV76" s="240"/>
      <c r="BY76" s="71"/>
      <c r="BZ76" s="72"/>
      <c r="CA76" s="74"/>
      <c r="CB76" s="324"/>
      <c r="CC76" s="76"/>
      <c r="CD76" s="72"/>
      <c r="CE76" s="74"/>
      <c r="CF76" s="75"/>
      <c r="CG76" s="237"/>
      <c r="CH76" s="238"/>
      <c r="CI76" s="238"/>
      <c r="CJ76" s="238"/>
      <c r="CK76" s="239"/>
    </row>
    <row r="77" spans="19:64" ht="12.75">
      <c r="S77" s="1"/>
      <c r="T77" s="2"/>
      <c r="AK77" s="240"/>
      <c r="AL77" s="240"/>
      <c r="AU77" s="247"/>
      <c r="AV77" s="365"/>
      <c r="BC77" s="240"/>
      <c r="BD77" s="240"/>
      <c r="BF77" s="41"/>
      <c r="BG77" s="41"/>
      <c r="BH77" s="41"/>
      <c r="BI77" s="41"/>
      <c r="BJ77" s="41"/>
      <c r="BK77" s="41"/>
      <c r="BL77" s="41"/>
    </row>
    <row r="78" spans="19:64" ht="12.75">
      <c r="S78" s="36"/>
      <c r="T78" s="240"/>
      <c r="BC78" s="36"/>
      <c r="BD78" s="36"/>
      <c r="BF78" s="41"/>
      <c r="BG78" s="41"/>
      <c r="BH78" s="41"/>
      <c r="BI78" s="41"/>
      <c r="BJ78" s="41"/>
      <c r="BK78" s="41"/>
      <c r="BL78" s="41"/>
    </row>
    <row r="79" spans="21:64" ht="12.75">
      <c r="U79" s="41"/>
      <c r="V79" s="82"/>
      <c r="BF79" s="41"/>
      <c r="BG79" s="41"/>
      <c r="BH79" s="41"/>
      <c r="BI79" s="41"/>
      <c r="BJ79" s="41"/>
      <c r="BK79" s="41"/>
      <c r="BL79" s="41"/>
    </row>
    <row r="80" spans="21:22" ht="12.75">
      <c r="U80" s="41"/>
      <c r="V80" s="82"/>
    </row>
    <row r="81" spans="21:22" ht="12.75">
      <c r="U81" s="41"/>
      <c r="V81" s="82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fitToWidth="2" fitToHeight="1" horizontalDpi="300" verticalDpi="300" orientation="landscape" pageOrder="overThenDown" paperSize="8" scale="47" r:id="rId7"/>
  <drawing r:id="rId6"/>
  <legacyDrawing r:id="rId5"/>
  <oleObjects>
    <oleObject progId="Paint.Picture" shapeId="7047879" r:id="rId1"/>
    <oleObject progId="Paint.Picture" shapeId="7196544" r:id="rId2"/>
    <oleObject progId="Paint.Picture" shapeId="7198196" r:id="rId3"/>
    <oleObject progId="Paint.Picture" shapeId="116949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2011-09-02T07:26:16Z</cp:lastPrinted>
  <dcterms:created xsi:type="dcterms:W3CDTF">2003-01-20T12:54:27Z</dcterms:created>
  <dcterms:modified xsi:type="dcterms:W3CDTF">2011-11-07T07:39:48Z</dcterms:modified>
  <cp:category/>
  <cp:version/>
  <cp:contentType/>
  <cp:contentStatus/>
</cp:coreProperties>
</file>